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6915" windowWidth="23580" windowHeight="7440"/>
  </bookViews>
  <sheets>
    <sheet name="Sheet1" sheetId="1" r:id="rId1"/>
  </sheets>
  <definedNames>
    <definedName name="_xlnm._FilterDatabase" localSheetId="0" hidden="1">Sheet1!$A$1:$BU$3061</definedName>
  </definedNames>
  <calcPr calcId="125725"/>
</workbook>
</file>

<file path=xl/calcChain.xml><?xml version="1.0" encoding="utf-8"?>
<calcChain xmlns="http://schemas.openxmlformats.org/spreadsheetml/2006/main">
  <c r="A3061" i="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<sst xmlns="http://schemas.openxmlformats.org/spreadsheetml/2006/main" count="62469" uniqueCount="12624">
  <si>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</si>
  <si>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</si>
  <si>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</si>
  <si>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</si>
  <si>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</si>
  <si>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</si>
  <si>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</si>
  <si>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</si>
  <si>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</si>
  <si>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</si>
  <si>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</si>
  <si>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</si>
  <si>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</si>
  <si>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</si>
  <si>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</si>
  <si>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</si>
  <si>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</si>
  <si>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</si>
  <si>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</si>
  <si>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</si>
  <si>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</si>
  <si>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</si>
  <si>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</si>
  <si>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</si>
  <si>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</si>
  <si>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</si>
  <si>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</si>
  <si>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</si>
  <si>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</si>
  <si>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</si>
  <si>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</si>
  <si>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</si>
  <si>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</si>
  <si>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</si>
  <si>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</si>
  <si>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</si>
  <si>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</si>
  <si>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</si>
  <si>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</si>
  <si>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</si>
  <si>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</si>
  <si>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</si>
  <si>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</si>
  <si>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</si>
  <si>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</si>
  <si>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</si>
  <si>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</si>
  <si>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</si>
  <si>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</si>
  <si>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</si>
  <si>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</si>
  <si>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</si>
  <si>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</si>
  <si>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</si>
  <si>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</si>
  <si>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</si>
  <si>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</si>
  <si>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</si>
  <si>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</si>
  <si>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</si>
  <si>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</si>
  <si>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</si>
  <si>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</si>
  <si>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</si>
  <si>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</si>
  <si>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</si>
  <si>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</si>
  <si>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</si>
  <si>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</si>
  <si>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</si>
  <si>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朴龍迪</t>
  </si>
  <si>
    <t>安興道故代子</t>
  </si>
  <si>
    <t>안흥도고대자</t>
  </si>
  <si>
    <t>幼學</t>
  </si>
  <si>
    <t>유학</t>
  </si>
  <si>
    <t>安</t>
  </si>
  <si>
    <t>안</t>
  </si>
  <si>
    <t>岳</t>
  </si>
  <si>
    <t>악</t>
  </si>
  <si>
    <t>甲午</t>
  </si>
  <si>
    <t>갑오</t>
  </si>
  <si>
    <t>順興</t>
  </si>
  <si>
    <t>순흥</t>
  </si>
  <si>
    <t>學生</t>
  </si>
  <si>
    <t>학생</t>
  </si>
  <si>
    <t>興道</t>
  </si>
  <si>
    <t>흥도</t>
  </si>
  <si>
    <t>信邦</t>
  </si>
  <si>
    <t>신방</t>
  </si>
  <si>
    <t>廷儀</t>
  </si>
  <si>
    <t>정의</t>
  </si>
  <si>
    <t>崔栢直</t>
  </si>
  <si>
    <t>최백직</t>
  </si>
  <si>
    <t>慶州</t>
  </si>
  <si>
    <t>경주</t>
  </si>
  <si>
    <t>妻</t>
  </si>
  <si>
    <t>처</t>
  </si>
  <si>
    <t>朴</t>
  </si>
  <si>
    <t>박</t>
  </si>
  <si>
    <t>氏</t>
  </si>
  <si>
    <t>씨</t>
  </si>
  <si>
    <t>籍</t>
  </si>
  <si>
    <t>적</t>
  </si>
  <si>
    <t>密陽</t>
  </si>
  <si>
    <t>밀양</t>
  </si>
  <si>
    <t>東紀</t>
  </si>
  <si>
    <t>동기</t>
  </si>
  <si>
    <t>壽榮</t>
  </si>
  <si>
    <t>수영</t>
  </si>
  <si>
    <t>恩仁</t>
  </si>
  <si>
    <t>은인</t>
  </si>
  <si>
    <t>裵時昌</t>
  </si>
  <si>
    <t>배시창</t>
  </si>
  <si>
    <t>星州</t>
  </si>
  <si>
    <t>성주</t>
  </si>
  <si>
    <t>子</t>
  </si>
  <si>
    <t>자</t>
  </si>
  <si>
    <t>朔不</t>
  </si>
  <si>
    <t>삭불</t>
  </si>
  <si>
    <t>辛酉</t>
  </si>
  <si>
    <t>신유</t>
  </si>
  <si>
    <t>婦</t>
  </si>
  <si>
    <t>부</t>
  </si>
  <si>
    <t>徐</t>
  </si>
  <si>
    <t>서</t>
  </si>
  <si>
    <t>甲子</t>
  </si>
  <si>
    <t>갑자</t>
  </si>
  <si>
    <t>女</t>
  </si>
  <si>
    <t>녀</t>
  </si>
  <si>
    <t>庚辰</t>
  </si>
  <si>
    <t>경진</t>
  </si>
  <si>
    <t>出嫁</t>
  </si>
  <si>
    <t>출가</t>
  </si>
  <si>
    <t>婢</t>
  </si>
  <si>
    <t>비</t>
  </si>
  <si>
    <t>正郞</t>
  </si>
  <si>
    <t>정랑</t>
  </si>
  <si>
    <t>乙丑</t>
  </si>
  <si>
    <t>을축</t>
  </si>
  <si>
    <t>莫女</t>
  </si>
  <si>
    <t>막녀</t>
  </si>
  <si>
    <t>辛巳</t>
  </si>
  <si>
    <t>신사</t>
  </si>
  <si>
    <t>柳挺瑞</t>
  </si>
  <si>
    <t>유정서</t>
  </si>
  <si>
    <t>柳</t>
  </si>
  <si>
    <t>挺瑞</t>
  </si>
  <si>
    <t>정서</t>
  </si>
  <si>
    <t>仁同</t>
  </si>
  <si>
    <t>인동</t>
  </si>
  <si>
    <t>宣略將軍行宣傳官</t>
  </si>
  <si>
    <t>선략장군행선전관</t>
  </si>
  <si>
    <t>萬亨</t>
  </si>
  <si>
    <t>만형</t>
  </si>
  <si>
    <t>果毅校尉</t>
  </si>
  <si>
    <t>과의교위</t>
  </si>
  <si>
    <t>鎭邦</t>
  </si>
  <si>
    <t>진방</t>
  </si>
  <si>
    <t>通仕郞</t>
  </si>
  <si>
    <t>통사랑</t>
  </si>
  <si>
    <t>汝樟</t>
  </si>
  <si>
    <t>여장</t>
  </si>
  <si>
    <t>朴出成</t>
  </si>
  <si>
    <t>박출성</t>
  </si>
  <si>
    <t>蔡</t>
  </si>
  <si>
    <t>채</t>
  </si>
  <si>
    <t>戊子</t>
  </si>
  <si>
    <t>무자</t>
  </si>
  <si>
    <t>仁川</t>
  </si>
  <si>
    <t>인천</t>
  </si>
  <si>
    <t>주령</t>
  </si>
  <si>
    <t>之洛</t>
  </si>
  <si>
    <t>지락</t>
  </si>
  <si>
    <t>宣敎郞行義禁府都事</t>
  </si>
  <si>
    <t>선교랑행의금부도사</t>
  </si>
  <si>
    <t>模</t>
  </si>
  <si>
    <t>모</t>
  </si>
  <si>
    <t>朴明會</t>
  </si>
  <si>
    <t>박명회</t>
  </si>
  <si>
    <t>順天</t>
  </si>
  <si>
    <t>순천</t>
  </si>
  <si>
    <t>成興</t>
  </si>
  <si>
    <t>성흥</t>
  </si>
  <si>
    <t>丁丑</t>
  </si>
  <si>
    <t>정축</t>
  </si>
  <si>
    <t>自今</t>
  </si>
  <si>
    <t>자금</t>
  </si>
  <si>
    <t>甲寅</t>
  </si>
  <si>
    <t>갑인</t>
  </si>
  <si>
    <t>丁全</t>
  </si>
  <si>
    <t>정전</t>
  </si>
  <si>
    <t>壬申</t>
  </si>
  <si>
    <t>임신</t>
  </si>
  <si>
    <t>丙戌逃亡</t>
  </si>
  <si>
    <t>병술도망</t>
  </si>
  <si>
    <t>同婢</t>
  </si>
  <si>
    <t>동비</t>
  </si>
  <si>
    <t>今郞</t>
  </si>
  <si>
    <t>금랑</t>
  </si>
  <si>
    <t>戊寅</t>
  </si>
  <si>
    <t>무인</t>
  </si>
  <si>
    <t>壬寅逃亡</t>
  </si>
  <si>
    <t>임인도망</t>
  </si>
  <si>
    <t>奴</t>
  </si>
  <si>
    <t>노</t>
  </si>
  <si>
    <t>承男</t>
  </si>
  <si>
    <t>승남</t>
  </si>
  <si>
    <t>甲辰</t>
  </si>
  <si>
    <t>갑진</t>
  </si>
  <si>
    <t>逃亡</t>
  </si>
  <si>
    <t>도망</t>
  </si>
  <si>
    <t>三伊</t>
  </si>
  <si>
    <t>삼이</t>
  </si>
  <si>
    <t>甲戌</t>
  </si>
  <si>
    <t>갑술</t>
  </si>
  <si>
    <t>丁烈</t>
  </si>
  <si>
    <t>정렬</t>
  </si>
  <si>
    <t>三先</t>
  </si>
  <si>
    <t>삼선</t>
  </si>
  <si>
    <t>先右</t>
  </si>
  <si>
    <t>선우</t>
  </si>
  <si>
    <t>正午</t>
  </si>
  <si>
    <t>정오</t>
  </si>
  <si>
    <t>丙辰</t>
  </si>
  <si>
    <t>병진</t>
  </si>
  <si>
    <t>世云</t>
  </si>
  <si>
    <t>세운</t>
  </si>
  <si>
    <t>三叔</t>
  </si>
  <si>
    <t>삼숙</t>
  </si>
  <si>
    <t>경오</t>
  </si>
  <si>
    <t>丙午逃亡</t>
  </si>
  <si>
    <t>병오도망</t>
  </si>
  <si>
    <t>得女</t>
  </si>
  <si>
    <t>득녀</t>
  </si>
  <si>
    <t>박용적</t>
  </si>
  <si>
    <t>金召史代子</t>
  </si>
  <si>
    <t>硫黃軍</t>
  </si>
  <si>
    <t>癸丑</t>
  </si>
  <si>
    <t>계축</t>
  </si>
  <si>
    <t>希碩</t>
  </si>
  <si>
    <t>희석</t>
  </si>
  <si>
    <t>一成</t>
  </si>
  <si>
    <t>일성</t>
  </si>
  <si>
    <t>先相</t>
  </si>
  <si>
    <t>선상</t>
  </si>
  <si>
    <t>金興迪</t>
  </si>
  <si>
    <t>義城</t>
  </si>
  <si>
    <t>의성</t>
  </si>
  <si>
    <t>母</t>
  </si>
  <si>
    <t>金</t>
  </si>
  <si>
    <t>李</t>
  </si>
  <si>
    <t>召史</t>
  </si>
  <si>
    <t>소사</t>
  </si>
  <si>
    <t>壬戌</t>
  </si>
  <si>
    <t>임술</t>
  </si>
  <si>
    <t>萬弘</t>
  </si>
  <si>
    <t>만홍</t>
  </si>
  <si>
    <t>嘉善大夫同知中樞府事</t>
  </si>
  <si>
    <t>가선대부동지중추부사</t>
  </si>
  <si>
    <t>命達</t>
  </si>
  <si>
    <t>명달</t>
  </si>
  <si>
    <t>通政大夫</t>
  </si>
  <si>
    <t>통정대부</t>
  </si>
  <si>
    <t>岩</t>
  </si>
  <si>
    <t>암</t>
  </si>
  <si>
    <t>金世甲</t>
  </si>
  <si>
    <t>金海</t>
  </si>
  <si>
    <t>장왁암</t>
  </si>
  <si>
    <t>姜氏代子</t>
  </si>
  <si>
    <t>庚申</t>
  </si>
  <si>
    <t>경신</t>
  </si>
  <si>
    <t>萬重</t>
  </si>
  <si>
    <t>만중</t>
  </si>
  <si>
    <t>信振</t>
  </si>
  <si>
    <t>신진</t>
  </si>
  <si>
    <t>承哲</t>
  </si>
  <si>
    <t>승철</t>
  </si>
  <si>
    <t>姜彭老</t>
  </si>
  <si>
    <t>강팽로</t>
  </si>
  <si>
    <t>晉州</t>
  </si>
  <si>
    <t>진주</t>
  </si>
  <si>
    <t>陳</t>
  </si>
  <si>
    <t>진</t>
  </si>
  <si>
    <t>己未</t>
  </si>
  <si>
    <t>기미</t>
  </si>
  <si>
    <t>칭산</t>
  </si>
  <si>
    <t>九年</t>
  </si>
  <si>
    <t>구년</t>
  </si>
  <si>
    <t>儀中</t>
  </si>
  <si>
    <t>의중</t>
  </si>
  <si>
    <t>萬榮</t>
  </si>
  <si>
    <t>만영</t>
  </si>
  <si>
    <t>石文化</t>
  </si>
  <si>
    <t>석문화</t>
  </si>
  <si>
    <t>忠州</t>
  </si>
  <si>
    <t>충주</t>
  </si>
  <si>
    <t>姜</t>
  </si>
  <si>
    <t>강</t>
  </si>
  <si>
    <t>乙未</t>
  </si>
  <si>
    <t>을미</t>
  </si>
  <si>
    <t>弟</t>
  </si>
  <si>
    <t>제</t>
  </si>
  <si>
    <t>成岩</t>
  </si>
  <si>
    <t>성암</t>
  </si>
  <si>
    <t>庚午</t>
  </si>
  <si>
    <t>妹</t>
  </si>
  <si>
    <t>매</t>
  </si>
  <si>
    <t>姑</t>
  </si>
  <si>
    <t>고</t>
  </si>
  <si>
    <t>故</t>
  </si>
  <si>
    <t>戊午</t>
  </si>
  <si>
    <t>무오</t>
  </si>
  <si>
    <t>安順化</t>
  </si>
  <si>
    <t>안순화</t>
  </si>
  <si>
    <t>順化</t>
  </si>
  <si>
    <t>순화</t>
  </si>
  <si>
    <t>乙酉</t>
  </si>
  <si>
    <t>을유</t>
  </si>
  <si>
    <t>順萬</t>
  </si>
  <si>
    <t>순만</t>
  </si>
  <si>
    <t>應發</t>
  </si>
  <si>
    <t>응발</t>
  </si>
  <si>
    <t>X生</t>
  </si>
  <si>
    <t>X생</t>
  </si>
  <si>
    <t>李戒達</t>
  </si>
  <si>
    <t>大丘</t>
  </si>
  <si>
    <t>대구</t>
  </si>
  <si>
    <t>鄭</t>
  </si>
  <si>
    <t>정</t>
  </si>
  <si>
    <t>丁亥</t>
  </si>
  <si>
    <t>정해</t>
  </si>
  <si>
    <t>東萊</t>
  </si>
  <si>
    <t>동래</t>
  </si>
  <si>
    <t>太白</t>
  </si>
  <si>
    <t>태백</t>
  </si>
  <si>
    <t>順敬</t>
  </si>
  <si>
    <t>순경</t>
  </si>
  <si>
    <t>興男</t>
  </si>
  <si>
    <t>흥남</t>
  </si>
  <si>
    <t>孫爾昌</t>
  </si>
  <si>
    <t>손이창</t>
  </si>
  <si>
    <t>厚邑時</t>
  </si>
  <si>
    <t>후읍시</t>
  </si>
  <si>
    <t>己丑</t>
  </si>
  <si>
    <t>기축</t>
  </si>
  <si>
    <t>侄女</t>
  </si>
  <si>
    <t>질녀</t>
  </si>
  <si>
    <t>玉每</t>
  </si>
  <si>
    <t>옥매</t>
  </si>
  <si>
    <t>庚戌</t>
  </si>
  <si>
    <t>경술</t>
  </si>
  <si>
    <t>春郞</t>
  </si>
  <si>
    <t>춘랑</t>
  </si>
  <si>
    <t>丙子</t>
  </si>
  <si>
    <t>병자</t>
  </si>
  <si>
    <t>奴玉男</t>
  </si>
  <si>
    <t>노옥남</t>
  </si>
  <si>
    <t>X漢瑞</t>
  </si>
  <si>
    <t>X한서</t>
  </si>
  <si>
    <t>X</t>
  </si>
  <si>
    <t>漢瑞</t>
  </si>
  <si>
    <t>한서</t>
  </si>
  <si>
    <t>癸卯</t>
  </si>
  <si>
    <t>계묘</t>
  </si>
  <si>
    <t>信成</t>
  </si>
  <si>
    <t>신성</t>
  </si>
  <si>
    <t>勝柱</t>
  </si>
  <si>
    <t>승주</t>
  </si>
  <si>
    <t>克龍</t>
  </si>
  <si>
    <t>극룡</t>
  </si>
  <si>
    <t>李俊白</t>
  </si>
  <si>
    <t>己酉</t>
  </si>
  <si>
    <t>기유</t>
  </si>
  <si>
    <t>守雄</t>
  </si>
  <si>
    <t>수웅</t>
  </si>
  <si>
    <t>贊周</t>
  </si>
  <si>
    <t>찬주</t>
  </si>
  <si>
    <t>宣敎郞省峴道察訪</t>
  </si>
  <si>
    <t>선교랑성현도찰방</t>
  </si>
  <si>
    <t>景熙</t>
  </si>
  <si>
    <t>경희</t>
  </si>
  <si>
    <t>羅X己</t>
  </si>
  <si>
    <t>羅州</t>
  </si>
  <si>
    <t>乙亥</t>
  </si>
  <si>
    <t>을해</t>
  </si>
  <si>
    <t>季鵬</t>
  </si>
  <si>
    <t>계붕</t>
  </si>
  <si>
    <t>己卯</t>
  </si>
  <si>
    <t>기묘</t>
  </si>
  <si>
    <t>尙今</t>
  </si>
  <si>
    <t>상금</t>
  </si>
  <si>
    <t>丁酉</t>
  </si>
  <si>
    <t>정유</t>
  </si>
  <si>
    <t>朴福永</t>
  </si>
  <si>
    <t>박복영</t>
  </si>
  <si>
    <t>安召史代子</t>
  </si>
  <si>
    <t>福永</t>
  </si>
  <si>
    <t>복영</t>
  </si>
  <si>
    <t>保人</t>
  </si>
  <si>
    <t>보인</t>
  </si>
  <si>
    <t>春石</t>
  </si>
  <si>
    <t>춘석</t>
  </si>
  <si>
    <t>世方</t>
  </si>
  <si>
    <t>세방</t>
  </si>
  <si>
    <t>云迪</t>
  </si>
  <si>
    <t>운적</t>
  </si>
  <si>
    <t>安再順</t>
  </si>
  <si>
    <t>안재순</t>
  </si>
  <si>
    <t>崔</t>
  </si>
  <si>
    <t>최</t>
  </si>
  <si>
    <t>戊辰</t>
  </si>
  <si>
    <t>무진</t>
  </si>
  <si>
    <t>成化</t>
  </si>
  <si>
    <t>성화</t>
  </si>
  <si>
    <t>萬乞</t>
  </si>
  <si>
    <t>만걸</t>
  </si>
  <si>
    <t>永進</t>
  </si>
  <si>
    <t>영진</t>
  </si>
  <si>
    <t>金夫之</t>
  </si>
  <si>
    <t>丙寅</t>
  </si>
  <si>
    <t>병인</t>
  </si>
  <si>
    <t>己巳</t>
  </si>
  <si>
    <t>기사</t>
  </si>
  <si>
    <t>安奉孫</t>
  </si>
  <si>
    <t>안봉손</t>
  </si>
  <si>
    <t>武學</t>
  </si>
  <si>
    <t>무학</t>
  </si>
  <si>
    <t>奉孫</t>
  </si>
  <si>
    <t>봉손</t>
  </si>
  <si>
    <t>儀江</t>
  </si>
  <si>
    <t>의강</t>
  </si>
  <si>
    <t>應立</t>
  </si>
  <si>
    <t>응립</t>
  </si>
  <si>
    <t>國生</t>
  </si>
  <si>
    <t>국생</t>
  </si>
  <si>
    <t>黃順三</t>
  </si>
  <si>
    <t>황순삼</t>
  </si>
  <si>
    <t>昌原</t>
  </si>
  <si>
    <t>창원</t>
  </si>
  <si>
    <t>黃</t>
  </si>
  <si>
    <t>황</t>
  </si>
  <si>
    <t>裵震彩</t>
  </si>
  <si>
    <t>배진채</t>
  </si>
  <si>
    <t>裵</t>
  </si>
  <si>
    <t>배</t>
  </si>
  <si>
    <t>震彩</t>
  </si>
  <si>
    <t>진채</t>
  </si>
  <si>
    <t>益彬</t>
  </si>
  <si>
    <t>익빈</t>
  </si>
  <si>
    <t>承度</t>
  </si>
  <si>
    <t>승도</t>
  </si>
  <si>
    <t>尙俊</t>
  </si>
  <si>
    <t>상준</t>
  </si>
  <si>
    <t>徐克昌</t>
  </si>
  <si>
    <t>서극창</t>
  </si>
  <si>
    <t>月城</t>
  </si>
  <si>
    <t>월성</t>
  </si>
  <si>
    <t>再興</t>
  </si>
  <si>
    <t>재흥</t>
  </si>
  <si>
    <t>進發</t>
  </si>
  <si>
    <t>진발</t>
  </si>
  <si>
    <t>龜索</t>
  </si>
  <si>
    <t>구색</t>
  </si>
  <si>
    <t>金先立</t>
  </si>
  <si>
    <t>辛未</t>
  </si>
  <si>
    <t>신미</t>
  </si>
  <si>
    <t>玉春</t>
  </si>
  <si>
    <t>옥춘</t>
  </si>
  <si>
    <t>鎭營火兵</t>
  </si>
  <si>
    <t>진영화병</t>
  </si>
  <si>
    <t>作沙里</t>
  </si>
  <si>
    <t>작사리</t>
  </si>
  <si>
    <t>丙午</t>
  </si>
  <si>
    <t>병오</t>
  </si>
  <si>
    <t>順進</t>
  </si>
  <si>
    <t>순진</t>
  </si>
  <si>
    <t>癸酉</t>
  </si>
  <si>
    <t>계유</t>
  </si>
  <si>
    <t>거</t>
  </si>
  <si>
    <t>서상</t>
  </si>
  <si>
    <t>進</t>
  </si>
  <si>
    <t>上奉</t>
  </si>
  <si>
    <t>상봉</t>
  </si>
  <si>
    <t>西上</t>
  </si>
  <si>
    <t>於仁連</t>
  </si>
  <si>
    <t>어인련</t>
  </si>
  <si>
    <t>乙卯</t>
  </si>
  <si>
    <t>을묘</t>
  </si>
  <si>
    <t>居</t>
  </si>
  <si>
    <t>西下同</t>
  </si>
  <si>
    <t>서하동</t>
  </si>
  <si>
    <t>玉男</t>
  </si>
  <si>
    <t>옥남</t>
  </si>
  <si>
    <t>姜氏</t>
  </si>
  <si>
    <t>강씨</t>
  </si>
  <si>
    <t>寡女</t>
  </si>
  <si>
    <t>과녀</t>
  </si>
  <si>
    <t>昌道</t>
  </si>
  <si>
    <t>창도</t>
  </si>
  <si>
    <t>大成</t>
  </si>
  <si>
    <t>대성</t>
  </si>
  <si>
    <t>河</t>
  </si>
  <si>
    <t>하</t>
  </si>
  <si>
    <t>權太逸</t>
  </si>
  <si>
    <t>권태일</t>
  </si>
  <si>
    <t>安東</t>
  </si>
  <si>
    <t>안동</t>
  </si>
  <si>
    <t>㪲去非</t>
  </si>
  <si>
    <t>둑거비</t>
  </si>
  <si>
    <t>방량</t>
  </si>
  <si>
    <t>世丹</t>
  </si>
  <si>
    <t>세단</t>
  </si>
  <si>
    <t>厚白</t>
  </si>
  <si>
    <t>후백</t>
  </si>
  <si>
    <t>得白</t>
  </si>
  <si>
    <t>득백</t>
  </si>
  <si>
    <t>연경하전비</t>
  </si>
  <si>
    <t>得郞</t>
  </si>
  <si>
    <t>득랑</t>
  </si>
  <si>
    <t>唜郞</t>
  </si>
  <si>
    <t>말랑</t>
  </si>
  <si>
    <t>奴妻</t>
  </si>
  <si>
    <t>노처</t>
  </si>
  <si>
    <t>助是</t>
  </si>
  <si>
    <t>조시</t>
  </si>
  <si>
    <t>癸未</t>
  </si>
  <si>
    <t>계미</t>
  </si>
  <si>
    <t>奴長同</t>
  </si>
  <si>
    <t>노장동</t>
  </si>
  <si>
    <t>裵聖彩</t>
  </si>
  <si>
    <t>배성채</t>
  </si>
  <si>
    <t>聖彩</t>
  </si>
  <si>
    <t>성채</t>
  </si>
  <si>
    <t>達城</t>
  </si>
  <si>
    <t>달성</t>
  </si>
  <si>
    <t>夢瑞</t>
  </si>
  <si>
    <t>몽서</t>
  </si>
  <si>
    <t>陳萬英</t>
  </si>
  <si>
    <t>진만영</t>
  </si>
  <si>
    <t>珍山</t>
  </si>
  <si>
    <t>진산</t>
  </si>
  <si>
    <t>守云</t>
  </si>
  <si>
    <t>수운</t>
  </si>
  <si>
    <t>先立</t>
  </si>
  <si>
    <t>선립</t>
  </si>
  <si>
    <t>富迪</t>
  </si>
  <si>
    <t>부적</t>
  </si>
  <si>
    <t>金己承</t>
  </si>
  <si>
    <t>禾得</t>
  </si>
  <si>
    <t>화득</t>
  </si>
  <si>
    <t>㗡春</t>
  </si>
  <si>
    <t>買得奴</t>
  </si>
  <si>
    <t>매득노</t>
  </si>
  <si>
    <t>長同</t>
  </si>
  <si>
    <t>장동</t>
  </si>
  <si>
    <t>㗡分</t>
  </si>
  <si>
    <t>朴童甲</t>
  </si>
  <si>
    <t>박동갑</t>
  </si>
  <si>
    <t>童甲</t>
  </si>
  <si>
    <t>동갑</t>
  </si>
  <si>
    <t>勉</t>
  </si>
  <si>
    <t>면</t>
  </si>
  <si>
    <t>李時文</t>
  </si>
  <si>
    <t>嘉善大夫</t>
  </si>
  <si>
    <t>가선대부</t>
  </si>
  <si>
    <t>世憲</t>
  </si>
  <si>
    <t>세헌</t>
  </si>
  <si>
    <t>愛得</t>
  </si>
  <si>
    <t>애득</t>
  </si>
  <si>
    <t>해룡</t>
  </si>
  <si>
    <t>安應發</t>
  </si>
  <si>
    <t>안응발</t>
  </si>
  <si>
    <t>順牙</t>
  </si>
  <si>
    <t>순아</t>
  </si>
  <si>
    <t>兪</t>
  </si>
  <si>
    <t>유</t>
  </si>
  <si>
    <t>達女</t>
  </si>
  <si>
    <t>달녀</t>
  </si>
  <si>
    <t>月郞</t>
  </si>
  <si>
    <t>월랑</t>
  </si>
  <si>
    <t>崔玄錫</t>
  </si>
  <si>
    <t>최현석</t>
  </si>
  <si>
    <t>玄錫</t>
  </si>
  <si>
    <t>현석</t>
  </si>
  <si>
    <t>壽衡</t>
  </si>
  <si>
    <t>수형</t>
  </si>
  <si>
    <t>慶潝</t>
  </si>
  <si>
    <t>경흡</t>
  </si>
  <si>
    <t>通德郞</t>
  </si>
  <si>
    <t>통덕랑</t>
  </si>
  <si>
    <t>濟南</t>
  </si>
  <si>
    <t>제남</t>
  </si>
  <si>
    <t>朴一成</t>
  </si>
  <si>
    <t>박일성</t>
  </si>
  <si>
    <t>善山</t>
  </si>
  <si>
    <t>선산</t>
  </si>
  <si>
    <t>及第</t>
  </si>
  <si>
    <t>급제</t>
  </si>
  <si>
    <t>在良</t>
  </si>
  <si>
    <t>재량</t>
  </si>
  <si>
    <t>사섭</t>
  </si>
  <si>
    <t>廈樟</t>
  </si>
  <si>
    <t>하장</t>
  </si>
  <si>
    <t>宋世鵬</t>
  </si>
  <si>
    <t>송세붕</t>
  </si>
  <si>
    <t>礪山</t>
  </si>
  <si>
    <t>景錫</t>
  </si>
  <si>
    <t>경석</t>
  </si>
  <si>
    <t>嫂</t>
  </si>
  <si>
    <t>수</t>
  </si>
  <si>
    <t>加現</t>
  </si>
  <si>
    <t>가현</t>
  </si>
  <si>
    <t>從丹</t>
  </si>
  <si>
    <t>종단</t>
  </si>
  <si>
    <t>丙申</t>
  </si>
  <si>
    <t>병신</t>
  </si>
  <si>
    <t>貴郞</t>
  </si>
  <si>
    <t>귀랑</t>
  </si>
  <si>
    <t>時居</t>
  </si>
  <si>
    <t>시거</t>
  </si>
  <si>
    <t>明奉</t>
  </si>
  <si>
    <t>명봉</t>
  </si>
  <si>
    <t>良月</t>
  </si>
  <si>
    <t>日三</t>
  </si>
  <si>
    <t>일삼</t>
  </si>
  <si>
    <t>日德</t>
  </si>
  <si>
    <t>일덕</t>
  </si>
  <si>
    <t>朴貞益</t>
  </si>
  <si>
    <t>박정익</t>
  </si>
  <si>
    <t>貞益</t>
  </si>
  <si>
    <t>정익</t>
  </si>
  <si>
    <t>壬寅</t>
  </si>
  <si>
    <t>임인</t>
  </si>
  <si>
    <t>勵節校尉守訓鍊院判官</t>
  </si>
  <si>
    <t>漢弼</t>
  </si>
  <si>
    <t>한필</t>
  </si>
  <si>
    <t>世昌</t>
  </si>
  <si>
    <t>세창</t>
  </si>
  <si>
    <t>承儀</t>
  </si>
  <si>
    <t>승의</t>
  </si>
  <si>
    <t>羅</t>
  </si>
  <si>
    <t>丁未</t>
  </si>
  <si>
    <t>정미</t>
  </si>
  <si>
    <t>壽城</t>
  </si>
  <si>
    <t>수성</t>
  </si>
  <si>
    <t>萬春</t>
  </si>
  <si>
    <t>만춘</t>
  </si>
  <si>
    <t>震壽</t>
  </si>
  <si>
    <t>진수</t>
  </si>
  <si>
    <t>朝奉大夫行中部參奉</t>
  </si>
  <si>
    <t>조봉대부행중부참봉</t>
  </si>
  <si>
    <t>世鳳</t>
  </si>
  <si>
    <t>세봉</t>
  </si>
  <si>
    <t>一直</t>
  </si>
  <si>
    <t>일직</t>
  </si>
  <si>
    <t>於仁分</t>
  </si>
  <si>
    <t>어인분</t>
  </si>
  <si>
    <t>唜女</t>
  </si>
  <si>
    <t>말녀</t>
  </si>
  <si>
    <t>甲申</t>
  </si>
  <si>
    <t>갑신</t>
  </si>
  <si>
    <t>春香</t>
  </si>
  <si>
    <t>춘향</t>
  </si>
  <si>
    <t>宋氏</t>
  </si>
  <si>
    <t>송씨</t>
  </si>
  <si>
    <t>寡婦</t>
  </si>
  <si>
    <t>과부</t>
  </si>
  <si>
    <t>宋</t>
  </si>
  <si>
    <t>송</t>
  </si>
  <si>
    <t>懷德</t>
  </si>
  <si>
    <t>회덕</t>
  </si>
  <si>
    <t>碩</t>
  </si>
  <si>
    <t>석</t>
  </si>
  <si>
    <t>益柱</t>
  </si>
  <si>
    <t>익주</t>
  </si>
  <si>
    <t>世根</t>
  </si>
  <si>
    <t>세근</t>
  </si>
  <si>
    <t>張先根</t>
  </si>
  <si>
    <t>장선근</t>
  </si>
  <si>
    <t>英陽</t>
  </si>
  <si>
    <t>영양</t>
  </si>
  <si>
    <t>水軍</t>
  </si>
  <si>
    <t>수군</t>
  </si>
  <si>
    <t>益采</t>
  </si>
  <si>
    <t>익채</t>
  </si>
  <si>
    <t>爲僧</t>
  </si>
  <si>
    <t>위승</t>
  </si>
  <si>
    <t>爾範</t>
  </si>
  <si>
    <t>이범</t>
  </si>
  <si>
    <t>乧男</t>
  </si>
  <si>
    <t>둘남</t>
  </si>
  <si>
    <t>朴孫應</t>
  </si>
  <si>
    <t>박손응</t>
  </si>
  <si>
    <t>朴牙只</t>
  </si>
  <si>
    <t>박아지</t>
  </si>
  <si>
    <t>業武</t>
  </si>
  <si>
    <t>업무</t>
  </si>
  <si>
    <t>牙只</t>
  </si>
  <si>
    <t>아지</t>
  </si>
  <si>
    <t>癸巳</t>
  </si>
  <si>
    <t>계사</t>
  </si>
  <si>
    <t>石云</t>
  </si>
  <si>
    <t>석운</t>
  </si>
  <si>
    <t>之成</t>
  </si>
  <si>
    <t>지성</t>
  </si>
  <si>
    <t>金己先</t>
  </si>
  <si>
    <t>全州</t>
  </si>
  <si>
    <t>전주</t>
  </si>
  <si>
    <t>禁保</t>
  </si>
  <si>
    <t>금보</t>
  </si>
  <si>
    <t>孫應</t>
  </si>
  <si>
    <t>손응</t>
  </si>
  <si>
    <t>丁卯</t>
  </si>
  <si>
    <t>정묘</t>
  </si>
  <si>
    <t>癸亥</t>
  </si>
  <si>
    <t>계해</t>
  </si>
  <si>
    <t>仁性</t>
  </si>
  <si>
    <t>인성</t>
  </si>
  <si>
    <t>先化</t>
  </si>
  <si>
    <t>선화</t>
  </si>
  <si>
    <t>徐德臣</t>
  </si>
  <si>
    <t>서덕신</t>
  </si>
  <si>
    <t>德臣</t>
  </si>
  <si>
    <t>덕신</t>
  </si>
  <si>
    <t>壬午</t>
  </si>
  <si>
    <t>임오</t>
  </si>
  <si>
    <t>壽來</t>
  </si>
  <si>
    <t>수래</t>
  </si>
  <si>
    <t>聖來</t>
  </si>
  <si>
    <t>성래</t>
  </si>
  <si>
    <t>仲甲</t>
  </si>
  <si>
    <t>중갑</t>
  </si>
  <si>
    <t>啓達</t>
  </si>
  <si>
    <t>계달</t>
  </si>
  <si>
    <t>權泰逸</t>
  </si>
  <si>
    <t>夢杰</t>
  </si>
  <si>
    <t>몽걸</t>
  </si>
  <si>
    <t>進成</t>
  </si>
  <si>
    <t>진성</t>
  </si>
  <si>
    <t>世鎰</t>
  </si>
  <si>
    <t>세일</t>
  </si>
  <si>
    <t>朴東起</t>
  </si>
  <si>
    <t>박동기</t>
  </si>
  <si>
    <t>尙宗</t>
  </si>
  <si>
    <t>상종</t>
  </si>
  <si>
    <t>丁伊</t>
  </si>
  <si>
    <t>정이</t>
  </si>
  <si>
    <t>丁女</t>
  </si>
  <si>
    <t>정녀</t>
  </si>
  <si>
    <t>朴大興</t>
  </si>
  <si>
    <t>박대흥</t>
  </si>
  <si>
    <t>朴見龍故代子</t>
  </si>
  <si>
    <t>박견룡고대자</t>
  </si>
  <si>
    <t>大興</t>
  </si>
  <si>
    <t>대흥</t>
  </si>
  <si>
    <t>龜山</t>
  </si>
  <si>
    <t>구산</t>
  </si>
  <si>
    <t>견룡</t>
  </si>
  <si>
    <t>昌奎</t>
  </si>
  <si>
    <t>창규</t>
  </si>
  <si>
    <t>孝得</t>
  </si>
  <si>
    <t>효득</t>
  </si>
  <si>
    <t>宣敎郞</t>
  </si>
  <si>
    <t>선교랑</t>
  </si>
  <si>
    <t>朴鐸</t>
  </si>
  <si>
    <t>박탁</t>
  </si>
  <si>
    <t>咸陽</t>
  </si>
  <si>
    <t>함양</t>
  </si>
  <si>
    <t>繼母</t>
  </si>
  <si>
    <t>계모</t>
  </si>
  <si>
    <t>壬辰</t>
  </si>
  <si>
    <t>임진</t>
  </si>
  <si>
    <t>愛女</t>
  </si>
  <si>
    <t>애녀</t>
  </si>
  <si>
    <t>愛化</t>
  </si>
  <si>
    <t>애화</t>
  </si>
  <si>
    <t>朴貴才</t>
  </si>
  <si>
    <t>박귀재</t>
  </si>
  <si>
    <t>貴才</t>
  </si>
  <si>
    <t>귀재</t>
  </si>
  <si>
    <t>俊</t>
  </si>
  <si>
    <t>준</t>
  </si>
  <si>
    <t>贊</t>
  </si>
  <si>
    <t>찬</t>
  </si>
  <si>
    <t>千武元</t>
  </si>
  <si>
    <t>천무원</t>
  </si>
  <si>
    <t>彦陽</t>
  </si>
  <si>
    <t>언양</t>
  </si>
  <si>
    <t>千</t>
  </si>
  <si>
    <t>천</t>
  </si>
  <si>
    <t>朴明太</t>
  </si>
  <si>
    <t>박명태</t>
  </si>
  <si>
    <t>方姓代子</t>
  </si>
  <si>
    <t>明太</t>
  </si>
  <si>
    <t>명태</t>
  </si>
  <si>
    <t>今同</t>
  </si>
  <si>
    <t>금동</t>
  </si>
  <si>
    <t>日九</t>
  </si>
  <si>
    <t>일구</t>
  </si>
  <si>
    <t>萬伊</t>
  </si>
  <si>
    <t>만이</t>
  </si>
  <si>
    <t>方先必</t>
  </si>
  <si>
    <t>방선필</t>
  </si>
  <si>
    <t>溫陽</t>
  </si>
  <si>
    <t>온양</t>
  </si>
  <si>
    <t>方</t>
  </si>
  <si>
    <t>방</t>
  </si>
  <si>
    <t>池</t>
  </si>
  <si>
    <t>지</t>
  </si>
  <si>
    <t>世益</t>
  </si>
  <si>
    <t>세익</t>
  </si>
  <si>
    <t>自者</t>
  </si>
  <si>
    <t>上立</t>
  </si>
  <si>
    <t>상립</t>
  </si>
  <si>
    <t>金正月</t>
  </si>
  <si>
    <t>손</t>
  </si>
  <si>
    <t>돌분</t>
  </si>
  <si>
    <t>安世朱</t>
  </si>
  <si>
    <t>안세주</t>
  </si>
  <si>
    <t>裵遠慶</t>
  </si>
  <si>
    <t>배원경</t>
  </si>
  <si>
    <t>幼學安世永代婿</t>
  </si>
  <si>
    <t>유학안세영대서</t>
  </si>
  <si>
    <t>遠慶</t>
  </si>
  <si>
    <t>원경</t>
  </si>
  <si>
    <t>壽彭</t>
  </si>
  <si>
    <t>수팽</t>
  </si>
  <si>
    <t>命一</t>
  </si>
  <si>
    <t>명일</t>
  </si>
  <si>
    <t>弘袗</t>
  </si>
  <si>
    <t>홍진</t>
  </si>
  <si>
    <t>張圻</t>
  </si>
  <si>
    <t>장기</t>
  </si>
  <si>
    <t>世永</t>
  </si>
  <si>
    <t>세영</t>
  </si>
  <si>
    <t>信昌</t>
  </si>
  <si>
    <t>신창</t>
  </si>
  <si>
    <t>壽正</t>
  </si>
  <si>
    <t>수정</t>
  </si>
  <si>
    <t>尹自發</t>
  </si>
  <si>
    <t>윤자발</t>
  </si>
  <si>
    <t>坡平</t>
  </si>
  <si>
    <t>파평</t>
  </si>
  <si>
    <t>처모</t>
  </si>
  <si>
    <t>尹</t>
  </si>
  <si>
    <t>윤</t>
  </si>
  <si>
    <t>守代</t>
  </si>
  <si>
    <t>수대</t>
  </si>
  <si>
    <t>順德</t>
  </si>
  <si>
    <t>순덕</t>
  </si>
  <si>
    <t>逃亡久遠</t>
  </si>
  <si>
    <t>도망구원</t>
  </si>
  <si>
    <t>己任</t>
  </si>
  <si>
    <t>기임</t>
  </si>
  <si>
    <t>安興俊</t>
  </si>
  <si>
    <t>안흥준</t>
  </si>
  <si>
    <t>興俊</t>
  </si>
  <si>
    <t>흥준</t>
  </si>
  <si>
    <t>信杰</t>
  </si>
  <si>
    <t>신걸</t>
  </si>
  <si>
    <t>守哲</t>
  </si>
  <si>
    <t>수철</t>
  </si>
  <si>
    <t>己良</t>
  </si>
  <si>
    <t>기량</t>
  </si>
  <si>
    <t>李秋日</t>
  </si>
  <si>
    <t>再澄</t>
  </si>
  <si>
    <t>재징</t>
  </si>
  <si>
    <t>道天</t>
  </si>
  <si>
    <t>도천</t>
  </si>
  <si>
    <t>碩鎭</t>
  </si>
  <si>
    <t>석진</t>
  </si>
  <si>
    <t>朴日男</t>
  </si>
  <si>
    <t>박일남</t>
  </si>
  <si>
    <t>敦儀</t>
  </si>
  <si>
    <t>돈의</t>
  </si>
  <si>
    <t>奴府馬軍</t>
  </si>
  <si>
    <t>노부마군</t>
  </si>
  <si>
    <t>世男</t>
  </si>
  <si>
    <t>세남</t>
  </si>
  <si>
    <t>國女</t>
  </si>
  <si>
    <t>국녀</t>
  </si>
  <si>
    <t>順丹</t>
  </si>
  <si>
    <t>순단</t>
  </si>
  <si>
    <t>奴束伍保</t>
  </si>
  <si>
    <t>노속오보</t>
  </si>
  <si>
    <t>命乭</t>
  </si>
  <si>
    <t>명돌</t>
  </si>
  <si>
    <t>連心</t>
  </si>
  <si>
    <t>奉牙</t>
  </si>
  <si>
    <t>봉아</t>
  </si>
  <si>
    <t>世卜</t>
  </si>
  <si>
    <t>세복</t>
  </si>
  <si>
    <t>柳晉瑞</t>
  </si>
  <si>
    <t>유진서</t>
  </si>
  <si>
    <t>晉瑞</t>
  </si>
  <si>
    <t>진서</t>
  </si>
  <si>
    <t>戊戌</t>
  </si>
  <si>
    <t>무술</t>
  </si>
  <si>
    <t>己亥</t>
  </si>
  <si>
    <t>기해</t>
  </si>
  <si>
    <t>榮彦</t>
  </si>
  <si>
    <t>영언</t>
  </si>
  <si>
    <t>萬一</t>
  </si>
  <si>
    <t>만일</t>
  </si>
  <si>
    <t>戒立</t>
  </si>
  <si>
    <t>계립</t>
  </si>
  <si>
    <t>高哲石</t>
  </si>
  <si>
    <t>고철석</t>
  </si>
  <si>
    <t>宜寧</t>
  </si>
  <si>
    <t>順孫</t>
  </si>
  <si>
    <t>순손</t>
  </si>
  <si>
    <t>老郞</t>
  </si>
  <si>
    <t>庚寅</t>
  </si>
  <si>
    <t>경인</t>
  </si>
  <si>
    <t>億女</t>
  </si>
  <si>
    <t>억녀</t>
  </si>
  <si>
    <t>府馬軍</t>
  </si>
  <si>
    <t>부마군</t>
  </si>
  <si>
    <t>世朱</t>
  </si>
  <si>
    <t>세주</t>
  </si>
  <si>
    <t>再順</t>
  </si>
  <si>
    <t>재순</t>
  </si>
  <si>
    <t>忠義</t>
  </si>
  <si>
    <t>충의</t>
  </si>
  <si>
    <t>濱</t>
  </si>
  <si>
    <t>빈</t>
  </si>
  <si>
    <t>壽</t>
  </si>
  <si>
    <t>朴㐏未</t>
  </si>
  <si>
    <t>張</t>
  </si>
  <si>
    <t>장</t>
  </si>
  <si>
    <t>日才</t>
  </si>
  <si>
    <t>일재</t>
  </si>
  <si>
    <t>勝必</t>
  </si>
  <si>
    <t>승필</t>
  </si>
  <si>
    <t>克用</t>
  </si>
  <si>
    <t>극용</t>
  </si>
  <si>
    <t>宋石</t>
  </si>
  <si>
    <t>송석</t>
  </si>
  <si>
    <t>張必周</t>
  </si>
  <si>
    <t>장필주</t>
  </si>
  <si>
    <t>必周</t>
  </si>
  <si>
    <t>필주</t>
  </si>
  <si>
    <t>辛丑</t>
  </si>
  <si>
    <t>신축</t>
  </si>
  <si>
    <t>星山</t>
  </si>
  <si>
    <t>성산</t>
  </si>
  <si>
    <t>孫</t>
  </si>
  <si>
    <t>初永</t>
  </si>
  <si>
    <t>초영</t>
  </si>
  <si>
    <t>貴丁</t>
  </si>
  <si>
    <t>귀정</t>
  </si>
  <si>
    <t>左石</t>
  </si>
  <si>
    <t>좌석</t>
  </si>
  <si>
    <t>吳有權</t>
  </si>
  <si>
    <t>오유권</t>
  </si>
  <si>
    <t>上女</t>
  </si>
  <si>
    <t>상녀</t>
  </si>
  <si>
    <t>婢永今</t>
  </si>
  <si>
    <t>비영금</t>
  </si>
  <si>
    <t>朴壽星</t>
  </si>
  <si>
    <t>박수성</t>
  </si>
  <si>
    <t>壽星</t>
  </si>
  <si>
    <t>慶祉</t>
  </si>
  <si>
    <t>경지</t>
  </si>
  <si>
    <t>光贊</t>
  </si>
  <si>
    <t>광찬</t>
  </si>
  <si>
    <t>嘉善大夫兼同知中樞府事</t>
  </si>
  <si>
    <t>가선대부겸동지중추부사</t>
  </si>
  <si>
    <t>岦</t>
  </si>
  <si>
    <t>립</t>
  </si>
  <si>
    <t>完山</t>
  </si>
  <si>
    <t>완산</t>
  </si>
  <si>
    <t>哲揮</t>
  </si>
  <si>
    <t>철휘</t>
  </si>
  <si>
    <t>致建</t>
  </si>
  <si>
    <t>치건</t>
  </si>
  <si>
    <t>鍊</t>
  </si>
  <si>
    <t>련</t>
  </si>
  <si>
    <t>崔胤</t>
  </si>
  <si>
    <t>최윤</t>
  </si>
  <si>
    <t>泰興</t>
  </si>
  <si>
    <t>태흥</t>
  </si>
  <si>
    <t>春復</t>
  </si>
  <si>
    <t>承今</t>
  </si>
  <si>
    <t>승금</t>
  </si>
  <si>
    <t>丁巳</t>
  </si>
  <si>
    <t>정사</t>
  </si>
  <si>
    <t>永春</t>
  </si>
  <si>
    <t>영춘</t>
  </si>
  <si>
    <t>蔡時琢</t>
  </si>
  <si>
    <t>채시탁</t>
  </si>
  <si>
    <t>時琢</t>
  </si>
  <si>
    <t>시탁</t>
  </si>
  <si>
    <t>允祥</t>
  </si>
  <si>
    <t>윤상</t>
  </si>
  <si>
    <t>達仁</t>
  </si>
  <si>
    <t>달인</t>
  </si>
  <si>
    <t>之澗</t>
  </si>
  <si>
    <t>지간</t>
  </si>
  <si>
    <t>張承哲</t>
  </si>
  <si>
    <t>장승철</t>
  </si>
  <si>
    <t>善興</t>
  </si>
  <si>
    <t>선흥</t>
  </si>
  <si>
    <t>昌厚</t>
  </si>
  <si>
    <t>창후</t>
  </si>
  <si>
    <t>孝成</t>
  </si>
  <si>
    <t>효성</t>
  </si>
  <si>
    <t>李承必</t>
  </si>
  <si>
    <t>正每</t>
  </si>
  <si>
    <t>정매</t>
  </si>
  <si>
    <t>乙巳</t>
  </si>
  <si>
    <t>을사</t>
  </si>
  <si>
    <t>次先</t>
  </si>
  <si>
    <t>차선</t>
  </si>
  <si>
    <t>連丹</t>
  </si>
  <si>
    <t>張必澄</t>
  </si>
  <si>
    <t>장필징</t>
  </si>
  <si>
    <t>鰥夫</t>
  </si>
  <si>
    <t>환부</t>
  </si>
  <si>
    <t>必澄</t>
  </si>
  <si>
    <t>필징</t>
  </si>
  <si>
    <t>信儀</t>
  </si>
  <si>
    <t>신의</t>
  </si>
  <si>
    <t>順男</t>
  </si>
  <si>
    <t>순남</t>
  </si>
  <si>
    <t>李道華</t>
  </si>
  <si>
    <t>鄭召史</t>
  </si>
  <si>
    <t>정소사</t>
  </si>
  <si>
    <t>安天益故代妻</t>
  </si>
  <si>
    <t>안천익고대처</t>
  </si>
  <si>
    <t>正兵</t>
  </si>
  <si>
    <t>정병</t>
  </si>
  <si>
    <t>元成</t>
  </si>
  <si>
    <t>원성</t>
  </si>
  <si>
    <t>夫上</t>
  </si>
  <si>
    <t>부상</t>
  </si>
  <si>
    <t>毛老金</t>
  </si>
  <si>
    <t>모로금</t>
  </si>
  <si>
    <t>金千</t>
  </si>
  <si>
    <t>砲保</t>
  </si>
  <si>
    <t>포보</t>
  </si>
  <si>
    <t>張氏</t>
  </si>
  <si>
    <t>장씨</t>
  </si>
  <si>
    <t>信元</t>
  </si>
  <si>
    <t>신원</t>
  </si>
  <si>
    <t>承華</t>
  </si>
  <si>
    <t>승화</t>
  </si>
  <si>
    <t>崔慶秀</t>
  </si>
  <si>
    <t>최경수</t>
  </si>
  <si>
    <t>林先才</t>
  </si>
  <si>
    <t>具進白</t>
  </si>
  <si>
    <t>구진백</t>
  </si>
  <si>
    <t>具</t>
  </si>
  <si>
    <t>구</t>
  </si>
  <si>
    <t>進白</t>
  </si>
  <si>
    <t>진백</t>
  </si>
  <si>
    <t>綾州</t>
  </si>
  <si>
    <t>從立</t>
  </si>
  <si>
    <t>종립</t>
  </si>
  <si>
    <t>仁山</t>
  </si>
  <si>
    <t>인산</t>
  </si>
  <si>
    <t>守文</t>
  </si>
  <si>
    <t>수문</t>
  </si>
  <si>
    <t>金以文</t>
  </si>
  <si>
    <t>裵日章</t>
  </si>
  <si>
    <t>배일장</t>
  </si>
  <si>
    <t>日章</t>
  </si>
  <si>
    <t>일장</t>
  </si>
  <si>
    <t>贈兵曹參議及第</t>
  </si>
  <si>
    <t>증병조참의급제</t>
  </si>
  <si>
    <t>丁時務</t>
  </si>
  <si>
    <t>정시무</t>
  </si>
  <si>
    <t>임선재</t>
  </si>
  <si>
    <t>林</t>
  </si>
  <si>
    <t>先才</t>
  </si>
  <si>
    <t>선재</t>
  </si>
  <si>
    <t>蔚珍</t>
  </si>
  <si>
    <t>울진</t>
  </si>
  <si>
    <t>大貴</t>
  </si>
  <si>
    <t>대귀</t>
  </si>
  <si>
    <t>士官</t>
  </si>
  <si>
    <t>사관</t>
  </si>
  <si>
    <t>啓方</t>
  </si>
  <si>
    <t>계방</t>
  </si>
  <si>
    <t>李之茂</t>
  </si>
  <si>
    <t>權</t>
  </si>
  <si>
    <t>권</t>
  </si>
  <si>
    <t>斗文</t>
  </si>
  <si>
    <t>두문</t>
  </si>
  <si>
    <t>再明</t>
  </si>
  <si>
    <t>재명</t>
  </si>
  <si>
    <t>太一</t>
  </si>
  <si>
    <t>태일</t>
  </si>
  <si>
    <t>朴萬化</t>
  </si>
  <si>
    <t>박만화</t>
  </si>
  <si>
    <t>車萬迪</t>
  </si>
  <si>
    <t>차만적</t>
  </si>
  <si>
    <t>車</t>
  </si>
  <si>
    <t>차</t>
  </si>
  <si>
    <t>萬迪</t>
  </si>
  <si>
    <t>만적</t>
  </si>
  <si>
    <t>上白</t>
  </si>
  <si>
    <t>상백</t>
  </si>
  <si>
    <t>儀連</t>
  </si>
  <si>
    <t>의련</t>
  </si>
  <si>
    <t>卜男</t>
  </si>
  <si>
    <t>복남</t>
  </si>
  <si>
    <t>崔興文</t>
  </si>
  <si>
    <t>최흥문</t>
  </si>
  <si>
    <t>金信方</t>
  </si>
  <si>
    <t>김신방</t>
  </si>
  <si>
    <t>信方</t>
  </si>
  <si>
    <t>正月</t>
  </si>
  <si>
    <t>정월</t>
  </si>
  <si>
    <t>五哲</t>
  </si>
  <si>
    <t>오철</t>
  </si>
  <si>
    <t>得立</t>
  </si>
  <si>
    <t>득립</t>
  </si>
  <si>
    <t>余明發</t>
  </si>
  <si>
    <t>여명발</t>
  </si>
  <si>
    <t>己世</t>
  </si>
  <si>
    <t>기세</t>
  </si>
  <si>
    <t>成右</t>
  </si>
  <si>
    <t>성우</t>
  </si>
  <si>
    <t>曺任達</t>
  </si>
  <si>
    <t>조임달</t>
  </si>
  <si>
    <t>永川</t>
  </si>
  <si>
    <t>영천</t>
  </si>
  <si>
    <t>李厚植</t>
  </si>
  <si>
    <t>徐道範</t>
  </si>
  <si>
    <t>서도범</t>
  </si>
  <si>
    <t>道範</t>
  </si>
  <si>
    <t>도범</t>
  </si>
  <si>
    <t>呂自胤</t>
  </si>
  <si>
    <t>就謙</t>
  </si>
  <si>
    <t>취겸</t>
  </si>
  <si>
    <t>嘉善大夫行龍驤衛副護軍</t>
  </si>
  <si>
    <t>필적</t>
  </si>
  <si>
    <t>贈嘉善大夫漢城府左尹兼五衛都摠府副摠管</t>
  </si>
  <si>
    <t>증가선대부한성부좌윤겸오위도총부부총관</t>
  </si>
  <si>
    <t>愛男</t>
  </si>
  <si>
    <t>애남</t>
  </si>
  <si>
    <t>金萬銓</t>
  </si>
  <si>
    <t>喜孫</t>
  </si>
  <si>
    <t>희손</t>
  </si>
  <si>
    <t>己壬</t>
  </si>
  <si>
    <t>命鶴</t>
  </si>
  <si>
    <t>명학</t>
  </si>
  <si>
    <t>逃亡時居</t>
  </si>
  <si>
    <t>도망시거</t>
  </si>
  <si>
    <t>草溪</t>
  </si>
  <si>
    <t>초계</t>
  </si>
  <si>
    <t>命卜</t>
  </si>
  <si>
    <t>명복</t>
  </si>
  <si>
    <t>丁今</t>
  </si>
  <si>
    <t>정금</t>
  </si>
  <si>
    <t>己巳逃亡</t>
  </si>
  <si>
    <t>기사도망</t>
  </si>
  <si>
    <t>五分</t>
  </si>
  <si>
    <t>오분</t>
  </si>
  <si>
    <t>陽垕</t>
  </si>
  <si>
    <t>양후</t>
  </si>
  <si>
    <t>영후</t>
  </si>
  <si>
    <t>채주령</t>
  </si>
  <si>
    <t>光新</t>
  </si>
  <si>
    <t>광신</t>
  </si>
  <si>
    <t>之三</t>
  </si>
  <si>
    <t>지삼</t>
  </si>
  <si>
    <t>昌敏</t>
  </si>
  <si>
    <t>창민</t>
  </si>
  <si>
    <t>朴萬海</t>
  </si>
  <si>
    <t>박만해</t>
  </si>
  <si>
    <t>夫淡</t>
  </si>
  <si>
    <t>부담</t>
  </si>
  <si>
    <t>성유</t>
  </si>
  <si>
    <t>戊申</t>
  </si>
  <si>
    <t>무신</t>
  </si>
  <si>
    <t>時洛</t>
  </si>
  <si>
    <t>시락</t>
  </si>
  <si>
    <t>朴大仁</t>
  </si>
  <si>
    <t>박대인</t>
  </si>
  <si>
    <t>全</t>
  </si>
  <si>
    <t>전</t>
  </si>
  <si>
    <t>慶山</t>
  </si>
  <si>
    <t>경산</t>
  </si>
  <si>
    <t>希正</t>
  </si>
  <si>
    <t>희정</t>
  </si>
  <si>
    <t>後永</t>
  </si>
  <si>
    <t>후영</t>
  </si>
  <si>
    <t>用世</t>
  </si>
  <si>
    <t>용세</t>
  </si>
  <si>
    <t>徐達允</t>
  </si>
  <si>
    <t>서달윤</t>
  </si>
  <si>
    <t>兄</t>
  </si>
  <si>
    <t>형</t>
  </si>
  <si>
    <t>鰥夫幼學</t>
  </si>
  <si>
    <t>환부유학</t>
  </si>
  <si>
    <t>自連</t>
  </si>
  <si>
    <t>山伊</t>
  </si>
  <si>
    <t>산이</t>
  </si>
  <si>
    <t>機張</t>
  </si>
  <si>
    <t>기장</t>
  </si>
  <si>
    <t>鄭龍</t>
  </si>
  <si>
    <t>정룡</t>
  </si>
  <si>
    <t>龍</t>
  </si>
  <si>
    <t>룡</t>
  </si>
  <si>
    <t>敏尙</t>
  </si>
  <si>
    <t>민상</t>
  </si>
  <si>
    <t>萬愼</t>
  </si>
  <si>
    <t>만신</t>
  </si>
  <si>
    <t>石薄</t>
  </si>
  <si>
    <t>석박</t>
  </si>
  <si>
    <t>太以昌</t>
  </si>
  <si>
    <t>태이창</t>
  </si>
  <si>
    <t>醴泉</t>
  </si>
  <si>
    <t>買得婢</t>
  </si>
  <si>
    <t>매득비</t>
  </si>
  <si>
    <t>時春</t>
  </si>
  <si>
    <t>시춘</t>
  </si>
  <si>
    <t>等自首</t>
  </si>
  <si>
    <t>등자수</t>
  </si>
  <si>
    <t>이후식</t>
  </si>
  <si>
    <t>厚植</t>
  </si>
  <si>
    <t>후식</t>
  </si>
  <si>
    <t>先日</t>
  </si>
  <si>
    <t>선일</t>
  </si>
  <si>
    <t>成必</t>
  </si>
  <si>
    <t>성필</t>
  </si>
  <si>
    <t>德奉</t>
  </si>
  <si>
    <t>덕봉</t>
  </si>
  <si>
    <t>出身</t>
  </si>
  <si>
    <t>출신</t>
  </si>
  <si>
    <t>孫後一</t>
  </si>
  <si>
    <t>손후일</t>
  </si>
  <si>
    <t>庚子</t>
  </si>
  <si>
    <t>경자</t>
  </si>
  <si>
    <t>汗山</t>
  </si>
  <si>
    <t>한산</t>
  </si>
  <si>
    <t>自世</t>
  </si>
  <si>
    <t>자세</t>
  </si>
  <si>
    <t>後植</t>
  </si>
  <si>
    <t>崔後鎰</t>
  </si>
  <si>
    <t>최후일</t>
  </si>
  <si>
    <t>仁三</t>
  </si>
  <si>
    <t>인삼</t>
  </si>
  <si>
    <t>日郞</t>
  </si>
  <si>
    <t>일랑</t>
  </si>
  <si>
    <t>崔氏</t>
  </si>
  <si>
    <t>최씨</t>
  </si>
  <si>
    <t>崔日三</t>
  </si>
  <si>
    <t>최일삼</t>
  </si>
  <si>
    <t>右永</t>
  </si>
  <si>
    <t>우영</t>
  </si>
  <si>
    <t>일룡</t>
  </si>
  <si>
    <t>金儀迪</t>
  </si>
  <si>
    <t>守正</t>
  </si>
  <si>
    <t>新基里</t>
  </si>
  <si>
    <t>신기리</t>
  </si>
  <si>
    <t>姜興才</t>
  </si>
  <si>
    <t>강흥재</t>
  </si>
  <si>
    <t>姜周益</t>
  </si>
  <si>
    <t>강주익</t>
  </si>
  <si>
    <t>周益</t>
  </si>
  <si>
    <t>주익</t>
  </si>
  <si>
    <t>折衝將軍</t>
  </si>
  <si>
    <t>절충장군</t>
  </si>
  <si>
    <t>海達</t>
  </si>
  <si>
    <t>해달</t>
  </si>
  <si>
    <t>承議副尉</t>
  </si>
  <si>
    <t>승의부위</t>
  </si>
  <si>
    <t>儀吉</t>
  </si>
  <si>
    <t>의길</t>
  </si>
  <si>
    <t>宋致殷</t>
  </si>
  <si>
    <t>송치은</t>
  </si>
  <si>
    <t>鎭川</t>
  </si>
  <si>
    <t>진천</t>
  </si>
  <si>
    <t>必仁</t>
  </si>
  <si>
    <t>필인</t>
  </si>
  <si>
    <t>守江</t>
  </si>
  <si>
    <t>수강</t>
  </si>
  <si>
    <t>技生</t>
  </si>
  <si>
    <t>기생</t>
  </si>
  <si>
    <t>李太建</t>
  </si>
  <si>
    <t>興才</t>
  </si>
  <si>
    <t>흥재</t>
  </si>
  <si>
    <t>貴今</t>
  </si>
  <si>
    <t>귀금</t>
  </si>
  <si>
    <t>山玉</t>
  </si>
  <si>
    <t>산옥</t>
  </si>
  <si>
    <t>陳得贇</t>
  </si>
  <si>
    <t>진득윤</t>
  </si>
  <si>
    <t>陳景愈故代子</t>
  </si>
  <si>
    <t>진경유고대자</t>
  </si>
  <si>
    <t>得贇</t>
  </si>
  <si>
    <t>득윤</t>
  </si>
  <si>
    <t>景愈</t>
  </si>
  <si>
    <t>경유</t>
  </si>
  <si>
    <t>聖中</t>
  </si>
  <si>
    <t>성중</t>
  </si>
  <si>
    <t>泰暎</t>
  </si>
  <si>
    <t>태영</t>
  </si>
  <si>
    <t>姜壽衡</t>
  </si>
  <si>
    <t>강수형</t>
  </si>
  <si>
    <t>趙</t>
  </si>
  <si>
    <t>조</t>
  </si>
  <si>
    <t>咸安</t>
  </si>
  <si>
    <t>함안</t>
  </si>
  <si>
    <t>大年</t>
  </si>
  <si>
    <t>대년</t>
  </si>
  <si>
    <t>屹</t>
  </si>
  <si>
    <t>흘</t>
  </si>
  <si>
    <t>時瓘</t>
  </si>
  <si>
    <t>시관</t>
  </si>
  <si>
    <t>朴時華</t>
  </si>
  <si>
    <t>박시화</t>
  </si>
  <si>
    <t>奴巡牙兵</t>
  </si>
  <si>
    <t>노순아병</t>
  </si>
  <si>
    <t>聖今</t>
  </si>
  <si>
    <t>성금</t>
  </si>
  <si>
    <t>守娥</t>
  </si>
  <si>
    <t>수아</t>
  </si>
  <si>
    <t>一女</t>
  </si>
  <si>
    <t>일녀</t>
  </si>
  <si>
    <t>金億碩</t>
  </si>
  <si>
    <t>김억석</t>
  </si>
  <si>
    <t>億碩</t>
  </si>
  <si>
    <t>억석</t>
  </si>
  <si>
    <t>重楷</t>
  </si>
  <si>
    <t>중해</t>
  </si>
  <si>
    <t>時元</t>
  </si>
  <si>
    <t>시원</t>
  </si>
  <si>
    <t>尙立</t>
  </si>
  <si>
    <t>尹儀</t>
  </si>
  <si>
    <t>윤의</t>
  </si>
  <si>
    <t>世完</t>
  </si>
  <si>
    <t>세완</t>
  </si>
  <si>
    <t>石璧</t>
  </si>
  <si>
    <t>석벽</t>
  </si>
  <si>
    <t>通政</t>
  </si>
  <si>
    <t>통정</t>
  </si>
  <si>
    <t>碩民</t>
  </si>
  <si>
    <t>석민</t>
  </si>
  <si>
    <t>李推吉</t>
  </si>
  <si>
    <t>福宗</t>
  </si>
  <si>
    <t>복종</t>
  </si>
  <si>
    <t>郞分</t>
  </si>
  <si>
    <t>郞春</t>
  </si>
  <si>
    <t>世春</t>
  </si>
  <si>
    <t>세춘</t>
  </si>
  <si>
    <t>金億秋</t>
  </si>
  <si>
    <t>김억추</t>
  </si>
  <si>
    <t>億秋</t>
  </si>
  <si>
    <t>억추</t>
  </si>
  <si>
    <t>金厚弼</t>
  </si>
  <si>
    <t>김후필</t>
  </si>
  <si>
    <t>厚弼</t>
  </si>
  <si>
    <t>후필</t>
  </si>
  <si>
    <t>啓懷</t>
  </si>
  <si>
    <t>계회</t>
  </si>
  <si>
    <t>進明</t>
  </si>
  <si>
    <t>진명</t>
  </si>
  <si>
    <t>成業</t>
  </si>
  <si>
    <t>성업</t>
  </si>
  <si>
    <t>金千日</t>
  </si>
  <si>
    <t>用甲</t>
  </si>
  <si>
    <t>용갑</t>
  </si>
  <si>
    <t>萬達</t>
  </si>
  <si>
    <t>만달</t>
  </si>
  <si>
    <t>朝奉大夫露梁別提</t>
  </si>
  <si>
    <t>以敏</t>
  </si>
  <si>
    <t>이민</t>
  </si>
  <si>
    <t>李益萬</t>
  </si>
  <si>
    <t>守奉</t>
  </si>
  <si>
    <t>수봉</t>
  </si>
  <si>
    <t>一今</t>
  </si>
  <si>
    <t>일금</t>
  </si>
  <si>
    <t>李之命</t>
  </si>
  <si>
    <t>趙光臣</t>
  </si>
  <si>
    <t>조광신</t>
  </si>
  <si>
    <t>光臣</t>
  </si>
  <si>
    <t>大方</t>
  </si>
  <si>
    <t>대방</t>
  </si>
  <si>
    <t>岱</t>
  </si>
  <si>
    <t>대</t>
  </si>
  <si>
    <t>徐達長</t>
  </si>
  <si>
    <t>서달장</t>
  </si>
  <si>
    <t>辛卯</t>
  </si>
  <si>
    <t>신묘</t>
  </si>
  <si>
    <t>重胤</t>
  </si>
  <si>
    <t>중윤</t>
  </si>
  <si>
    <t>柱元</t>
  </si>
  <si>
    <t>주원</t>
  </si>
  <si>
    <t>通訓大夫行慈仁縣監</t>
  </si>
  <si>
    <t>통훈대부행자인현감</t>
  </si>
  <si>
    <t>友稷</t>
  </si>
  <si>
    <t>우직</t>
  </si>
  <si>
    <t>安大英</t>
  </si>
  <si>
    <t>안대영</t>
  </si>
  <si>
    <t>拓鎭</t>
  </si>
  <si>
    <t>척진</t>
  </si>
  <si>
    <t>同姓族侄</t>
  </si>
  <si>
    <t>동성족질</t>
  </si>
  <si>
    <t>世泰</t>
  </si>
  <si>
    <t>세태</t>
  </si>
  <si>
    <t>族侄婦</t>
  </si>
  <si>
    <t>족질부</t>
  </si>
  <si>
    <t>三分</t>
  </si>
  <si>
    <t>삼분</t>
  </si>
  <si>
    <t>私奴</t>
  </si>
  <si>
    <t>사노</t>
  </si>
  <si>
    <t>午山</t>
  </si>
  <si>
    <t>오산</t>
  </si>
  <si>
    <t>班婢</t>
  </si>
  <si>
    <t>반비</t>
  </si>
  <si>
    <t>裵今</t>
  </si>
  <si>
    <t>배금</t>
  </si>
  <si>
    <t>이지명</t>
  </si>
  <si>
    <t>帶率軍官</t>
  </si>
  <si>
    <t>대솔군관</t>
  </si>
  <si>
    <t>之命</t>
  </si>
  <si>
    <t>지명</t>
  </si>
  <si>
    <t>光仁</t>
  </si>
  <si>
    <t>광인</t>
  </si>
  <si>
    <t>云好</t>
  </si>
  <si>
    <t>운호</t>
  </si>
  <si>
    <t>進三</t>
  </si>
  <si>
    <t>진삼</t>
  </si>
  <si>
    <t>金順發</t>
  </si>
  <si>
    <t>碩敏</t>
  </si>
  <si>
    <t>李拒吉</t>
  </si>
  <si>
    <t>乫岳</t>
  </si>
  <si>
    <t>갈악</t>
  </si>
  <si>
    <t>守郞</t>
  </si>
  <si>
    <t>수랑</t>
  </si>
  <si>
    <t>愛良</t>
  </si>
  <si>
    <t>애량</t>
  </si>
  <si>
    <t>私婢</t>
  </si>
  <si>
    <t>사비</t>
  </si>
  <si>
    <t>順上</t>
  </si>
  <si>
    <t>순상</t>
  </si>
  <si>
    <t>忠卜</t>
  </si>
  <si>
    <t>충복</t>
  </si>
  <si>
    <t>平吉</t>
  </si>
  <si>
    <t>평길</t>
  </si>
  <si>
    <t>朴益中</t>
  </si>
  <si>
    <t>박익중</t>
  </si>
  <si>
    <t>陳國贇</t>
  </si>
  <si>
    <t>진국윤</t>
  </si>
  <si>
    <t>國贇</t>
  </si>
  <si>
    <t>국윤</t>
  </si>
  <si>
    <t>景搏</t>
  </si>
  <si>
    <t>경박</t>
  </si>
  <si>
    <t>太斗興</t>
  </si>
  <si>
    <t>태두흥</t>
  </si>
  <si>
    <t>尙州</t>
  </si>
  <si>
    <t>상주</t>
  </si>
  <si>
    <t>太</t>
  </si>
  <si>
    <t>태</t>
  </si>
  <si>
    <t>世元</t>
  </si>
  <si>
    <t>세원</t>
  </si>
  <si>
    <t>聖佑</t>
  </si>
  <si>
    <t>相漢</t>
  </si>
  <si>
    <t>상한</t>
  </si>
  <si>
    <t>李天佑</t>
  </si>
  <si>
    <t>買得奴百源祠下典</t>
  </si>
  <si>
    <t>매득노백원사하전</t>
  </si>
  <si>
    <t>從萬</t>
  </si>
  <si>
    <t>종만</t>
  </si>
  <si>
    <t>承春</t>
  </si>
  <si>
    <t>승춘</t>
  </si>
  <si>
    <t>金成秋</t>
  </si>
  <si>
    <t>김성추</t>
  </si>
  <si>
    <t>成秋</t>
  </si>
  <si>
    <t>성추</t>
  </si>
  <si>
    <t>冶城</t>
  </si>
  <si>
    <t>야성</t>
  </si>
  <si>
    <t>得敏</t>
  </si>
  <si>
    <t>득민</t>
  </si>
  <si>
    <t>金天立</t>
  </si>
  <si>
    <t>淸道</t>
  </si>
  <si>
    <t>청도</t>
  </si>
  <si>
    <t>郞今</t>
  </si>
  <si>
    <t>美代里</t>
  </si>
  <si>
    <t>奴順才</t>
  </si>
  <si>
    <t>노순재</t>
  </si>
  <si>
    <t>蔡時瓛</t>
  </si>
  <si>
    <t>채시환</t>
  </si>
  <si>
    <t>時瓛</t>
  </si>
  <si>
    <t>시환</t>
  </si>
  <si>
    <t>允壽</t>
  </si>
  <si>
    <t>윤수</t>
  </si>
  <si>
    <t>宗仁</t>
  </si>
  <si>
    <t>종인</t>
  </si>
  <si>
    <t>瀛俊</t>
  </si>
  <si>
    <t>영준</t>
  </si>
  <si>
    <t>成均生員</t>
  </si>
  <si>
    <t>성균생원</t>
  </si>
  <si>
    <t>姜益來</t>
  </si>
  <si>
    <t>강익래</t>
  </si>
  <si>
    <t>鎭泰</t>
  </si>
  <si>
    <t>진태</t>
  </si>
  <si>
    <t>鎭宅</t>
  </si>
  <si>
    <t>禹</t>
  </si>
  <si>
    <t>우</t>
  </si>
  <si>
    <t>奉今</t>
  </si>
  <si>
    <t>봉금</t>
  </si>
  <si>
    <t>朱分</t>
  </si>
  <si>
    <t>주분</t>
  </si>
  <si>
    <t>今女</t>
  </si>
  <si>
    <t>금녀</t>
  </si>
  <si>
    <t>玉分</t>
  </si>
  <si>
    <t>옥분</t>
  </si>
  <si>
    <t>애란</t>
  </si>
  <si>
    <t>巡牙兵奴</t>
  </si>
  <si>
    <t>순아병노</t>
  </si>
  <si>
    <t>卜立</t>
  </si>
  <si>
    <t>복립</t>
  </si>
  <si>
    <t>順才</t>
  </si>
  <si>
    <t>순재</t>
  </si>
  <si>
    <t>淡女</t>
  </si>
  <si>
    <t>담녀</t>
  </si>
  <si>
    <t>辛亥</t>
  </si>
  <si>
    <t>신해</t>
  </si>
  <si>
    <t>時郞</t>
  </si>
  <si>
    <t>시랑</t>
  </si>
  <si>
    <t>丙戌故</t>
  </si>
  <si>
    <t>병술고</t>
  </si>
  <si>
    <t>丁郞</t>
  </si>
  <si>
    <t>厚時</t>
  </si>
  <si>
    <t>후시</t>
  </si>
  <si>
    <t>厚郞</t>
  </si>
  <si>
    <t>후랑</t>
  </si>
  <si>
    <t>厚節</t>
  </si>
  <si>
    <t>후절</t>
  </si>
  <si>
    <t>命女</t>
  </si>
  <si>
    <t>명녀</t>
  </si>
  <si>
    <t>命今</t>
  </si>
  <si>
    <t>명금</t>
  </si>
  <si>
    <t>蔡允範</t>
  </si>
  <si>
    <t>채윤범</t>
  </si>
  <si>
    <t>允範</t>
  </si>
  <si>
    <t>윤범</t>
  </si>
  <si>
    <t>尙恒</t>
  </si>
  <si>
    <t>상항</t>
  </si>
  <si>
    <t>尙鼎</t>
  </si>
  <si>
    <t>상정</t>
  </si>
  <si>
    <t>之信</t>
  </si>
  <si>
    <t>지신</t>
  </si>
  <si>
    <t>杞</t>
  </si>
  <si>
    <t>기</t>
  </si>
  <si>
    <t>徐有興</t>
  </si>
  <si>
    <t>서유흥</t>
  </si>
  <si>
    <t>天補</t>
  </si>
  <si>
    <t>천보</t>
  </si>
  <si>
    <t>彰信校尉</t>
  </si>
  <si>
    <t>창신교위</t>
  </si>
  <si>
    <t>海振</t>
  </si>
  <si>
    <t>해진</t>
  </si>
  <si>
    <t>嘉善大夫三道統制使兼慶尙右道水軍節度使</t>
  </si>
  <si>
    <t>가선대부삼도통제사겸경상우도수군절도사</t>
  </si>
  <si>
    <t>是聲</t>
  </si>
  <si>
    <t>시성</t>
  </si>
  <si>
    <t>柳浹</t>
  </si>
  <si>
    <t>奎興</t>
  </si>
  <si>
    <t>규흥</t>
  </si>
  <si>
    <t>占丹</t>
  </si>
  <si>
    <t>점단</t>
  </si>
  <si>
    <t>임오도망</t>
  </si>
  <si>
    <t>占郞</t>
  </si>
  <si>
    <t>점랑</t>
  </si>
  <si>
    <t>엇분</t>
  </si>
  <si>
    <t>孫德</t>
  </si>
  <si>
    <t>손덕</t>
  </si>
  <si>
    <t>先郞</t>
  </si>
  <si>
    <t>선랑</t>
  </si>
  <si>
    <t>先德</t>
  </si>
  <si>
    <t>선덕</t>
  </si>
  <si>
    <t>士女</t>
  </si>
  <si>
    <t>사녀</t>
  </si>
  <si>
    <t>壬午故</t>
  </si>
  <si>
    <t>임오고</t>
  </si>
  <si>
    <t>蔡鎭德</t>
  </si>
  <si>
    <t>채진덕</t>
  </si>
  <si>
    <t>蔡時瑎故代子</t>
  </si>
  <si>
    <t>채시해고대자</t>
  </si>
  <si>
    <t>鎭德</t>
  </si>
  <si>
    <t>진덕</t>
  </si>
  <si>
    <t>時瑎</t>
  </si>
  <si>
    <t>시해</t>
  </si>
  <si>
    <t>允一</t>
  </si>
  <si>
    <t>윤일</t>
  </si>
  <si>
    <t>崇仁</t>
  </si>
  <si>
    <t>숭인</t>
  </si>
  <si>
    <t>林世春</t>
  </si>
  <si>
    <t>沃溝</t>
  </si>
  <si>
    <t>옥구</t>
  </si>
  <si>
    <t>許</t>
  </si>
  <si>
    <t>허</t>
  </si>
  <si>
    <t>甲慶</t>
  </si>
  <si>
    <t>갑경</t>
  </si>
  <si>
    <t>愛順</t>
  </si>
  <si>
    <t>애순</t>
  </si>
  <si>
    <t>蔡尙鼎</t>
  </si>
  <si>
    <t>채상정</t>
  </si>
  <si>
    <t>之孝</t>
  </si>
  <si>
    <t>지효</t>
  </si>
  <si>
    <t>將仕郞禧陵參奉</t>
  </si>
  <si>
    <t>장사랑희릉참봉</t>
  </si>
  <si>
    <t>先見</t>
  </si>
  <si>
    <t>선견</t>
  </si>
  <si>
    <t>權雄綱</t>
  </si>
  <si>
    <t>권웅강</t>
  </si>
  <si>
    <t>碧珍</t>
  </si>
  <si>
    <t>벽진</t>
  </si>
  <si>
    <t>東燁</t>
  </si>
  <si>
    <t>동엽</t>
  </si>
  <si>
    <t>汝芳</t>
  </si>
  <si>
    <t>여방</t>
  </si>
  <si>
    <t>後賢</t>
  </si>
  <si>
    <t>후현</t>
  </si>
  <si>
    <t>具泰廉</t>
  </si>
  <si>
    <t>구태렴</t>
  </si>
  <si>
    <t>允模</t>
  </si>
  <si>
    <t>윤모</t>
  </si>
  <si>
    <t>允吉</t>
  </si>
  <si>
    <t>윤길</t>
  </si>
  <si>
    <t>韓</t>
  </si>
  <si>
    <t>한</t>
  </si>
  <si>
    <t>祖興</t>
  </si>
  <si>
    <t>조흥</t>
  </si>
  <si>
    <t>亨國</t>
  </si>
  <si>
    <t>형국</t>
  </si>
  <si>
    <t>十月</t>
  </si>
  <si>
    <t>每良</t>
  </si>
  <si>
    <t>매량</t>
  </si>
  <si>
    <t>加外春</t>
  </si>
  <si>
    <t>가외춘</t>
  </si>
  <si>
    <t>件里德</t>
  </si>
  <si>
    <t>건리덕</t>
  </si>
  <si>
    <t>시덕</t>
  </si>
  <si>
    <t>廣采</t>
  </si>
  <si>
    <t>광채</t>
  </si>
  <si>
    <t>丙子逃亡</t>
  </si>
  <si>
    <t>병자도망</t>
  </si>
  <si>
    <t>莫郞</t>
  </si>
  <si>
    <t>막랑</t>
  </si>
  <si>
    <t>庚申逃亡</t>
  </si>
  <si>
    <t>경신도망</t>
  </si>
  <si>
    <t>順女</t>
  </si>
  <si>
    <t>순녀</t>
  </si>
  <si>
    <t>壬午逃亡</t>
  </si>
  <si>
    <t>買得奴鎭營火兵</t>
  </si>
  <si>
    <t>매득노진영화병</t>
  </si>
  <si>
    <t>厚邑先</t>
  </si>
  <si>
    <t>후읍선</t>
  </si>
  <si>
    <t>曺氏</t>
  </si>
  <si>
    <t>조씨</t>
  </si>
  <si>
    <t>曺</t>
  </si>
  <si>
    <t>夏城</t>
  </si>
  <si>
    <t>하성</t>
  </si>
  <si>
    <t>善逑</t>
  </si>
  <si>
    <t>선구</t>
  </si>
  <si>
    <t>敬益</t>
  </si>
  <si>
    <t>경익</t>
  </si>
  <si>
    <t>進基</t>
  </si>
  <si>
    <t>진기</t>
  </si>
  <si>
    <t>孫碩寬</t>
  </si>
  <si>
    <t>손석관</t>
  </si>
  <si>
    <t>楊</t>
  </si>
  <si>
    <t>양</t>
  </si>
  <si>
    <t>宅龍</t>
  </si>
  <si>
    <t>玉女</t>
  </si>
  <si>
    <t>옥녀</t>
  </si>
  <si>
    <t>從女</t>
  </si>
  <si>
    <t>종녀</t>
  </si>
  <si>
    <t>進女</t>
  </si>
  <si>
    <t>진녀</t>
  </si>
  <si>
    <t>貴仁</t>
  </si>
  <si>
    <t>귀인</t>
  </si>
  <si>
    <t>良産</t>
  </si>
  <si>
    <t>以女</t>
  </si>
  <si>
    <t>이녀</t>
  </si>
  <si>
    <t>萬分</t>
  </si>
  <si>
    <t>만분</t>
  </si>
  <si>
    <t>同奴</t>
  </si>
  <si>
    <t>동노</t>
  </si>
  <si>
    <t>학민</t>
  </si>
  <si>
    <t>次發</t>
  </si>
  <si>
    <t>차발</t>
  </si>
  <si>
    <t>月良</t>
  </si>
  <si>
    <t>월량</t>
  </si>
  <si>
    <t>五女</t>
  </si>
  <si>
    <t>오녀</t>
  </si>
  <si>
    <t>거고</t>
  </si>
  <si>
    <t>等居故</t>
  </si>
  <si>
    <t>靈山</t>
  </si>
  <si>
    <t>連分</t>
  </si>
  <si>
    <t>逃亡故</t>
  </si>
  <si>
    <t>도망고</t>
  </si>
  <si>
    <t>萬女</t>
  </si>
  <si>
    <t>만녀</t>
  </si>
  <si>
    <t>取興</t>
  </si>
  <si>
    <t>취흥</t>
  </si>
  <si>
    <t>乙酉逃亡</t>
  </si>
  <si>
    <t>을유도망</t>
  </si>
  <si>
    <t>取香</t>
  </si>
  <si>
    <t>취향</t>
  </si>
  <si>
    <t>䪪金</t>
  </si>
  <si>
    <t>감금</t>
  </si>
  <si>
    <t>丁亥故</t>
  </si>
  <si>
    <t>정해고</t>
  </si>
  <si>
    <t>奴正業</t>
  </si>
  <si>
    <t>노정업</t>
  </si>
  <si>
    <t>蔡時璜</t>
  </si>
  <si>
    <t>채시황</t>
  </si>
  <si>
    <t>蔡允成故代子</t>
  </si>
  <si>
    <t>채윤성고대자</t>
  </si>
  <si>
    <t>時璜</t>
  </si>
  <si>
    <t>시황</t>
  </si>
  <si>
    <t>允成</t>
  </si>
  <si>
    <t>윤성</t>
  </si>
  <si>
    <t>伯仁</t>
  </si>
  <si>
    <t>백인</t>
  </si>
  <si>
    <t>之瀛</t>
  </si>
  <si>
    <t>지영</t>
  </si>
  <si>
    <t>崔斗望</t>
  </si>
  <si>
    <t>최두망</t>
  </si>
  <si>
    <t>陽川</t>
  </si>
  <si>
    <t>양천</t>
  </si>
  <si>
    <t>星經</t>
  </si>
  <si>
    <t>성경</t>
  </si>
  <si>
    <t>敏徵</t>
  </si>
  <si>
    <t>민징</t>
  </si>
  <si>
    <t>世賀</t>
  </si>
  <si>
    <t>세하</t>
  </si>
  <si>
    <t>金東鉉</t>
  </si>
  <si>
    <t>鷄林</t>
  </si>
  <si>
    <t>계림</t>
  </si>
  <si>
    <t>光世</t>
  </si>
  <si>
    <t>광세</t>
  </si>
  <si>
    <t>者音石</t>
  </si>
  <si>
    <t>자음석</t>
  </si>
  <si>
    <t>次女</t>
  </si>
  <si>
    <t>차녀</t>
  </si>
  <si>
    <t>丙戌</t>
  </si>
  <si>
    <t>병술</t>
  </si>
  <si>
    <t>石女</t>
  </si>
  <si>
    <t>석녀</t>
  </si>
  <si>
    <t>蔡時濬</t>
  </si>
  <si>
    <t>채시준</t>
  </si>
  <si>
    <t>時濬</t>
  </si>
  <si>
    <t>시준</t>
  </si>
  <si>
    <t>允升</t>
  </si>
  <si>
    <t>윤승</t>
  </si>
  <si>
    <t>朴廷龍</t>
  </si>
  <si>
    <t>박정룡</t>
  </si>
  <si>
    <t>彦紀</t>
  </si>
  <si>
    <t>언기</t>
  </si>
  <si>
    <t>昌瑞</t>
  </si>
  <si>
    <t>창서</t>
  </si>
  <si>
    <t>興周</t>
  </si>
  <si>
    <t>흥주</t>
  </si>
  <si>
    <t>鄭游命</t>
  </si>
  <si>
    <t>정유명</t>
  </si>
  <si>
    <t>淸州</t>
  </si>
  <si>
    <t>청주</t>
  </si>
  <si>
    <t>庶母</t>
  </si>
  <si>
    <t>서모</t>
  </si>
  <si>
    <t>慶鶴</t>
  </si>
  <si>
    <t>경학</t>
  </si>
  <si>
    <t>鎭宇</t>
  </si>
  <si>
    <t>진우</t>
  </si>
  <si>
    <t>從侄</t>
  </si>
  <si>
    <t>종질</t>
  </si>
  <si>
    <t>鳳元</t>
  </si>
  <si>
    <t>봉원</t>
  </si>
  <si>
    <t>己郞</t>
  </si>
  <si>
    <t>기랑</t>
  </si>
  <si>
    <t>영천창수갈전리</t>
  </si>
  <si>
    <t>件里郞</t>
  </si>
  <si>
    <t>건리랑</t>
  </si>
  <si>
    <t>先女</t>
  </si>
  <si>
    <t>선녀</t>
  </si>
  <si>
    <t>奴束伍</t>
  </si>
  <si>
    <t>노속오</t>
  </si>
  <si>
    <t>正業</t>
  </si>
  <si>
    <t>정업</t>
  </si>
  <si>
    <t>美郞</t>
  </si>
  <si>
    <t>미랑</t>
  </si>
  <si>
    <t>美進</t>
  </si>
  <si>
    <t>미진</t>
  </si>
  <si>
    <t>美丁</t>
  </si>
  <si>
    <t>미정</t>
  </si>
  <si>
    <t>三峯</t>
  </si>
  <si>
    <t>삼봉</t>
  </si>
  <si>
    <t>蔡允若</t>
  </si>
  <si>
    <t>채윤약</t>
  </si>
  <si>
    <t>允若</t>
  </si>
  <si>
    <t>윤약</t>
  </si>
  <si>
    <t>權機</t>
  </si>
  <si>
    <t>권기</t>
  </si>
  <si>
    <t>延日</t>
  </si>
  <si>
    <t>연일</t>
  </si>
  <si>
    <t>文老</t>
  </si>
  <si>
    <t>문로</t>
  </si>
  <si>
    <t>世望</t>
  </si>
  <si>
    <t>세망</t>
  </si>
  <si>
    <t>之叔</t>
  </si>
  <si>
    <t>지숙</t>
  </si>
  <si>
    <t>禹異瑞</t>
  </si>
  <si>
    <t>우이서</t>
  </si>
  <si>
    <t>丹陽</t>
  </si>
  <si>
    <t>단양</t>
  </si>
  <si>
    <t>景祿</t>
  </si>
  <si>
    <t>경록</t>
  </si>
  <si>
    <t>盧</t>
  </si>
  <si>
    <t>玉先</t>
  </si>
  <si>
    <t>옥선</t>
  </si>
  <si>
    <t>順月</t>
  </si>
  <si>
    <t>순월</t>
  </si>
  <si>
    <t>順大</t>
  </si>
  <si>
    <t>순대</t>
  </si>
  <si>
    <t>蔡尙謙</t>
  </si>
  <si>
    <t>채상겸</t>
  </si>
  <si>
    <t>尙謙</t>
  </si>
  <si>
    <t>상겸</t>
  </si>
  <si>
    <t>允休</t>
  </si>
  <si>
    <t>윤휴</t>
  </si>
  <si>
    <t>丁</t>
  </si>
  <si>
    <t>允復</t>
  </si>
  <si>
    <t>贈慶</t>
  </si>
  <si>
    <t>증경</t>
  </si>
  <si>
    <t>甘春</t>
  </si>
  <si>
    <t>감춘</t>
  </si>
  <si>
    <t>奴病廢</t>
  </si>
  <si>
    <t>노병폐</t>
  </si>
  <si>
    <t>乭石</t>
  </si>
  <si>
    <t>돌석</t>
  </si>
  <si>
    <t>乭女</t>
  </si>
  <si>
    <t>돌녀</t>
  </si>
  <si>
    <t>移去</t>
  </si>
  <si>
    <t>이거</t>
  </si>
  <si>
    <t>守縣內</t>
  </si>
  <si>
    <t>수현내</t>
  </si>
  <si>
    <t>貴德</t>
  </si>
  <si>
    <t>귀덕</t>
  </si>
  <si>
    <t>興海</t>
  </si>
  <si>
    <t>흥해</t>
  </si>
  <si>
    <t>厚分</t>
  </si>
  <si>
    <t>후분</t>
  </si>
  <si>
    <t>命金</t>
  </si>
  <si>
    <t>丙寅逃亡</t>
  </si>
  <si>
    <t>병인도망</t>
  </si>
  <si>
    <t>命郞</t>
  </si>
  <si>
    <t>명랑</t>
  </si>
  <si>
    <t>거거</t>
  </si>
  <si>
    <t>石乭伊</t>
  </si>
  <si>
    <t>석돌이</t>
  </si>
  <si>
    <t>夢己</t>
  </si>
  <si>
    <t>몽기</t>
  </si>
  <si>
    <t>今乭</t>
  </si>
  <si>
    <t>금돌</t>
  </si>
  <si>
    <t>莫乭</t>
  </si>
  <si>
    <t>막돌</t>
  </si>
  <si>
    <t>先乞</t>
  </si>
  <si>
    <t>선걸</t>
  </si>
  <si>
    <t>私婢莫進代夫</t>
  </si>
  <si>
    <t>사비막진대부</t>
  </si>
  <si>
    <t>助音生</t>
  </si>
  <si>
    <t>조음생</t>
  </si>
  <si>
    <t>以是</t>
  </si>
  <si>
    <t>이시</t>
  </si>
  <si>
    <t>貴太</t>
  </si>
  <si>
    <t>귀태</t>
  </si>
  <si>
    <t>李成發</t>
  </si>
  <si>
    <t>莫通</t>
  </si>
  <si>
    <t>막통</t>
  </si>
  <si>
    <t>先發</t>
  </si>
  <si>
    <t>선발</t>
  </si>
  <si>
    <t>儀哲</t>
  </si>
  <si>
    <t>의철</t>
  </si>
  <si>
    <t>仁先</t>
  </si>
  <si>
    <t>인선</t>
  </si>
  <si>
    <t>許好</t>
  </si>
  <si>
    <t>허호</t>
  </si>
  <si>
    <t>石郞</t>
  </si>
  <si>
    <t>석랑</t>
  </si>
  <si>
    <t>婢介進</t>
  </si>
  <si>
    <t>비개진</t>
  </si>
  <si>
    <t>羅漢紋</t>
  </si>
  <si>
    <t>나한문</t>
  </si>
  <si>
    <t>漢紋</t>
  </si>
  <si>
    <t>한문</t>
  </si>
  <si>
    <t>天寶</t>
  </si>
  <si>
    <t>鳳紀</t>
  </si>
  <si>
    <t>봉기</t>
  </si>
  <si>
    <t>尙端</t>
  </si>
  <si>
    <t>상단</t>
  </si>
  <si>
    <t>兪斗三</t>
  </si>
  <si>
    <t>유두삼</t>
  </si>
  <si>
    <t>杞溪</t>
  </si>
  <si>
    <t>기계</t>
  </si>
  <si>
    <t>汗雄</t>
  </si>
  <si>
    <t>한웅</t>
  </si>
  <si>
    <t>進秋</t>
  </si>
  <si>
    <t>진추</t>
  </si>
  <si>
    <t>時周</t>
  </si>
  <si>
    <t>시주</t>
  </si>
  <si>
    <t>朴尙綱</t>
  </si>
  <si>
    <t>박상강</t>
  </si>
  <si>
    <t>良女</t>
  </si>
  <si>
    <t>良今</t>
  </si>
  <si>
    <t>良化</t>
  </si>
  <si>
    <t>良春</t>
  </si>
  <si>
    <t>大任</t>
  </si>
  <si>
    <t>대임</t>
  </si>
  <si>
    <t>翊</t>
  </si>
  <si>
    <t>익</t>
  </si>
  <si>
    <t>慶達</t>
  </si>
  <si>
    <t>경달</t>
  </si>
  <si>
    <t>朴初漢</t>
  </si>
  <si>
    <t>박초한</t>
  </si>
  <si>
    <t>衛興</t>
  </si>
  <si>
    <t>위흥</t>
  </si>
  <si>
    <t>時敏</t>
  </si>
  <si>
    <t>시민</t>
  </si>
  <si>
    <t>介進</t>
  </si>
  <si>
    <t>개진</t>
  </si>
  <si>
    <t>守明</t>
  </si>
  <si>
    <t>수명</t>
  </si>
  <si>
    <t>蔡時衡</t>
  </si>
  <si>
    <t>채시형</t>
  </si>
  <si>
    <t>時衡</t>
  </si>
  <si>
    <t>시형</t>
  </si>
  <si>
    <t>允中</t>
  </si>
  <si>
    <t>윤중</t>
  </si>
  <si>
    <t>李馨振</t>
  </si>
  <si>
    <t>呂</t>
  </si>
  <si>
    <t>嘉善大夫行同知中樞府事</t>
  </si>
  <si>
    <t>가선대부행동지중추부사</t>
  </si>
  <si>
    <t>八擧</t>
  </si>
  <si>
    <t>팔거</t>
  </si>
  <si>
    <t>萬和</t>
  </si>
  <si>
    <t>만화</t>
  </si>
  <si>
    <t>孝吉</t>
  </si>
  <si>
    <t>효길</t>
  </si>
  <si>
    <t>鄭道求</t>
  </si>
  <si>
    <t>정도구</t>
  </si>
  <si>
    <t>晉陽</t>
  </si>
  <si>
    <t>진양</t>
  </si>
  <si>
    <t>師龍</t>
  </si>
  <si>
    <t>사룡</t>
  </si>
  <si>
    <t>師穆</t>
  </si>
  <si>
    <t>사목</t>
  </si>
  <si>
    <t>永每</t>
  </si>
  <si>
    <t>영매</t>
  </si>
  <si>
    <t>孫奉</t>
  </si>
  <si>
    <t>손봉</t>
  </si>
  <si>
    <t>雇工</t>
  </si>
  <si>
    <t>고공</t>
  </si>
  <si>
    <t>春今</t>
  </si>
  <si>
    <t>춘금</t>
  </si>
  <si>
    <t>孫女</t>
  </si>
  <si>
    <t>손녀</t>
  </si>
  <si>
    <t>孫氏</t>
  </si>
  <si>
    <t>손씨</t>
  </si>
  <si>
    <t>孝儉</t>
  </si>
  <si>
    <t>효검</t>
  </si>
  <si>
    <t>己中</t>
  </si>
  <si>
    <t>기중</t>
  </si>
  <si>
    <t>愛天</t>
  </si>
  <si>
    <t>애천</t>
  </si>
  <si>
    <t>崔元生</t>
  </si>
  <si>
    <t>최원생</t>
  </si>
  <si>
    <t>允佐</t>
  </si>
  <si>
    <t>윤좌</t>
  </si>
  <si>
    <t>乭分</t>
  </si>
  <si>
    <t>莫之</t>
  </si>
  <si>
    <t>막지</t>
  </si>
  <si>
    <t>莫德</t>
  </si>
  <si>
    <t>막덕</t>
  </si>
  <si>
    <t>만평고대처</t>
  </si>
  <si>
    <t>義興</t>
  </si>
  <si>
    <t>의흥</t>
  </si>
  <si>
    <t>汗用</t>
  </si>
  <si>
    <t>한용</t>
  </si>
  <si>
    <t>介乭</t>
  </si>
  <si>
    <t>개돌</t>
  </si>
  <si>
    <t>良人</t>
  </si>
  <si>
    <t>德立</t>
  </si>
  <si>
    <t>덕립</t>
  </si>
  <si>
    <t>金得才</t>
  </si>
  <si>
    <t>元心</t>
  </si>
  <si>
    <t>원심</t>
  </si>
  <si>
    <t>奴貴才</t>
  </si>
  <si>
    <t>노귀재</t>
  </si>
  <si>
    <t>蔡時澤</t>
  </si>
  <si>
    <t>채시택</t>
  </si>
  <si>
    <t>時澤</t>
  </si>
  <si>
    <t>시택</t>
  </si>
  <si>
    <t>允漢</t>
  </si>
  <si>
    <t>윤한</t>
  </si>
  <si>
    <t>道仁</t>
  </si>
  <si>
    <t>도인</t>
  </si>
  <si>
    <t>元奮</t>
  </si>
  <si>
    <t>원분</t>
  </si>
  <si>
    <t>李海意</t>
  </si>
  <si>
    <t>汝柱</t>
  </si>
  <si>
    <t>여주</t>
  </si>
  <si>
    <t>世日</t>
  </si>
  <si>
    <t>李天益</t>
  </si>
  <si>
    <t>河濱</t>
  </si>
  <si>
    <t>하빈</t>
  </si>
  <si>
    <t>鎭儀</t>
  </si>
  <si>
    <t>진의</t>
  </si>
  <si>
    <t>山女</t>
  </si>
  <si>
    <t>산녀</t>
  </si>
  <si>
    <t>山分</t>
  </si>
  <si>
    <t>산분</t>
  </si>
  <si>
    <t>山今</t>
  </si>
  <si>
    <t>산금</t>
  </si>
  <si>
    <t>蔡時瑀</t>
  </si>
  <si>
    <t>채시우</t>
  </si>
  <si>
    <t>時瑀</t>
  </si>
  <si>
    <t>시우</t>
  </si>
  <si>
    <t>允章</t>
  </si>
  <si>
    <t>윤장</t>
  </si>
  <si>
    <t>起仁</t>
  </si>
  <si>
    <t>기인</t>
  </si>
  <si>
    <t>忠義衛</t>
  </si>
  <si>
    <t>충의위</t>
  </si>
  <si>
    <t>全戒昌</t>
  </si>
  <si>
    <t>전계창</t>
  </si>
  <si>
    <t>壬子</t>
  </si>
  <si>
    <t>임자</t>
  </si>
  <si>
    <t>德采</t>
  </si>
  <si>
    <t>덕채</t>
  </si>
  <si>
    <t>吉</t>
  </si>
  <si>
    <t>길</t>
  </si>
  <si>
    <t>承慶</t>
  </si>
  <si>
    <t>승경</t>
  </si>
  <si>
    <t>韓后康</t>
  </si>
  <si>
    <t>한후강</t>
  </si>
  <si>
    <t>武女</t>
  </si>
  <si>
    <t>무녀</t>
  </si>
  <si>
    <t>成春</t>
  </si>
  <si>
    <t>성춘</t>
  </si>
  <si>
    <t>徐道演</t>
  </si>
  <si>
    <t>서도연</t>
  </si>
  <si>
    <t>道演</t>
  </si>
  <si>
    <t>도연</t>
  </si>
  <si>
    <t>汲</t>
  </si>
  <si>
    <t>급</t>
  </si>
  <si>
    <t>後起</t>
  </si>
  <si>
    <t>후기</t>
  </si>
  <si>
    <t>柳再興</t>
  </si>
  <si>
    <t>崑山</t>
  </si>
  <si>
    <t>곤산</t>
  </si>
  <si>
    <t>必彦</t>
  </si>
  <si>
    <t>필언</t>
  </si>
  <si>
    <t>奉上</t>
  </si>
  <si>
    <t>봉상</t>
  </si>
  <si>
    <t>上今</t>
  </si>
  <si>
    <t>三月</t>
  </si>
  <si>
    <t>삼월</t>
  </si>
  <si>
    <t>正分</t>
  </si>
  <si>
    <t>정분</t>
  </si>
  <si>
    <t>시화</t>
  </si>
  <si>
    <t>九月</t>
  </si>
  <si>
    <t>구월</t>
  </si>
  <si>
    <t>太郞</t>
  </si>
  <si>
    <t>태랑</t>
  </si>
  <si>
    <t>㗡金</t>
  </si>
  <si>
    <t>介之</t>
  </si>
  <si>
    <t>개지</t>
  </si>
  <si>
    <t>乭立</t>
  </si>
  <si>
    <t>돌립</t>
  </si>
  <si>
    <t>丁發</t>
  </si>
  <si>
    <t>정발</t>
  </si>
  <si>
    <t>再方</t>
  </si>
  <si>
    <t>재방</t>
  </si>
  <si>
    <t>命進</t>
  </si>
  <si>
    <t>명진</t>
  </si>
  <si>
    <t>四月</t>
  </si>
  <si>
    <t>사월</t>
  </si>
  <si>
    <t>世發</t>
  </si>
  <si>
    <t>세발</t>
  </si>
  <si>
    <t>順今</t>
  </si>
  <si>
    <t>순금</t>
  </si>
  <si>
    <t>有才</t>
  </si>
  <si>
    <t>유재</t>
  </si>
  <si>
    <t>순분</t>
  </si>
  <si>
    <t>蔡時珩</t>
  </si>
  <si>
    <t>時珩</t>
  </si>
  <si>
    <t>允元</t>
  </si>
  <si>
    <t>윤원</t>
  </si>
  <si>
    <t>仁振</t>
  </si>
  <si>
    <t>인진</t>
  </si>
  <si>
    <t>之沆</t>
  </si>
  <si>
    <t>지항</t>
  </si>
  <si>
    <t>皇甫榟</t>
  </si>
  <si>
    <t>황보재</t>
  </si>
  <si>
    <t>겁</t>
  </si>
  <si>
    <t>郁</t>
  </si>
  <si>
    <t>욱</t>
  </si>
  <si>
    <t>球</t>
  </si>
  <si>
    <t>陳奉亨</t>
  </si>
  <si>
    <t>진봉형</t>
  </si>
  <si>
    <t>結城</t>
  </si>
  <si>
    <t>결성</t>
  </si>
  <si>
    <t>師道</t>
  </si>
  <si>
    <t>사도</t>
  </si>
  <si>
    <t>진섭</t>
  </si>
  <si>
    <t>奉代</t>
  </si>
  <si>
    <t>봉대</t>
  </si>
  <si>
    <t>蔡尙濟</t>
  </si>
  <si>
    <t>채상제</t>
  </si>
  <si>
    <t>尙濟</t>
  </si>
  <si>
    <t>상제</t>
  </si>
  <si>
    <t>之忠</t>
  </si>
  <si>
    <t>지충</t>
  </si>
  <si>
    <t>梁</t>
  </si>
  <si>
    <t>南原</t>
  </si>
  <si>
    <t>남원</t>
  </si>
  <si>
    <t>老職通政大夫</t>
  </si>
  <si>
    <t>壽萬</t>
  </si>
  <si>
    <t>수만</t>
  </si>
  <si>
    <t>汝俊</t>
  </si>
  <si>
    <t>여준</t>
  </si>
  <si>
    <t>命甲</t>
  </si>
  <si>
    <t>명갑</t>
  </si>
  <si>
    <t>崔萬杰</t>
  </si>
  <si>
    <t>최만걸</t>
  </si>
  <si>
    <t>允興</t>
  </si>
  <si>
    <t>윤흥</t>
  </si>
  <si>
    <t>乭進</t>
  </si>
  <si>
    <t>돌진</t>
  </si>
  <si>
    <t>戒女</t>
  </si>
  <si>
    <t>계녀</t>
  </si>
  <si>
    <t>世月</t>
  </si>
  <si>
    <t>세월</t>
  </si>
  <si>
    <t>戒分</t>
  </si>
  <si>
    <t>계분</t>
  </si>
  <si>
    <t>成永必</t>
  </si>
  <si>
    <t>성영필</t>
  </si>
  <si>
    <t>蔡允標</t>
  </si>
  <si>
    <t>채윤표</t>
  </si>
  <si>
    <t>允標</t>
  </si>
  <si>
    <t>윤표</t>
  </si>
  <si>
    <t>朴元徽</t>
  </si>
  <si>
    <t>박원휘</t>
  </si>
  <si>
    <t>廣州</t>
  </si>
  <si>
    <t>광주</t>
  </si>
  <si>
    <t>東弼</t>
  </si>
  <si>
    <t>동필</t>
  </si>
  <si>
    <t>선묵</t>
  </si>
  <si>
    <t>折衝將軍守慶尙右道兵馬節度使</t>
  </si>
  <si>
    <t>절충장군수경상우도병마절도사</t>
  </si>
  <si>
    <t>延禎</t>
  </si>
  <si>
    <t>연정</t>
  </si>
  <si>
    <t>黃億老</t>
  </si>
  <si>
    <t>황억로</t>
  </si>
  <si>
    <t>應慶</t>
  </si>
  <si>
    <t>응경</t>
  </si>
  <si>
    <t>太月</t>
  </si>
  <si>
    <t>태월</t>
  </si>
  <si>
    <t>去</t>
  </si>
  <si>
    <t>同里金永乭戶</t>
  </si>
  <si>
    <t>唜每</t>
  </si>
  <si>
    <t>말매</t>
  </si>
  <si>
    <t>每月</t>
  </si>
  <si>
    <t>매월</t>
  </si>
  <si>
    <t>蔡尙觀</t>
  </si>
  <si>
    <t>채상관</t>
  </si>
  <si>
    <t>尙觀</t>
  </si>
  <si>
    <t>상관</t>
  </si>
  <si>
    <t>允新</t>
  </si>
  <si>
    <t>윤신</t>
  </si>
  <si>
    <t>太分</t>
  </si>
  <si>
    <t>태분</t>
  </si>
  <si>
    <t>同里徐分三戶</t>
  </si>
  <si>
    <t>동리서분삼호</t>
  </si>
  <si>
    <t>太進</t>
  </si>
  <si>
    <t>태진</t>
  </si>
  <si>
    <t>성영필대자</t>
  </si>
  <si>
    <t>永必</t>
  </si>
  <si>
    <t>영필</t>
  </si>
  <si>
    <t>順發</t>
  </si>
  <si>
    <t>순발</t>
  </si>
  <si>
    <t>大曾</t>
  </si>
  <si>
    <t>대증</t>
  </si>
  <si>
    <t>李奉興</t>
  </si>
  <si>
    <t>父</t>
  </si>
  <si>
    <t>屎伊</t>
  </si>
  <si>
    <t>시이</t>
  </si>
  <si>
    <t>毛疾</t>
  </si>
  <si>
    <t>모질</t>
  </si>
  <si>
    <t>莫立</t>
  </si>
  <si>
    <t>막립</t>
  </si>
  <si>
    <t>朴宗海</t>
  </si>
  <si>
    <t>박종해</t>
  </si>
  <si>
    <t>雪今</t>
  </si>
  <si>
    <t>설금</t>
  </si>
  <si>
    <t>雪化</t>
  </si>
  <si>
    <t>설화</t>
  </si>
  <si>
    <t>蔡命俊</t>
  </si>
  <si>
    <t>채명준</t>
  </si>
  <si>
    <t>命俊</t>
  </si>
  <si>
    <t>명준</t>
  </si>
  <si>
    <t>時咸</t>
  </si>
  <si>
    <t>시함</t>
  </si>
  <si>
    <t>李碩景</t>
  </si>
  <si>
    <t>眞城</t>
  </si>
  <si>
    <t>世化</t>
  </si>
  <si>
    <t>세화</t>
  </si>
  <si>
    <t>自云</t>
  </si>
  <si>
    <t>자운</t>
  </si>
  <si>
    <t>承業</t>
  </si>
  <si>
    <t>승업</t>
  </si>
  <si>
    <t>守訓鍊院判官</t>
  </si>
  <si>
    <t>수훈련원판관</t>
  </si>
  <si>
    <t>金今道</t>
  </si>
  <si>
    <t>正女</t>
  </si>
  <si>
    <t>蔡允欽</t>
  </si>
  <si>
    <t>채윤흠</t>
  </si>
  <si>
    <t>允欽</t>
  </si>
  <si>
    <t>윤흠</t>
  </si>
  <si>
    <t>仁淑</t>
  </si>
  <si>
    <t>인숙</t>
  </si>
  <si>
    <t>希曾</t>
  </si>
  <si>
    <t>희증</t>
  </si>
  <si>
    <t>達謙</t>
  </si>
  <si>
    <t>달겸</t>
  </si>
  <si>
    <t>錫祺</t>
  </si>
  <si>
    <t>석기</t>
  </si>
  <si>
    <t>金進必</t>
  </si>
  <si>
    <t>奴乞岳</t>
  </si>
  <si>
    <t>노걸악</t>
  </si>
  <si>
    <t>玄禾里同</t>
  </si>
  <si>
    <t>현화리동</t>
  </si>
  <si>
    <t>束伍府馬軍</t>
  </si>
  <si>
    <t>속오부마군</t>
  </si>
  <si>
    <t>玄</t>
  </si>
  <si>
    <t>현</t>
  </si>
  <si>
    <t>禾里同</t>
  </si>
  <si>
    <t>화리동</t>
  </si>
  <si>
    <t>玄風</t>
  </si>
  <si>
    <t>현풍</t>
  </si>
  <si>
    <t>鶴先</t>
  </si>
  <si>
    <t>학선</t>
  </si>
  <si>
    <t>分化</t>
  </si>
  <si>
    <t>분화</t>
  </si>
  <si>
    <t>晉毛老同</t>
  </si>
  <si>
    <t>진모로동</t>
  </si>
  <si>
    <t>致達</t>
  </si>
  <si>
    <t>치달</t>
  </si>
  <si>
    <t>永立</t>
  </si>
  <si>
    <t>영립</t>
  </si>
  <si>
    <t>汝立</t>
  </si>
  <si>
    <t>여립</t>
  </si>
  <si>
    <t>金男</t>
  </si>
  <si>
    <t>府馬保</t>
  </si>
  <si>
    <t>부마보</t>
  </si>
  <si>
    <t>命才</t>
  </si>
  <si>
    <t>명재</t>
  </si>
  <si>
    <t>乞牙只</t>
  </si>
  <si>
    <t>걸아지</t>
  </si>
  <si>
    <t>私奴府束伍軍</t>
  </si>
  <si>
    <t>사노부속오군</t>
  </si>
  <si>
    <t>進奉</t>
  </si>
  <si>
    <t>진봉</t>
  </si>
  <si>
    <t>奉先</t>
  </si>
  <si>
    <t>봉선</t>
  </si>
  <si>
    <t>金成用</t>
  </si>
  <si>
    <t>蔡時晉</t>
  </si>
  <si>
    <t>채시진</t>
  </si>
  <si>
    <t>時晉</t>
  </si>
  <si>
    <t>시진</t>
  </si>
  <si>
    <t>允錫</t>
  </si>
  <si>
    <t>윤석</t>
  </si>
  <si>
    <t>洪海宗</t>
  </si>
  <si>
    <t>홍해종</t>
  </si>
  <si>
    <t>缶林</t>
  </si>
  <si>
    <t>부림</t>
  </si>
  <si>
    <t>申</t>
  </si>
  <si>
    <t>신</t>
  </si>
  <si>
    <t>鵝州</t>
  </si>
  <si>
    <t>아주</t>
  </si>
  <si>
    <t>德澡</t>
  </si>
  <si>
    <t>덕조</t>
  </si>
  <si>
    <t>宣略將軍忠武衛副司正</t>
  </si>
  <si>
    <t>선략장군충무위부사정</t>
  </si>
  <si>
    <t>昌錫</t>
  </si>
  <si>
    <t>창석</t>
  </si>
  <si>
    <t>玷</t>
  </si>
  <si>
    <t>점</t>
  </si>
  <si>
    <t>李萬華</t>
  </si>
  <si>
    <t>寶天</t>
  </si>
  <si>
    <t>보천</t>
  </si>
  <si>
    <t>莫今</t>
  </si>
  <si>
    <t>막금</t>
  </si>
  <si>
    <t>蔡允洽</t>
  </si>
  <si>
    <t>채윤흡</t>
  </si>
  <si>
    <t>允洽</t>
  </si>
  <si>
    <t>윤흡</t>
  </si>
  <si>
    <t>金慶哲</t>
  </si>
  <si>
    <t>先進</t>
  </si>
  <si>
    <t>선진</t>
  </si>
  <si>
    <t>김남</t>
  </si>
  <si>
    <t>巡牙兵</t>
  </si>
  <si>
    <t>순아병</t>
  </si>
  <si>
    <t>男</t>
  </si>
  <si>
    <t>남</t>
  </si>
  <si>
    <t>屎金</t>
  </si>
  <si>
    <t>시금</t>
  </si>
  <si>
    <t>命白</t>
  </si>
  <si>
    <t>명백</t>
  </si>
  <si>
    <t>淡沙里</t>
  </si>
  <si>
    <t>담사리</t>
  </si>
  <si>
    <t>德先</t>
  </si>
  <si>
    <t>덕선</t>
  </si>
  <si>
    <t>毛老同</t>
  </si>
  <si>
    <t>모로동</t>
  </si>
  <si>
    <t>非先</t>
  </si>
  <si>
    <t>비선</t>
  </si>
  <si>
    <t>石非達</t>
  </si>
  <si>
    <t>석비달</t>
  </si>
  <si>
    <t>婢甘德</t>
  </si>
  <si>
    <t>비감덕</t>
  </si>
  <si>
    <t>女京</t>
  </si>
  <si>
    <t>여경</t>
  </si>
  <si>
    <t>官發</t>
  </si>
  <si>
    <t>관발</t>
  </si>
  <si>
    <t>發</t>
  </si>
  <si>
    <t>발</t>
  </si>
  <si>
    <t>李千柱</t>
  </si>
  <si>
    <t>張萬弘</t>
  </si>
  <si>
    <t>장만홍</t>
  </si>
  <si>
    <t>信白</t>
  </si>
  <si>
    <t>신백</t>
  </si>
  <si>
    <t>承柱</t>
  </si>
  <si>
    <t>金振明</t>
  </si>
  <si>
    <t>甥侄</t>
  </si>
  <si>
    <t>成就</t>
  </si>
  <si>
    <t>성취</t>
  </si>
  <si>
    <t>甥侄婦</t>
  </si>
  <si>
    <t>생질부</t>
  </si>
  <si>
    <t>同里幼學金成日戶</t>
  </si>
  <si>
    <t>連郞</t>
  </si>
  <si>
    <t>蔡允德</t>
  </si>
  <si>
    <t>채윤덕</t>
  </si>
  <si>
    <t>允德</t>
  </si>
  <si>
    <t>윤덕</t>
  </si>
  <si>
    <t>仁新</t>
  </si>
  <si>
    <t>인신</t>
  </si>
  <si>
    <t>之恒</t>
  </si>
  <si>
    <t>折衝將軍龍驤衛副護軍</t>
  </si>
  <si>
    <t>직</t>
  </si>
  <si>
    <t>李遇春</t>
  </si>
  <si>
    <t>高靈</t>
  </si>
  <si>
    <t>고령</t>
  </si>
  <si>
    <t>聲大</t>
  </si>
  <si>
    <t>성대</t>
  </si>
  <si>
    <t>萬中</t>
  </si>
  <si>
    <t>時華</t>
  </si>
  <si>
    <t>崔柱元</t>
  </si>
  <si>
    <t>최주원</t>
  </si>
  <si>
    <t>三寸</t>
  </si>
  <si>
    <t>삼촌</t>
  </si>
  <si>
    <t>仁華</t>
  </si>
  <si>
    <t>인화</t>
  </si>
  <si>
    <t>경룡</t>
  </si>
  <si>
    <t>甘德</t>
  </si>
  <si>
    <t>감덕</t>
  </si>
  <si>
    <t>羅漢郁</t>
  </si>
  <si>
    <t>나한욱</t>
  </si>
  <si>
    <t>漢郁</t>
  </si>
  <si>
    <t>한욱</t>
  </si>
  <si>
    <t>纘奎</t>
  </si>
  <si>
    <t>찬규</t>
  </si>
  <si>
    <t>崔厚重</t>
  </si>
  <si>
    <t>최후중</t>
  </si>
  <si>
    <t>道中</t>
  </si>
  <si>
    <t>도중</t>
  </si>
  <si>
    <t>克上</t>
  </si>
  <si>
    <t>극상</t>
  </si>
  <si>
    <t>訓鍊院判官</t>
  </si>
  <si>
    <t>훈련원판관</t>
  </si>
  <si>
    <t>儉</t>
  </si>
  <si>
    <t>검</t>
  </si>
  <si>
    <t>再郞</t>
  </si>
  <si>
    <t>재랑</t>
  </si>
  <si>
    <t>再今</t>
  </si>
  <si>
    <t>재금</t>
  </si>
  <si>
    <t>金聲一</t>
  </si>
  <si>
    <t>김성일</t>
  </si>
  <si>
    <t>聲一</t>
  </si>
  <si>
    <t>성일</t>
  </si>
  <si>
    <t>就允</t>
  </si>
  <si>
    <t>취윤</t>
  </si>
  <si>
    <t>再璧</t>
  </si>
  <si>
    <t>재벽</t>
  </si>
  <si>
    <t>蔡起仁</t>
  </si>
  <si>
    <t>채기인</t>
  </si>
  <si>
    <t>晉萬</t>
  </si>
  <si>
    <t>진만</t>
  </si>
  <si>
    <t>光賢</t>
  </si>
  <si>
    <t>광현</t>
  </si>
  <si>
    <t>以宗</t>
  </si>
  <si>
    <t>이종</t>
  </si>
  <si>
    <t>趙重璧</t>
  </si>
  <si>
    <t>조중벽</t>
  </si>
  <si>
    <t>都也之</t>
  </si>
  <si>
    <t>도야지</t>
  </si>
  <si>
    <t>聲就</t>
  </si>
  <si>
    <t>弟嫂</t>
  </si>
  <si>
    <t>제수</t>
  </si>
  <si>
    <t>聖牙</t>
  </si>
  <si>
    <t>성아</t>
  </si>
  <si>
    <t>徐分三</t>
  </si>
  <si>
    <t>서분삼</t>
  </si>
  <si>
    <t>私婢助是代夫</t>
  </si>
  <si>
    <t>사비조시대부</t>
  </si>
  <si>
    <t>分三</t>
  </si>
  <si>
    <t>분삼</t>
  </si>
  <si>
    <t>儀先</t>
  </si>
  <si>
    <t>의선</t>
  </si>
  <si>
    <t>세룡</t>
  </si>
  <si>
    <t>金用</t>
  </si>
  <si>
    <t>有江</t>
  </si>
  <si>
    <t>유강</t>
  </si>
  <si>
    <t>率伊</t>
  </si>
  <si>
    <t>솔이</t>
  </si>
  <si>
    <t>夢上</t>
  </si>
  <si>
    <t>몽상</t>
  </si>
  <si>
    <t>孫石</t>
  </si>
  <si>
    <t>손석</t>
  </si>
  <si>
    <t>太今</t>
  </si>
  <si>
    <t>태금</t>
  </si>
  <si>
    <t>來</t>
  </si>
  <si>
    <t>래</t>
  </si>
  <si>
    <t>同里蔡尙觀戶</t>
  </si>
  <si>
    <t>동리채상관호</t>
  </si>
  <si>
    <t>朴氏</t>
  </si>
  <si>
    <t>박씨</t>
  </si>
  <si>
    <t>俊耉</t>
  </si>
  <si>
    <t>준구</t>
  </si>
  <si>
    <t>以華</t>
  </si>
  <si>
    <t>이화</t>
  </si>
  <si>
    <t>鄭德昌</t>
  </si>
  <si>
    <t>정덕창</t>
  </si>
  <si>
    <t>烏川</t>
  </si>
  <si>
    <t>오천</t>
  </si>
  <si>
    <t>鎭述</t>
  </si>
  <si>
    <t>진술</t>
  </si>
  <si>
    <t>同郞</t>
  </si>
  <si>
    <t>동랑</t>
  </si>
  <si>
    <t>奴束伍保人</t>
  </si>
  <si>
    <t>노속오보인</t>
  </si>
  <si>
    <t>子郞</t>
  </si>
  <si>
    <t>자랑</t>
  </si>
  <si>
    <t>元愛</t>
  </si>
  <si>
    <t>원애</t>
  </si>
  <si>
    <t>再三</t>
  </si>
  <si>
    <t>재삼</t>
  </si>
  <si>
    <t>逃亡等自首</t>
  </si>
  <si>
    <t>도망등자수</t>
  </si>
  <si>
    <t>末郞</t>
  </si>
  <si>
    <t>蔡達命</t>
  </si>
  <si>
    <t>채달명</t>
  </si>
  <si>
    <t>達命</t>
  </si>
  <si>
    <t>달명</t>
  </si>
  <si>
    <t>時謨</t>
  </si>
  <si>
    <t>시모</t>
  </si>
  <si>
    <t>允瑞</t>
  </si>
  <si>
    <t>윤서</t>
  </si>
  <si>
    <t>仁厚</t>
  </si>
  <si>
    <t>인후</t>
  </si>
  <si>
    <t>崔震三</t>
  </si>
  <si>
    <t>최진삼</t>
  </si>
  <si>
    <t>命發</t>
  </si>
  <si>
    <t>명발</t>
  </si>
  <si>
    <t>金永乭</t>
  </si>
  <si>
    <t>김영돌</t>
  </si>
  <si>
    <t>永乭</t>
  </si>
  <si>
    <t>영돌</t>
  </si>
  <si>
    <t>聖順</t>
  </si>
  <si>
    <t>성순</t>
  </si>
  <si>
    <t>萬德</t>
  </si>
  <si>
    <t>만덕</t>
  </si>
  <si>
    <t>卞仁叔</t>
  </si>
  <si>
    <t>변인숙</t>
  </si>
  <si>
    <t>世用</t>
  </si>
  <si>
    <t>세용</t>
  </si>
  <si>
    <t>鄭有江</t>
  </si>
  <si>
    <t>정유강</t>
  </si>
  <si>
    <t>荏田里</t>
  </si>
  <si>
    <t>임전리</t>
  </si>
  <si>
    <t>婢䝿郞</t>
  </si>
  <si>
    <t>金兌興</t>
  </si>
  <si>
    <t>김태흥</t>
  </si>
  <si>
    <t>兌興</t>
  </si>
  <si>
    <t>世中</t>
  </si>
  <si>
    <t>세중</t>
  </si>
  <si>
    <t>載江</t>
  </si>
  <si>
    <t>재강</t>
  </si>
  <si>
    <t>宣敎郞掌院署別提</t>
  </si>
  <si>
    <t>선교랑장원서별제</t>
  </si>
  <si>
    <t>尙提</t>
  </si>
  <si>
    <t>崔仁佑</t>
  </si>
  <si>
    <t>최인우</t>
  </si>
  <si>
    <t>月成</t>
  </si>
  <si>
    <t>尙穉</t>
  </si>
  <si>
    <t>상치</t>
  </si>
  <si>
    <t>惟遠</t>
  </si>
  <si>
    <t>유원</t>
  </si>
  <si>
    <t>李石璧</t>
  </si>
  <si>
    <t>戒今</t>
  </si>
  <si>
    <t>계금</t>
  </si>
  <si>
    <t>柳達後</t>
  </si>
  <si>
    <t>유달후</t>
  </si>
  <si>
    <t>柳相咸故代子</t>
  </si>
  <si>
    <t>達後</t>
  </si>
  <si>
    <t>달후</t>
  </si>
  <si>
    <t>相咸</t>
  </si>
  <si>
    <t>상함</t>
  </si>
  <si>
    <t>明老</t>
  </si>
  <si>
    <t>명로</t>
  </si>
  <si>
    <t>振榮</t>
  </si>
  <si>
    <t>진영</t>
  </si>
  <si>
    <t>全世華</t>
  </si>
  <si>
    <t>전세화</t>
  </si>
  <si>
    <t>道洙</t>
  </si>
  <si>
    <t>도수</t>
  </si>
  <si>
    <t>衡漢</t>
  </si>
  <si>
    <t>형한</t>
  </si>
  <si>
    <t>戒哲</t>
  </si>
  <si>
    <t>계철</t>
  </si>
  <si>
    <t>金俊上</t>
  </si>
  <si>
    <t>李氏</t>
  </si>
  <si>
    <t>이씨</t>
  </si>
  <si>
    <t>任轍故代妻</t>
  </si>
  <si>
    <t>임철고대처</t>
  </si>
  <si>
    <t>時右</t>
  </si>
  <si>
    <t>培根</t>
  </si>
  <si>
    <t>배근</t>
  </si>
  <si>
    <t>金正九</t>
  </si>
  <si>
    <t>岩外</t>
  </si>
  <si>
    <t>암외</t>
  </si>
  <si>
    <t>大岩外</t>
  </si>
  <si>
    <t>대암외</t>
  </si>
  <si>
    <t>엇덕</t>
  </si>
  <si>
    <t>蔡允敬</t>
  </si>
  <si>
    <t>채윤경</t>
  </si>
  <si>
    <t>允敬</t>
  </si>
  <si>
    <t>윤경</t>
  </si>
  <si>
    <t>檐</t>
  </si>
  <si>
    <t>첨</t>
  </si>
  <si>
    <t>崔貳成</t>
  </si>
  <si>
    <t>최이성</t>
  </si>
  <si>
    <t>時洪</t>
  </si>
  <si>
    <t>시홍</t>
  </si>
  <si>
    <t>蔡時盛</t>
  </si>
  <si>
    <t>채시성</t>
  </si>
  <si>
    <t>時盛</t>
  </si>
  <si>
    <t>石眞</t>
  </si>
  <si>
    <t>檜</t>
  </si>
  <si>
    <t>회</t>
  </si>
  <si>
    <t>徐明發</t>
  </si>
  <si>
    <t>서명발</t>
  </si>
  <si>
    <t>宣寧</t>
  </si>
  <si>
    <t>선녕</t>
  </si>
  <si>
    <t>己春</t>
  </si>
  <si>
    <t>기춘</t>
  </si>
  <si>
    <t>㗡郞</t>
  </si>
  <si>
    <t>蔡時玉</t>
  </si>
  <si>
    <t>채시옥</t>
  </si>
  <si>
    <t>時玉</t>
  </si>
  <si>
    <t>시옥</t>
  </si>
  <si>
    <t>張深</t>
  </si>
  <si>
    <t>장심</t>
  </si>
  <si>
    <t>嘉平</t>
  </si>
  <si>
    <t>가평</t>
  </si>
  <si>
    <t>元甲</t>
  </si>
  <si>
    <t>원갑</t>
  </si>
  <si>
    <t>時桓</t>
  </si>
  <si>
    <t>戒南</t>
  </si>
  <si>
    <t>계남</t>
  </si>
  <si>
    <t>黃檜</t>
  </si>
  <si>
    <t>황회</t>
  </si>
  <si>
    <t>貴分</t>
  </si>
  <si>
    <t>귀분</t>
  </si>
  <si>
    <t>龜巖里</t>
  </si>
  <si>
    <t>구암리</t>
  </si>
  <si>
    <t>全德點</t>
  </si>
  <si>
    <t>전덕점</t>
  </si>
  <si>
    <t>德點</t>
  </si>
  <si>
    <t>덕점</t>
  </si>
  <si>
    <t>希周</t>
  </si>
  <si>
    <t>희주</t>
  </si>
  <si>
    <t>貴永</t>
  </si>
  <si>
    <t>귀영</t>
  </si>
  <si>
    <t>承右</t>
  </si>
  <si>
    <t>승우</t>
  </si>
  <si>
    <t>李泰達</t>
  </si>
  <si>
    <t>成云</t>
  </si>
  <si>
    <t>성운</t>
  </si>
  <si>
    <t>信輝</t>
  </si>
  <si>
    <t>신휘</t>
  </si>
  <si>
    <t>李日連</t>
  </si>
  <si>
    <t>從弟</t>
  </si>
  <si>
    <t>종제</t>
  </si>
  <si>
    <t>德昌</t>
  </si>
  <si>
    <t>덕창</t>
  </si>
  <si>
    <t>德起</t>
  </si>
  <si>
    <t>덕기</t>
  </si>
  <si>
    <t>彦今</t>
  </si>
  <si>
    <t>언금</t>
  </si>
  <si>
    <t>任鼎祥</t>
  </si>
  <si>
    <t>임정상</t>
  </si>
  <si>
    <t>任</t>
  </si>
  <si>
    <t>임</t>
  </si>
  <si>
    <t>鼎祥</t>
  </si>
  <si>
    <t>정상</t>
  </si>
  <si>
    <t>豊川</t>
  </si>
  <si>
    <t>풍천</t>
  </si>
  <si>
    <t>世振</t>
  </si>
  <si>
    <t>세진</t>
  </si>
  <si>
    <t>聖一</t>
  </si>
  <si>
    <t>汝慶</t>
  </si>
  <si>
    <t>徐達興</t>
  </si>
  <si>
    <t>서달흥</t>
  </si>
  <si>
    <t>時萬</t>
  </si>
  <si>
    <t>시만</t>
  </si>
  <si>
    <t>自右</t>
  </si>
  <si>
    <t>자우</t>
  </si>
  <si>
    <t>厚立</t>
  </si>
  <si>
    <t>후립</t>
  </si>
  <si>
    <t>安先明</t>
  </si>
  <si>
    <t>안선명</t>
  </si>
  <si>
    <t>業郞</t>
  </si>
  <si>
    <t>업랑</t>
  </si>
  <si>
    <t>李牙只</t>
  </si>
  <si>
    <t>이아지</t>
  </si>
  <si>
    <t>李順三代子</t>
  </si>
  <si>
    <t>順三</t>
  </si>
  <si>
    <t>순삼</t>
  </si>
  <si>
    <t>赤山城別將</t>
  </si>
  <si>
    <t>적산성별장</t>
  </si>
  <si>
    <t>善邦</t>
  </si>
  <si>
    <t>선방</t>
  </si>
  <si>
    <t>守業</t>
  </si>
  <si>
    <t>수업</t>
  </si>
  <si>
    <t>不知</t>
  </si>
  <si>
    <t>夢甲</t>
  </si>
  <si>
    <t>몽갑</t>
  </si>
  <si>
    <t>明海</t>
  </si>
  <si>
    <t>명해</t>
  </si>
  <si>
    <t>具兌履</t>
  </si>
  <si>
    <t>구태리</t>
  </si>
  <si>
    <t>兌履</t>
  </si>
  <si>
    <t>태리</t>
  </si>
  <si>
    <t>老職嘉善大夫行龍驤衛副護軍</t>
  </si>
  <si>
    <t>龍晟</t>
  </si>
  <si>
    <t>時亨</t>
  </si>
  <si>
    <t>文祥</t>
  </si>
  <si>
    <t>문상</t>
  </si>
  <si>
    <t>殷宗斗</t>
  </si>
  <si>
    <t>은종두</t>
  </si>
  <si>
    <t>幸州</t>
  </si>
  <si>
    <t>행주</t>
  </si>
  <si>
    <t>老職折衝將軍行龍驤衛副護軍</t>
  </si>
  <si>
    <t>世光</t>
  </si>
  <si>
    <t>세광</t>
  </si>
  <si>
    <t>嘉善大夫漢城府副摠管</t>
  </si>
  <si>
    <t>가선대부한성부부총관</t>
  </si>
  <si>
    <t>有成</t>
  </si>
  <si>
    <t>유성</t>
  </si>
  <si>
    <t>通政大夫工曹參議</t>
  </si>
  <si>
    <t>통정대부공조참의</t>
  </si>
  <si>
    <t>振信</t>
  </si>
  <si>
    <t>진신</t>
  </si>
  <si>
    <t>通訓大夫行南海縣監</t>
  </si>
  <si>
    <t>통훈대부행남해현감</t>
  </si>
  <si>
    <t>金希舜</t>
  </si>
  <si>
    <t>萬守</t>
  </si>
  <si>
    <t>만수</t>
  </si>
  <si>
    <t>金大昌</t>
  </si>
  <si>
    <t>김대창</t>
  </si>
  <si>
    <t>赤裳山城史庫參奉</t>
  </si>
  <si>
    <t>적상산성사고참봉</t>
  </si>
  <si>
    <t>大昌</t>
  </si>
  <si>
    <t>대창</t>
  </si>
  <si>
    <t>汝周</t>
  </si>
  <si>
    <t>李天翼</t>
  </si>
  <si>
    <t>光浹</t>
  </si>
  <si>
    <t>광협</t>
  </si>
  <si>
    <t>永守</t>
  </si>
  <si>
    <t>영수</t>
  </si>
  <si>
    <t>己元</t>
  </si>
  <si>
    <t>기원</t>
  </si>
  <si>
    <t>朴時慶</t>
  </si>
  <si>
    <t>박시경</t>
  </si>
  <si>
    <t>興必</t>
  </si>
  <si>
    <t>흥필</t>
  </si>
  <si>
    <t>㗡女</t>
  </si>
  <si>
    <t>全貞伊</t>
  </si>
  <si>
    <t>전정이</t>
  </si>
  <si>
    <t>具晉履</t>
  </si>
  <si>
    <t>구진리</t>
  </si>
  <si>
    <t>晉履</t>
  </si>
  <si>
    <t>진리</t>
  </si>
  <si>
    <t>金貴榮</t>
  </si>
  <si>
    <t>道復</t>
  </si>
  <si>
    <t>折衝將軍行龍驤衛副護軍</t>
  </si>
  <si>
    <t>潤達</t>
  </si>
  <si>
    <t>윤달</t>
  </si>
  <si>
    <t>將仕郞守門將</t>
  </si>
  <si>
    <t>장사랑수문장</t>
  </si>
  <si>
    <t>杞敏</t>
  </si>
  <si>
    <t>기민</t>
  </si>
  <si>
    <t>通訓大夫行昌原都護府使金海鎭管兵馬同僉節制使</t>
  </si>
  <si>
    <t>姜綏英</t>
  </si>
  <si>
    <t>강수영</t>
  </si>
  <si>
    <t>次永</t>
  </si>
  <si>
    <t>차영</t>
  </si>
  <si>
    <t>萬石</t>
  </si>
  <si>
    <t>만석</t>
  </si>
  <si>
    <t>汝江</t>
  </si>
  <si>
    <t>여강</t>
  </si>
  <si>
    <t>啓功郞司道直長</t>
  </si>
  <si>
    <t>계공랑사도직장</t>
  </si>
  <si>
    <t>景謂</t>
  </si>
  <si>
    <t>경위</t>
  </si>
  <si>
    <t>金聖白</t>
  </si>
  <si>
    <t>㗡今</t>
  </si>
  <si>
    <t>裵君才</t>
  </si>
  <si>
    <t>배군재</t>
  </si>
  <si>
    <t>君才</t>
  </si>
  <si>
    <t>군재</t>
  </si>
  <si>
    <t>正益</t>
  </si>
  <si>
    <t>命柱</t>
  </si>
  <si>
    <t>명주</t>
  </si>
  <si>
    <t>成己</t>
  </si>
  <si>
    <t>성기</t>
  </si>
  <si>
    <t>吳守汗</t>
  </si>
  <si>
    <t>오수한</t>
  </si>
  <si>
    <t>海州</t>
  </si>
  <si>
    <t>해주</t>
  </si>
  <si>
    <t>卞</t>
  </si>
  <si>
    <t>변</t>
  </si>
  <si>
    <t>中己</t>
  </si>
  <si>
    <t>중기</t>
  </si>
  <si>
    <t>文上</t>
  </si>
  <si>
    <t>文昌</t>
  </si>
  <si>
    <t>문창</t>
  </si>
  <si>
    <t>吳</t>
  </si>
  <si>
    <t>오</t>
  </si>
  <si>
    <t>貞伊</t>
  </si>
  <si>
    <t>德望</t>
  </si>
  <si>
    <t>덕망</t>
  </si>
  <si>
    <t>命右</t>
  </si>
  <si>
    <t>명우</t>
  </si>
  <si>
    <t>春生</t>
  </si>
  <si>
    <t>춘생</t>
  </si>
  <si>
    <t>通訓大夫行同知中樞府使</t>
  </si>
  <si>
    <t>통훈대부행동지중추부사</t>
  </si>
  <si>
    <t>尹時元</t>
  </si>
  <si>
    <t>윤시원</t>
  </si>
  <si>
    <t>益年</t>
  </si>
  <si>
    <t>익년</t>
  </si>
  <si>
    <t>春鶴</t>
  </si>
  <si>
    <t>춘학</t>
  </si>
  <si>
    <t>興聖</t>
  </si>
  <si>
    <t>흥성</t>
  </si>
  <si>
    <t>朴云汗</t>
  </si>
  <si>
    <t>박운한</t>
  </si>
  <si>
    <t>巡水鐵匠</t>
  </si>
  <si>
    <t>순수철장</t>
  </si>
  <si>
    <t>韓世乞</t>
  </si>
  <si>
    <t>한세걸</t>
  </si>
  <si>
    <t>束伍軍</t>
  </si>
  <si>
    <t>속오군</t>
  </si>
  <si>
    <t>世乞</t>
  </si>
  <si>
    <t>세걸</t>
  </si>
  <si>
    <t>萬元</t>
  </si>
  <si>
    <t>만원</t>
  </si>
  <si>
    <t>還生</t>
  </si>
  <si>
    <t>환생</t>
  </si>
  <si>
    <t>希三</t>
  </si>
  <si>
    <t>희삼</t>
  </si>
  <si>
    <t>許天石</t>
  </si>
  <si>
    <t>허천석</t>
  </si>
  <si>
    <t>以方</t>
  </si>
  <si>
    <t>이방</t>
  </si>
  <si>
    <t>上明</t>
  </si>
  <si>
    <t>상명</t>
  </si>
  <si>
    <t>朴夫元</t>
  </si>
  <si>
    <t>박부원</t>
  </si>
  <si>
    <t>順儀</t>
  </si>
  <si>
    <t>순의</t>
  </si>
  <si>
    <t>中心里</t>
  </si>
  <si>
    <t>중심리</t>
  </si>
  <si>
    <t>李㖋同</t>
  </si>
  <si>
    <t>洪靑先</t>
  </si>
  <si>
    <t>홍청선</t>
  </si>
  <si>
    <t>洪</t>
  </si>
  <si>
    <t>홍</t>
  </si>
  <si>
    <t>靑先</t>
  </si>
  <si>
    <t>청선</t>
  </si>
  <si>
    <t>南陽</t>
  </si>
  <si>
    <t>남양</t>
  </si>
  <si>
    <t>承必</t>
  </si>
  <si>
    <t>貴先</t>
  </si>
  <si>
    <t>귀선</t>
  </si>
  <si>
    <t>貴男</t>
  </si>
  <si>
    <t>귀남</t>
  </si>
  <si>
    <t>尹斗萬</t>
  </si>
  <si>
    <t>윤두만</t>
  </si>
  <si>
    <t>殷</t>
  </si>
  <si>
    <t>은</t>
  </si>
  <si>
    <t>益夏</t>
  </si>
  <si>
    <t>익하</t>
  </si>
  <si>
    <t>師禹</t>
  </si>
  <si>
    <t>사우</t>
  </si>
  <si>
    <t>國魯</t>
  </si>
  <si>
    <t>국로</t>
  </si>
  <si>
    <t>金海海</t>
  </si>
  <si>
    <t>京步兵</t>
  </si>
  <si>
    <t>경보병</t>
  </si>
  <si>
    <t>손수</t>
  </si>
  <si>
    <t>金貴才</t>
  </si>
  <si>
    <t>김귀재</t>
  </si>
  <si>
    <t>驗金</t>
  </si>
  <si>
    <t>험금</t>
  </si>
  <si>
    <t>日男</t>
  </si>
  <si>
    <t>일남</t>
  </si>
  <si>
    <t>최우례</t>
  </si>
  <si>
    <t>白順</t>
  </si>
  <si>
    <t>백순</t>
  </si>
  <si>
    <t>自鳳</t>
  </si>
  <si>
    <t>자봉</t>
  </si>
  <si>
    <t>許仁業</t>
  </si>
  <si>
    <t>허인업</t>
  </si>
  <si>
    <t>金萬載</t>
  </si>
  <si>
    <t>김만재</t>
  </si>
  <si>
    <t>萬載</t>
  </si>
  <si>
    <t>만재</t>
  </si>
  <si>
    <t>鶴</t>
  </si>
  <si>
    <t>학</t>
  </si>
  <si>
    <t>命先</t>
  </si>
  <si>
    <t>명선</t>
  </si>
  <si>
    <t>銀先</t>
  </si>
  <si>
    <t>은선</t>
  </si>
  <si>
    <t>鄭自京</t>
  </si>
  <si>
    <t>정자경</t>
  </si>
  <si>
    <t>基川</t>
  </si>
  <si>
    <t>기천</t>
  </si>
  <si>
    <t>守徵</t>
  </si>
  <si>
    <t>수징</t>
  </si>
  <si>
    <t>哲厚</t>
  </si>
  <si>
    <t>철후</t>
  </si>
  <si>
    <t>己立</t>
  </si>
  <si>
    <t>기립</t>
  </si>
  <si>
    <t>朴日海</t>
  </si>
  <si>
    <t>박일해</t>
  </si>
  <si>
    <t>戒三</t>
  </si>
  <si>
    <t>계삼</t>
  </si>
  <si>
    <t>高</t>
  </si>
  <si>
    <t>架山城丁軍</t>
  </si>
  <si>
    <t>가산성정군</t>
  </si>
  <si>
    <t>戒能</t>
  </si>
  <si>
    <t>계능</t>
  </si>
  <si>
    <t>이갯동</t>
  </si>
  <si>
    <t>沙器匠</t>
  </si>
  <si>
    <t>사기장</t>
  </si>
  <si>
    <t>㖋同</t>
  </si>
  <si>
    <t>갯동</t>
  </si>
  <si>
    <t>白連</t>
  </si>
  <si>
    <t>백련</t>
  </si>
  <si>
    <t>太用</t>
  </si>
  <si>
    <t>태용</t>
  </si>
  <si>
    <t>碧先</t>
  </si>
  <si>
    <t>벽선</t>
  </si>
  <si>
    <t>興順</t>
  </si>
  <si>
    <t>흥순</t>
  </si>
  <si>
    <t>朴昌右</t>
  </si>
  <si>
    <t>박창우</t>
  </si>
  <si>
    <t>楊福龍</t>
  </si>
  <si>
    <t>양복룡</t>
  </si>
  <si>
    <t>福龍</t>
  </si>
  <si>
    <t>복룡</t>
  </si>
  <si>
    <t>中和</t>
  </si>
  <si>
    <t>중화</t>
  </si>
  <si>
    <t>湜</t>
  </si>
  <si>
    <t>식</t>
  </si>
  <si>
    <t>啓昌</t>
  </si>
  <si>
    <t>계창</t>
  </si>
  <si>
    <t>徐爾昌</t>
  </si>
  <si>
    <t>서이창</t>
  </si>
  <si>
    <t>遠城</t>
  </si>
  <si>
    <t>光胤</t>
  </si>
  <si>
    <t>광윤</t>
  </si>
  <si>
    <t>曾憲</t>
  </si>
  <si>
    <t>증헌</t>
  </si>
  <si>
    <t>雲必</t>
  </si>
  <si>
    <t>운필</t>
  </si>
  <si>
    <t>崔震天</t>
  </si>
  <si>
    <t>최진천</t>
  </si>
  <si>
    <t>福來</t>
  </si>
  <si>
    <t>복래</t>
  </si>
  <si>
    <t>奉玉</t>
  </si>
  <si>
    <t>봉옥</t>
  </si>
  <si>
    <t>山月</t>
  </si>
  <si>
    <t>산월</t>
  </si>
  <si>
    <t>金以才</t>
  </si>
  <si>
    <t>金光世</t>
  </si>
  <si>
    <t>김광세</t>
  </si>
  <si>
    <t>世好</t>
  </si>
  <si>
    <t>세호</t>
  </si>
  <si>
    <t>李守云</t>
  </si>
  <si>
    <t>晩來</t>
  </si>
  <si>
    <t>만래</t>
  </si>
  <si>
    <t>漢甲</t>
  </si>
  <si>
    <t>한갑</t>
  </si>
  <si>
    <t>通政大夫掌隷院判決事都摠管</t>
  </si>
  <si>
    <t>통정대부장례원판결사도총관</t>
  </si>
  <si>
    <t>應達</t>
  </si>
  <si>
    <t>응달</t>
  </si>
  <si>
    <t>尹厚成</t>
  </si>
  <si>
    <t>윤후성</t>
  </si>
  <si>
    <t>以才</t>
  </si>
  <si>
    <t>이재</t>
  </si>
  <si>
    <t>一太</t>
  </si>
  <si>
    <t>일태</t>
  </si>
  <si>
    <t>崔金乭伊</t>
  </si>
  <si>
    <t>최금돌이</t>
  </si>
  <si>
    <t>崔之杰故代孫子</t>
  </si>
  <si>
    <t>최지걸고대손자</t>
  </si>
  <si>
    <t>府軍官</t>
  </si>
  <si>
    <t>부군관</t>
  </si>
  <si>
    <t>時雨</t>
  </si>
  <si>
    <t>老職嘉善大夫</t>
  </si>
  <si>
    <t>之杰</t>
  </si>
  <si>
    <t>지걸</t>
  </si>
  <si>
    <t>益三</t>
  </si>
  <si>
    <t>익삼</t>
  </si>
  <si>
    <t>萬承</t>
  </si>
  <si>
    <t>만승</t>
  </si>
  <si>
    <t>自奉</t>
  </si>
  <si>
    <t>楊淑</t>
  </si>
  <si>
    <t>양숙</t>
  </si>
  <si>
    <t>淑</t>
  </si>
  <si>
    <t>숙</t>
  </si>
  <si>
    <t>希</t>
  </si>
  <si>
    <t>희</t>
  </si>
  <si>
    <t>振和</t>
  </si>
  <si>
    <t>진화</t>
  </si>
  <si>
    <t>張山水</t>
  </si>
  <si>
    <t>장산수</t>
  </si>
  <si>
    <t>玉山</t>
  </si>
  <si>
    <t>옥산</t>
  </si>
  <si>
    <t>襄陽</t>
  </si>
  <si>
    <t>양양</t>
  </si>
  <si>
    <t>相春</t>
  </si>
  <si>
    <t>상춘</t>
  </si>
  <si>
    <t>汝亨</t>
  </si>
  <si>
    <t>여형</t>
  </si>
  <si>
    <t>武務功郞</t>
  </si>
  <si>
    <t>무무공랑</t>
  </si>
  <si>
    <t>宇柱</t>
  </si>
  <si>
    <t>우주</t>
  </si>
  <si>
    <t>李善才</t>
  </si>
  <si>
    <t>奉羽</t>
  </si>
  <si>
    <t>봉우</t>
  </si>
  <si>
    <t>雨澤</t>
  </si>
  <si>
    <t>우택</t>
  </si>
  <si>
    <t>車從分</t>
  </si>
  <si>
    <t>차종분</t>
  </si>
  <si>
    <t>從分</t>
  </si>
  <si>
    <t>종분</t>
  </si>
  <si>
    <t>自京</t>
  </si>
  <si>
    <t>자경</t>
  </si>
  <si>
    <t>進及</t>
  </si>
  <si>
    <t>진급</t>
  </si>
  <si>
    <t>月孫</t>
  </si>
  <si>
    <t>월손</t>
  </si>
  <si>
    <t>貴山</t>
  </si>
  <si>
    <t>귀산</t>
  </si>
  <si>
    <t>太右</t>
  </si>
  <si>
    <t>태우</t>
  </si>
  <si>
    <t>嘉善</t>
  </si>
  <si>
    <t>가선</t>
  </si>
  <si>
    <t>金明世</t>
  </si>
  <si>
    <t>鎭軍官</t>
  </si>
  <si>
    <t>진군관</t>
  </si>
  <si>
    <t>奉三</t>
  </si>
  <si>
    <t>봉삼</t>
  </si>
  <si>
    <t>徐德欽</t>
  </si>
  <si>
    <t>서덕흠</t>
  </si>
  <si>
    <t>德欽</t>
  </si>
  <si>
    <t>덕흠</t>
  </si>
  <si>
    <t>應曾</t>
  </si>
  <si>
    <t>응증</t>
  </si>
  <si>
    <t>達崇</t>
  </si>
  <si>
    <t>달숭</t>
  </si>
  <si>
    <t>錫祚</t>
  </si>
  <si>
    <t>석조</t>
  </si>
  <si>
    <t>金相五</t>
  </si>
  <si>
    <t>一善</t>
  </si>
  <si>
    <t>일선</t>
  </si>
  <si>
    <t>務功郞</t>
  </si>
  <si>
    <t>무공랑</t>
  </si>
  <si>
    <t>李先才</t>
  </si>
  <si>
    <t>正見</t>
  </si>
  <si>
    <t>정견</t>
  </si>
  <si>
    <t>秀見</t>
  </si>
  <si>
    <t>수견</t>
  </si>
  <si>
    <t>奴乭伊</t>
  </si>
  <si>
    <t>노돌이</t>
  </si>
  <si>
    <t>乭伊</t>
  </si>
  <si>
    <t>돌이</t>
  </si>
  <si>
    <t>百源下典老除私奴</t>
  </si>
  <si>
    <t>蔡鳳</t>
  </si>
  <si>
    <t>채봉</t>
  </si>
  <si>
    <t>哲命</t>
  </si>
  <si>
    <t>철명</t>
  </si>
  <si>
    <t>儀仁</t>
  </si>
  <si>
    <t>의인</t>
  </si>
  <si>
    <t>金莫立</t>
  </si>
  <si>
    <t>鎭營下典</t>
  </si>
  <si>
    <t>진영하전</t>
  </si>
  <si>
    <t>三奉</t>
  </si>
  <si>
    <t>孫子</t>
  </si>
  <si>
    <t>손자</t>
  </si>
  <si>
    <t>李孫杰</t>
  </si>
  <si>
    <t>이손걸</t>
  </si>
  <si>
    <t>孫杰</t>
  </si>
  <si>
    <t>손걸</t>
  </si>
  <si>
    <t>於屯</t>
  </si>
  <si>
    <t>어둔</t>
  </si>
  <si>
    <t>以達</t>
  </si>
  <si>
    <t>이달</t>
  </si>
  <si>
    <t>海男</t>
  </si>
  <si>
    <t>해남</t>
  </si>
  <si>
    <t>李以京</t>
  </si>
  <si>
    <t>忠翊衛</t>
  </si>
  <si>
    <t>충익위</t>
  </si>
  <si>
    <t>振國</t>
  </si>
  <si>
    <t>진국</t>
  </si>
  <si>
    <t>正立</t>
  </si>
  <si>
    <t>정립</t>
  </si>
  <si>
    <t>韓助是</t>
  </si>
  <si>
    <t>한조시</t>
  </si>
  <si>
    <t>件里金</t>
  </si>
  <si>
    <t>건리금</t>
  </si>
  <si>
    <t>府</t>
  </si>
  <si>
    <t>李希楫</t>
  </si>
  <si>
    <t>有先</t>
  </si>
  <si>
    <t>유선</t>
  </si>
  <si>
    <t>愛同</t>
  </si>
  <si>
    <t>애동</t>
  </si>
  <si>
    <t>秋介</t>
  </si>
  <si>
    <t>추개</t>
  </si>
  <si>
    <t>公州</t>
  </si>
  <si>
    <t>공주</t>
  </si>
  <si>
    <t>貴同</t>
  </si>
  <si>
    <t>귀동</t>
  </si>
  <si>
    <t>元生</t>
  </si>
  <si>
    <t>원생</t>
  </si>
  <si>
    <t>白男</t>
  </si>
  <si>
    <t>백남</t>
  </si>
  <si>
    <t>金必男</t>
  </si>
  <si>
    <t>林孫巾</t>
  </si>
  <si>
    <t>임손건</t>
  </si>
  <si>
    <t>孫巾</t>
  </si>
  <si>
    <t>손건</t>
  </si>
  <si>
    <t>岩回</t>
  </si>
  <si>
    <t>암회</t>
  </si>
  <si>
    <t>順伊</t>
  </si>
  <si>
    <t>순이</t>
  </si>
  <si>
    <t>李俊</t>
  </si>
  <si>
    <t>守卜</t>
  </si>
  <si>
    <t>수복</t>
  </si>
  <si>
    <t>韓君生</t>
  </si>
  <si>
    <t>한군생</t>
  </si>
  <si>
    <t>栢子山直</t>
  </si>
  <si>
    <t>백자산직</t>
  </si>
  <si>
    <t>金能世</t>
  </si>
  <si>
    <t>김능세</t>
  </si>
  <si>
    <t>病人</t>
  </si>
  <si>
    <t>能世</t>
  </si>
  <si>
    <t>능세</t>
  </si>
  <si>
    <t>大中</t>
  </si>
  <si>
    <t>대중</t>
  </si>
  <si>
    <t>愛元</t>
  </si>
  <si>
    <t>애원</t>
  </si>
  <si>
    <t>金長守</t>
  </si>
  <si>
    <t>兌用</t>
  </si>
  <si>
    <t>元化</t>
  </si>
  <si>
    <t>원화</t>
  </si>
  <si>
    <t>金元之</t>
  </si>
  <si>
    <t>在家軍官</t>
  </si>
  <si>
    <t>재가군관</t>
  </si>
  <si>
    <t>李日命</t>
  </si>
  <si>
    <t>李斫金</t>
  </si>
  <si>
    <t>이작금</t>
  </si>
  <si>
    <t>吏保</t>
  </si>
  <si>
    <t>斫金</t>
  </si>
  <si>
    <t>작금</t>
  </si>
  <si>
    <t>白用</t>
  </si>
  <si>
    <t>백용</t>
  </si>
  <si>
    <t>姜愛卜</t>
  </si>
  <si>
    <t>강애복</t>
  </si>
  <si>
    <t>侄子</t>
  </si>
  <si>
    <t>질자</t>
  </si>
  <si>
    <t>李世右</t>
  </si>
  <si>
    <t>이세우</t>
  </si>
  <si>
    <t>業武討捕軍官</t>
  </si>
  <si>
    <t>업무토포군관</t>
  </si>
  <si>
    <t>世右</t>
  </si>
  <si>
    <t>세우</t>
  </si>
  <si>
    <t>成民</t>
  </si>
  <si>
    <t>성민</t>
  </si>
  <si>
    <t>武發</t>
  </si>
  <si>
    <t>무발</t>
  </si>
  <si>
    <t>己生</t>
  </si>
  <si>
    <t>鄭再雄</t>
  </si>
  <si>
    <t>정재웅</t>
  </si>
  <si>
    <t>貞民</t>
  </si>
  <si>
    <t>정민</t>
  </si>
  <si>
    <t>順元</t>
  </si>
  <si>
    <t>순원</t>
  </si>
  <si>
    <t>金上云</t>
  </si>
  <si>
    <t>後妻</t>
  </si>
  <si>
    <t>후처</t>
  </si>
  <si>
    <t>日明</t>
  </si>
  <si>
    <t>일명</t>
  </si>
  <si>
    <t>侄婦</t>
  </si>
  <si>
    <t>질부</t>
  </si>
  <si>
    <t>以牙</t>
  </si>
  <si>
    <t>이아</t>
  </si>
  <si>
    <t>李点龍</t>
  </si>
  <si>
    <t>이점룡</t>
  </si>
  <si>
    <t>史庫參奉</t>
  </si>
  <si>
    <t>사고참봉</t>
  </si>
  <si>
    <t>点龍</t>
  </si>
  <si>
    <t>점룡</t>
  </si>
  <si>
    <t>海南</t>
  </si>
  <si>
    <t>以太</t>
  </si>
  <si>
    <t>이태</t>
  </si>
  <si>
    <t>進必</t>
  </si>
  <si>
    <t>진필</t>
  </si>
  <si>
    <t>化立</t>
  </si>
  <si>
    <t>화립</t>
  </si>
  <si>
    <t>鶴文</t>
  </si>
  <si>
    <t>학문</t>
  </si>
  <si>
    <t>太玉</t>
  </si>
  <si>
    <t>태옥</t>
  </si>
  <si>
    <t>徐德天</t>
  </si>
  <si>
    <t>서덕천</t>
  </si>
  <si>
    <t>德天</t>
  </si>
  <si>
    <t>덕천</t>
  </si>
  <si>
    <t>纘曾</t>
  </si>
  <si>
    <t>찬증</t>
  </si>
  <si>
    <t>達宗</t>
  </si>
  <si>
    <t>달종</t>
  </si>
  <si>
    <t>韓弘望</t>
  </si>
  <si>
    <t>한홍망</t>
  </si>
  <si>
    <t>昌寧</t>
  </si>
  <si>
    <t>창녕</t>
  </si>
  <si>
    <t>漢杓</t>
  </si>
  <si>
    <t>한표</t>
  </si>
  <si>
    <t>亨夏</t>
  </si>
  <si>
    <t>형하</t>
  </si>
  <si>
    <t>士稱</t>
  </si>
  <si>
    <t>사칭</t>
  </si>
  <si>
    <t>護軍</t>
  </si>
  <si>
    <t>호군</t>
  </si>
  <si>
    <t>李萬葉</t>
  </si>
  <si>
    <t>永復</t>
  </si>
  <si>
    <t>非永</t>
  </si>
  <si>
    <t>비영</t>
  </si>
  <si>
    <t>吳氏</t>
  </si>
  <si>
    <t>오씨</t>
  </si>
  <si>
    <t>裵壽星故代妻</t>
  </si>
  <si>
    <t>배수성고대처</t>
  </si>
  <si>
    <t>重泰</t>
  </si>
  <si>
    <t>중태</t>
  </si>
  <si>
    <t>夢吉</t>
  </si>
  <si>
    <t>몽길</t>
  </si>
  <si>
    <t>夢碩</t>
  </si>
  <si>
    <t>몽석</t>
  </si>
  <si>
    <t>戒月</t>
  </si>
  <si>
    <t>계월</t>
  </si>
  <si>
    <t>蔡牙只</t>
  </si>
  <si>
    <t>채아지</t>
  </si>
  <si>
    <t>老除</t>
  </si>
  <si>
    <t>鳳</t>
  </si>
  <si>
    <t>봉</t>
  </si>
  <si>
    <t>金美丘</t>
  </si>
  <si>
    <t>成立</t>
  </si>
  <si>
    <t>성립</t>
  </si>
  <si>
    <t>彦奉</t>
  </si>
  <si>
    <t>언봉</t>
  </si>
  <si>
    <t>化金</t>
  </si>
  <si>
    <t>화금</t>
  </si>
  <si>
    <t>鄭乭岳</t>
  </si>
  <si>
    <t>정돌악</t>
  </si>
  <si>
    <t>御營軍</t>
  </si>
  <si>
    <t>어영군</t>
  </si>
  <si>
    <t>光才</t>
  </si>
  <si>
    <t>광재</t>
  </si>
  <si>
    <t>沈</t>
  </si>
  <si>
    <t>李貴三</t>
  </si>
  <si>
    <t>이귀삼</t>
  </si>
  <si>
    <t>驛吏</t>
  </si>
  <si>
    <t>역리</t>
  </si>
  <si>
    <t>貴三</t>
  </si>
  <si>
    <t>귀삼</t>
  </si>
  <si>
    <t>先斗</t>
  </si>
  <si>
    <t>선두</t>
  </si>
  <si>
    <t>云化</t>
  </si>
  <si>
    <t>운화</t>
  </si>
  <si>
    <t>之云</t>
  </si>
  <si>
    <t>지운</t>
  </si>
  <si>
    <t>金太世</t>
  </si>
  <si>
    <t>通儀</t>
  </si>
  <si>
    <t>통의</t>
  </si>
  <si>
    <t>鶴守</t>
  </si>
  <si>
    <t>학수</t>
  </si>
  <si>
    <t>卜世</t>
  </si>
  <si>
    <t>복세</t>
  </si>
  <si>
    <t>沈日化</t>
  </si>
  <si>
    <t>李仁杰</t>
  </si>
  <si>
    <t>이인걸</t>
  </si>
  <si>
    <t>仁杰</t>
  </si>
  <si>
    <t>인걸</t>
  </si>
  <si>
    <t>於仁者</t>
  </si>
  <si>
    <t>어인자</t>
  </si>
  <si>
    <t>千時生</t>
  </si>
  <si>
    <t>천시생</t>
  </si>
  <si>
    <t>咸昌</t>
  </si>
  <si>
    <t>함창</t>
  </si>
  <si>
    <t>成老</t>
  </si>
  <si>
    <t>성로</t>
  </si>
  <si>
    <t>佑上</t>
  </si>
  <si>
    <t>우상</t>
  </si>
  <si>
    <t>儀永</t>
  </si>
  <si>
    <t>의영</t>
  </si>
  <si>
    <t>孫彦</t>
  </si>
  <si>
    <t>손언</t>
  </si>
  <si>
    <t>林秀瓊</t>
  </si>
  <si>
    <t>임수경</t>
  </si>
  <si>
    <t>秀瓊</t>
  </si>
  <si>
    <t>수경</t>
  </si>
  <si>
    <t>李善載</t>
  </si>
  <si>
    <t>道鐸</t>
  </si>
  <si>
    <t>도탁</t>
  </si>
  <si>
    <t>世允</t>
  </si>
  <si>
    <t>세윤</t>
  </si>
  <si>
    <t>尙德</t>
  </si>
  <si>
    <t>상덕</t>
  </si>
  <si>
    <t>洪海軒</t>
  </si>
  <si>
    <t>홍해헌</t>
  </si>
  <si>
    <t>缶溪</t>
  </si>
  <si>
    <t>부계</t>
  </si>
  <si>
    <t>化石</t>
  </si>
  <si>
    <t>화석</t>
  </si>
  <si>
    <t>應女</t>
  </si>
  <si>
    <t>응녀</t>
  </si>
  <si>
    <t>順每</t>
  </si>
  <si>
    <t>순매</t>
  </si>
  <si>
    <t>文里每</t>
  </si>
  <si>
    <t>문리매</t>
  </si>
  <si>
    <t>己三</t>
  </si>
  <si>
    <t>기삼</t>
  </si>
  <si>
    <t>萬順</t>
  </si>
  <si>
    <t>만순</t>
  </si>
  <si>
    <t>百源下典奴</t>
  </si>
  <si>
    <t>백원하전노</t>
  </si>
  <si>
    <t>正發</t>
  </si>
  <si>
    <t>萬郞</t>
  </si>
  <si>
    <t>만랑</t>
  </si>
  <si>
    <t>邑內</t>
  </si>
  <si>
    <t>읍내</t>
  </si>
  <si>
    <t>件里進</t>
  </si>
  <si>
    <t>건리진</t>
  </si>
  <si>
    <t>己月</t>
  </si>
  <si>
    <t>기월</t>
  </si>
  <si>
    <t>楊大梓</t>
  </si>
  <si>
    <t>양대재</t>
  </si>
  <si>
    <t>大梓</t>
  </si>
  <si>
    <t>대재</t>
  </si>
  <si>
    <t>益和</t>
  </si>
  <si>
    <t>익화</t>
  </si>
  <si>
    <t>時億</t>
  </si>
  <si>
    <t>시억</t>
  </si>
  <si>
    <t>成均進士</t>
  </si>
  <si>
    <t>성균진사</t>
  </si>
  <si>
    <t>景湖</t>
  </si>
  <si>
    <t>경호</t>
  </si>
  <si>
    <t>婿</t>
  </si>
  <si>
    <t>秀珩</t>
  </si>
  <si>
    <t>聖甲</t>
  </si>
  <si>
    <t>성갑</t>
  </si>
  <si>
    <t>洪分先</t>
  </si>
  <si>
    <t>홍분선</t>
  </si>
  <si>
    <t>朴召史</t>
  </si>
  <si>
    <t>박소사</t>
  </si>
  <si>
    <t>進上</t>
  </si>
  <si>
    <t>진상</t>
  </si>
  <si>
    <t>天興</t>
  </si>
  <si>
    <t>천흥</t>
  </si>
  <si>
    <t>千同</t>
  </si>
  <si>
    <t>천동</t>
  </si>
  <si>
    <t>金進右</t>
  </si>
  <si>
    <t>禁衛軍</t>
  </si>
  <si>
    <t>금위군</t>
  </si>
  <si>
    <t>萬三</t>
  </si>
  <si>
    <t>만삼</t>
  </si>
  <si>
    <t>李秀林</t>
  </si>
  <si>
    <t>이수림</t>
  </si>
  <si>
    <t>秀林</t>
  </si>
  <si>
    <t>수림</t>
  </si>
  <si>
    <t>漢春</t>
  </si>
  <si>
    <t>한춘</t>
  </si>
  <si>
    <t>稌</t>
  </si>
  <si>
    <t>도</t>
  </si>
  <si>
    <t>是材</t>
  </si>
  <si>
    <t>시재</t>
  </si>
  <si>
    <t>李汝相</t>
  </si>
  <si>
    <t>妾</t>
  </si>
  <si>
    <t>첩</t>
  </si>
  <si>
    <t>寬君</t>
  </si>
  <si>
    <t>관군</t>
  </si>
  <si>
    <t>初月</t>
  </si>
  <si>
    <t>초월</t>
  </si>
  <si>
    <t>徐道潤</t>
  </si>
  <si>
    <t>서도윤</t>
  </si>
  <si>
    <t>折衝將軍行僉知中樞府事</t>
  </si>
  <si>
    <t>절충장군행첨지중추부사</t>
  </si>
  <si>
    <t>道潤</t>
  </si>
  <si>
    <t>도윤</t>
  </si>
  <si>
    <t>有行</t>
  </si>
  <si>
    <t>유행</t>
  </si>
  <si>
    <t>益泰</t>
  </si>
  <si>
    <t>익태</t>
  </si>
  <si>
    <t>愼</t>
  </si>
  <si>
    <t>淑夫人</t>
  </si>
  <si>
    <t>숙부인</t>
  </si>
  <si>
    <t>命觀</t>
  </si>
  <si>
    <t>명관</t>
  </si>
  <si>
    <t>石</t>
  </si>
  <si>
    <t>承孟</t>
  </si>
  <si>
    <t>승맹</t>
  </si>
  <si>
    <t>順方</t>
  </si>
  <si>
    <t>순방</t>
  </si>
  <si>
    <t>水營</t>
  </si>
  <si>
    <t>承每</t>
  </si>
  <si>
    <t>승매</t>
  </si>
  <si>
    <t>未正</t>
  </si>
  <si>
    <t>제도</t>
  </si>
  <si>
    <t>未郞</t>
  </si>
  <si>
    <t>濟道</t>
  </si>
  <si>
    <t>愛玉</t>
  </si>
  <si>
    <t>애옥</t>
  </si>
  <si>
    <t>小斤助是</t>
  </si>
  <si>
    <t>소근조시</t>
  </si>
  <si>
    <t>右世</t>
  </si>
  <si>
    <t>우세</t>
  </si>
  <si>
    <t>分先</t>
  </si>
  <si>
    <t>분선</t>
  </si>
  <si>
    <t>汝杰</t>
  </si>
  <si>
    <t>여걸</t>
  </si>
  <si>
    <t>厚成</t>
  </si>
  <si>
    <t>후성</t>
  </si>
  <si>
    <t>都憲</t>
  </si>
  <si>
    <t>도헌</t>
  </si>
  <si>
    <t>李八男</t>
  </si>
  <si>
    <t>太三</t>
  </si>
  <si>
    <t>태삼</t>
  </si>
  <si>
    <t>徐乭夢</t>
  </si>
  <si>
    <t>서돌몽</t>
  </si>
  <si>
    <t>收布軍官</t>
  </si>
  <si>
    <t>수포군관</t>
  </si>
  <si>
    <t>乭夢</t>
  </si>
  <si>
    <t>돌몽</t>
  </si>
  <si>
    <t>贈嘉善大夫漢城府五衛都摠府副摠管</t>
  </si>
  <si>
    <t>증가선대부한성부오위도총부부총관</t>
  </si>
  <si>
    <t>贈嘉善大夫掌隷院判決事</t>
  </si>
  <si>
    <t>증가선대부장례원판결사</t>
  </si>
  <si>
    <t>莫奉</t>
  </si>
  <si>
    <t>막봉</t>
  </si>
  <si>
    <t>乭金</t>
  </si>
  <si>
    <t>돌금</t>
  </si>
  <si>
    <t>千石</t>
  </si>
  <si>
    <t>천석</t>
  </si>
  <si>
    <t>김명화</t>
  </si>
  <si>
    <t>명화</t>
  </si>
  <si>
    <t>應萬</t>
  </si>
  <si>
    <t>응만</t>
  </si>
  <si>
    <t>禹命新</t>
  </si>
  <si>
    <t>우명신</t>
  </si>
  <si>
    <t>成卜</t>
  </si>
  <si>
    <t>성복</t>
  </si>
  <si>
    <t>德萬</t>
  </si>
  <si>
    <t>덕만</t>
  </si>
  <si>
    <t>柳儀迪</t>
  </si>
  <si>
    <t>文化</t>
  </si>
  <si>
    <t>문화</t>
  </si>
  <si>
    <t>城丁軍</t>
  </si>
  <si>
    <t>성정군</t>
  </si>
  <si>
    <t>未金</t>
  </si>
  <si>
    <t>미금</t>
  </si>
  <si>
    <t>崔召史</t>
  </si>
  <si>
    <t>최소사</t>
  </si>
  <si>
    <t>正千</t>
  </si>
  <si>
    <t>정천</t>
  </si>
  <si>
    <t>元立</t>
  </si>
  <si>
    <t>원립</t>
  </si>
  <si>
    <t>李春三</t>
  </si>
  <si>
    <t>金召史</t>
  </si>
  <si>
    <t>김소사</t>
  </si>
  <si>
    <t>成杰</t>
  </si>
  <si>
    <t>성걸</t>
  </si>
  <si>
    <t>夫之</t>
  </si>
  <si>
    <t>부지</t>
  </si>
  <si>
    <t>黃莫上</t>
  </si>
  <si>
    <t>황막상</t>
  </si>
  <si>
    <t>李再化</t>
  </si>
  <si>
    <t>이재화</t>
  </si>
  <si>
    <t>再化</t>
  </si>
  <si>
    <t>재화</t>
  </si>
  <si>
    <t>자수</t>
  </si>
  <si>
    <t>進先</t>
  </si>
  <si>
    <t>진선</t>
  </si>
  <si>
    <t>成進</t>
  </si>
  <si>
    <t>성진</t>
  </si>
  <si>
    <t>展力副尉兼司僕</t>
  </si>
  <si>
    <t>전력부위겸사복</t>
  </si>
  <si>
    <t>金元白</t>
  </si>
  <si>
    <t>君業</t>
  </si>
  <si>
    <t>군업</t>
  </si>
  <si>
    <t>昌業</t>
  </si>
  <si>
    <t>창업</t>
  </si>
  <si>
    <t>先達</t>
  </si>
  <si>
    <t>선달</t>
  </si>
  <si>
    <t>李萬甲</t>
  </si>
  <si>
    <t>朔不伊</t>
  </si>
  <si>
    <t>삭불이</t>
  </si>
  <si>
    <t>金百興</t>
  </si>
  <si>
    <t>김백흥</t>
  </si>
  <si>
    <t>百興</t>
  </si>
  <si>
    <t>백흥</t>
  </si>
  <si>
    <t>光州</t>
  </si>
  <si>
    <t>敬華</t>
  </si>
  <si>
    <t>경화</t>
  </si>
  <si>
    <t>儀章</t>
  </si>
  <si>
    <t>의장</t>
  </si>
  <si>
    <t>宗卓</t>
  </si>
  <si>
    <t>종탁</t>
  </si>
  <si>
    <t>及第宣略將軍</t>
  </si>
  <si>
    <t>급제선략장군</t>
  </si>
  <si>
    <t>宋士澄</t>
  </si>
  <si>
    <t>송사징</t>
  </si>
  <si>
    <t>恩津</t>
  </si>
  <si>
    <t>은진</t>
  </si>
  <si>
    <t>命箕</t>
  </si>
  <si>
    <t>명기</t>
  </si>
  <si>
    <t>張景恒</t>
  </si>
  <si>
    <t>장경항</t>
  </si>
  <si>
    <t>彦女</t>
  </si>
  <si>
    <t>언녀</t>
  </si>
  <si>
    <t>禾里今</t>
  </si>
  <si>
    <t>화리금</t>
  </si>
  <si>
    <t>李廷權</t>
  </si>
  <si>
    <t>이정권</t>
  </si>
  <si>
    <t>廷權</t>
  </si>
  <si>
    <t>정권</t>
  </si>
  <si>
    <t>永陽</t>
  </si>
  <si>
    <t>弘佐</t>
  </si>
  <si>
    <t>홍좌</t>
  </si>
  <si>
    <t>敬正</t>
  </si>
  <si>
    <t>경정</t>
  </si>
  <si>
    <t>永昌</t>
  </si>
  <si>
    <t>영창</t>
  </si>
  <si>
    <t>學</t>
  </si>
  <si>
    <t>蔡奎㱓</t>
  </si>
  <si>
    <t>채규령</t>
  </si>
  <si>
    <t>錫三</t>
  </si>
  <si>
    <t>석삼</t>
  </si>
  <si>
    <t>李点春</t>
  </si>
  <si>
    <t>이점춘</t>
  </si>
  <si>
    <t>点春</t>
  </si>
  <si>
    <t>점춘</t>
  </si>
  <si>
    <t>貴連</t>
  </si>
  <si>
    <t>귀련</t>
  </si>
  <si>
    <t>이명</t>
  </si>
  <si>
    <t>甲山</t>
  </si>
  <si>
    <t>갑산</t>
  </si>
  <si>
    <t>宋業</t>
  </si>
  <si>
    <t>송업</t>
  </si>
  <si>
    <t>妻母</t>
  </si>
  <si>
    <t>移居</t>
  </si>
  <si>
    <t>中山里</t>
  </si>
  <si>
    <t>중산리</t>
  </si>
  <si>
    <t>中營收米軍</t>
  </si>
  <si>
    <t>중영수미군</t>
  </si>
  <si>
    <t>희룡</t>
  </si>
  <si>
    <t>羅氏</t>
  </si>
  <si>
    <t>나씨</t>
  </si>
  <si>
    <t>爾重</t>
  </si>
  <si>
    <t>이중</t>
  </si>
  <si>
    <t>贈通政大夫掌隷院判決事</t>
  </si>
  <si>
    <t>증통정대부장례원판결사</t>
  </si>
  <si>
    <t>再得</t>
  </si>
  <si>
    <t>재득</t>
  </si>
  <si>
    <t>贈通訓大夫軍資監正</t>
  </si>
  <si>
    <t>증통훈대부군자감정</t>
  </si>
  <si>
    <t>有華</t>
  </si>
  <si>
    <t>유화</t>
  </si>
  <si>
    <t>金得㱓</t>
  </si>
  <si>
    <t>白</t>
  </si>
  <si>
    <t>백</t>
  </si>
  <si>
    <t>聖周</t>
  </si>
  <si>
    <t>達守</t>
  </si>
  <si>
    <t>달수</t>
  </si>
  <si>
    <t>蔡時允</t>
  </si>
  <si>
    <t>채시윤</t>
  </si>
  <si>
    <t>時允</t>
  </si>
  <si>
    <t>시윤</t>
  </si>
  <si>
    <t>文則</t>
  </si>
  <si>
    <t>문칙</t>
  </si>
  <si>
    <t>奎㱓</t>
  </si>
  <si>
    <t>규령</t>
  </si>
  <si>
    <t>業儒</t>
  </si>
  <si>
    <t>업유</t>
  </si>
  <si>
    <t>以碩</t>
  </si>
  <si>
    <t>이석</t>
  </si>
  <si>
    <t>仁發</t>
  </si>
  <si>
    <t>인발</t>
  </si>
  <si>
    <t>박수명</t>
  </si>
  <si>
    <t>戒玉</t>
  </si>
  <si>
    <t>계옥</t>
  </si>
  <si>
    <t>百源祠下典奴</t>
  </si>
  <si>
    <t>백원사하전노</t>
  </si>
  <si>
    <t>孫立</t>
  </si>
  <si>
    <t>손립</t>
  </si>
  <si>
    <t>德行</t>
  </si>
  <si>
    <t>덕행</t>
  </si>
  <si>
    <t>後卜</t>
  </si>
  <si>
    <t>후복</t>
  </si>
  <si>
    <t>玄成立</t>
  </si>
  <si>
    <t>현성립</t>
  </si>
  <si>
    <t>李世命</t>
  </si>
  <si>
    <t>이세명</t>
  </si>
  <si>
    <t>世命</t>
  </si>
  <si>
    <t>세명</t>
  </si>
  <si>
    <t>先儀</t>
  </si>
  <si>
    <t>선의</t>
  </si>
  <si>
    <t>戒元</t>
  </si>
  <si>
    <t>계원</t>
  </si>
  <si>
    <t>克立</t>
  </si>
  <si>
    <t>극립</t>
  </si>
  <si>
    <t>忠贊衛</t>
  </si>
  <si>
    <t>충찬위</t>
  </si>
  <si>
    <t>金命順</t>
  </si>
  <si>
    <t>自首</t>
  </si>
  <si>
    <t>新寧</t>
  </si>
  <si>
    <t>신녕</t>
  </si>
  <si>
    <t>進儀</t>
  </si>
  <si>
    <t>必望</t>
  </si>
  <si>
    <t>필망</t>
  </si>
  <si>
    <t>趙有希</t>
  </si>
  <si>
    <t>조유희</t>
  </si>
  <si>
    <t>李召史</t>
  </si>
  <si>
    <t>이소사</t>
  </si>
  <si>
    <t>守萬</t>
  </si>
  <si>
    <t>金千己</t>
  </si>
  <si>
    <t>殷氏</t>
  </si>
  <si>
    <t>은씨</t>
  </si>
  <si>
    <t>汝平</t>
  </si>
  <si>
    <t>여평</t>
  </si>
  <si>
    <t>貞</t>
  </si>
  <si>
    <t>李多勿</t>
  </si>
  <si>
    <t>裵萬己</t>
  </si>
  <si>
    <t>배만기</t>
  </si>
  <si>
    <t>萬己</t>
  </si>
  <si>
    <t>만기</t>
  </si>
  <si>
    <t>分上</t>
  </si>
  <si>
    <t>분상</t>
  </si>
  <si>
    <t>應鶴</t>
  </si>
  <si>
    <t>응학</t>
  </si>
  <si>
    <t>億上</t>
  </si>
  <si>
    <t>억상</t>
  </si>
  <si>
    <t>朴承立</t>
  </si>
  <si>
    <t>박승립</t>
  </si>
  <si>
    <t>時達</t>
  </si>
  <si>
    <t>시달</t>
  </si>
  <si>
    <t>哲金</t>
  </si>
  <si>
    <t>철금</t>
  </si>
  <si>
    <t>朴美山</t>
  </si>
  <si>
    <t>박미산</t>
  </si>
  <si>
    <t>守堞軍官</t>
  </si>
  <si>
    <t>수첩군관</t>
  </si>
  <si>
    <t>이다물</t>
  </si>
  <si>
    <t>多勿</t>
  </si>
  <si>
    <t>다물</t>
  </si>
  <si>
    <t>必發</t>
  </si>
  <si>
    <t>필발</t>
  </si>
  <si>
    <t>相均</t>
  </si>
  <si>
    <t>상균</t>
  </si>
  <si>
    <t>太谷</t>
  </si>
  <si>
    <t>태곡</t>
  </si>
  <si>
    <t>有明</t>
  </si>
  <si>
    <t>유명</t>
  </si>
  <si>
    <t>毛元金</t>
  </si>
  <si>
    <t>모원금</t>
  </si>
  <si>
    <t>毛元仁</t>
  </si>
  <si>
    <t>모원인</t>
  </si>
  <si>
    <t>朴夫命</t>
  </si>
  <si>
    <t>박부명</t>
  </si>
  <si>
    <t>羅萬英</t>
  </si>
  <si>
    <t>나만영</t>
  </si>
  <si>
    <t>萬英</t>
  </si>
  <si>
    <t>震奭</t>
  </si>
  <si>
    <t>진석</t>
  </si>
  <si>
    <t>通訓大夫行靑山縣監淸州鎭管兵馬同僉節制都尉</t>
  </si>
  <si>
    <t>통훈대부행청산현감청주진관병마동첨절제도위</t>
  </si>
  <si>
    <t>尙褧</t>
  </si>
  <si>
    <t>상경</t>
  </si>
  <si>
    <t>柳遠機</t>
  </si>
  <si>
    <t>弘度</t>
  </si>
  <si>
    <t>홍도</t>
  </si>
  <si>
    <t>夏</t>
  </si>
  <si>
    <t>弘章</t>
  </si>
  <si>
    <t>홍장</t>
  </si>
  <si>
    <t>庶子</t>
  </si>
  <si>
    <t>서자</t>
  </si>
  <si>
    <t>성룡</t>
  </si>
  <si>
    <t>貴孫</t>
  </si>
  <si>
    <t>귀손</t>
  </si>
  <si>
    <t>天翼</t>
  </si>
  <si>
    <t>천익</t>
  </si>
  <si>
    <t>雲采</t>
  </si>
  <si>
    <t>운채</t>
  </si>
  <si>
    <t>雲翼</t>
  </si>
  <si>
    <t>운익</t>
  </si>
  <si>
    <t>福興</t>
  </si>
  <si>
    <t>복흥</t>
  </si>
  <si>
    <t>庶從弟</t>
  </si>
  <si>
    <t>서종제</t>
  </si>
  <si>
    <t>萬恒</t>
  </si>
  <si>
    <t>만항</t>
  </si>
  <si>
    <t>五寸侄</t>
  </si>
  <si>
    <t>오촌질</t>
  </si>
  <si>
    <t>三達</t>
  </si>
  <si>
    <t>삼달</t>
  </si>
  <si>
    <t>來加現</t>
  </si>
  <si>
    <t>래가현</t>
  </si>
  <si>
    <t>百安里金鼎九戶</t>
  </si>
  <si>
    <t>貴安</t>
  </si>
  <si>
    <t>귀안</t>
  </si>
  <si>
    <t>玉進</t>
  </si>
  <si>
    <t>옥진</t>
  </si>
  <si>
    <t>允女</t>
  </si>
  <si>
    <t>윤녀</t>
  </si>
  <si>
    <t>丁三</t>
  </si>
  <si>
    <t>정삼</t>
  </si>
  <si>
    <t>己安</t>
  </si>
  <si>
    <t>기안</t>
  </si>
  <si>
    <t>云進</t>
  </si>
  <si>
    <t>운진</t>
  </si>
  <si>
    <t>出之</t>
  </si>
  <si>
    <t>출지</t>
  </si>
  <si>
    <t>貳安</t>
  </si>
  <si>
    <t>이안</t>
  </si>
  <si>
    <t>命X世</t>
  </si>
  <si>
    <t>명X세</t>
  </si>
  <si>
    <t>明月</t>
  </si>
  <si>
    <t>명월</t>
  </si>
  <si>
    <t>月明</t>
  </si>
  <si>
    <t>월명</t>
  </si>
  <si>
    <t>李牙只</t>
  </si>
  <si>
    <t>陸軍</t>
  </si>
  <si>
    <t>有官</t>
  </si>
  <si>
    <t>유관</t>
  </si>
  <si>
    <t>李順發</t>
  </si>
  <si>
    <t>貳乞</t>
  </si>
  <si>
    <t>이걸</t>
  </si>
  <si>
    <t>正右</t>
  </si>
  <si>
    <t>정우</t>
  </si>
  <si>
    <t>林江牙之</t>
  </si>
  <si>
    <t>丹山</t>
  </si>
  <si>
    <t>단산</t>
  </si>
  <si>
    <t>小斤牙只</t>
  </si>
  <si>
    <t>소근아지</t>
  </si>
  <si>
    <t>申召史</t>
  </si>
  <si>
    <t>신소사</t>
  </si>
  <si>
    <t>德云</t>
  </si>
  <si>
    <t>덕운</t>
  </si>
  <si>
    <t>進石</t>
  </si>
  <si>
    <t>鄭太成</t>
  </si>
  <si>
    <t>정태성</t>
  </si>
  <si>
    <t>鄭小斤老未</t>
  </si>
  <si>
    <t>羅萬管</t>
  </si>
  <si>
    <t>나만관</t>
  </si>
  <si>
    <t>萬管</t>
  </si>
  <si>
    <t>만관</t>
  </si>
  <si>
    <t>通訓大夫行靑山縣監淸州鎭管兵馬僉節制都尉</t>
  </si>
  <si>
    <t>통훈대부행청산현감청주진관병마첨절제도위</t>
  </si>
  <si>
    <t>鄭空均</t>
  </si>
  <si>
    <t>정공균</t>
  </si>
  <si>
    <t>世任</t>
  </si>
  <si>
    <t>세임</t>
  </si>
  <si>
    <t>命碩</t>
  </si>
  <si>
    <t>명석</t>
  </si>
  <si>
    <t>東漢</t>
  </si>
  <si>
    <t>동한</t>
  </si>
  <si>
    <t>蔡長㱓</t>
  </si>
  <si>
    <t>채장령</t>
  </si>
  <si>
    <t>弘采</t>
  </si>
  <si>
    <t>홍채</t>
  </si>
  <si>
    <t>納進</t>
  </si>
  <si>
    <t>납진</t>
  </si>
  <si>
    <t>羅弘福</t>
  </si>
  <si>
    <t>나홍복</t>
  </si>
  <si>
    <t>弘福</t>
  </si>
  <si>
    <t>홍복</t>
  </si>
  <si>
    <t>X英</t>
  </si>
  <si>
    <t>X영</t>
  </si>
  <si>
    <t>權聖化</t>
  </si>
  <si>
    <t>권성화</t>
  </si>
  <si>
    <t>花山</t>
  </si>
  <si>
    <t>화산</t>
  </si>
  <si>
    <t>天煥</t>
  </si>
  <si>
    <t>천환</t>
  </si>
  <si>
    <t>后載</t>
  </si>
  <si>
    <t>후재</t>
  </si>
  <si>
    <t>鄭重臨</t>
  </si>
  <si>
    <t>정중림</t>
  </si>
  <si>
    <t>昌孫</t>
  </si>
  <si>
    <t>창손</t>
  </si>
  <si>
    <t>漢翼</t>
  </si>
  <si>
    <t>한익</t>
  </si>
  <si>
    <t>昌大</t>
  </si>
  <si>
    <t>창대</t>
  </si>
  <si>
    <t>夢翼</t>
  </si>
  <si>
    <t>몽익</t>
  </si>
  <si>
    <t>玉郞</t>
  </si>
  <si>
    <t>옥랑</t>
  </si>
  <si>
    <t>李正必</t>
  </si>
  <si>
    <t>이정필</t>
  </si>
  <si>
    <t>李</t>
  </si>
  <si>
    <t>이</t>
  </si>
  <si>
    <t>正必</t>
  </si>
  <si>
    <t>정필</t>
  </si>
  <si>
    <t>孝哲</t>
  </si>
  <si>
    <t>효철</t>
  </si>
  <si>
    <t>有權</t>
  </si>
  <si>
    <t>유권</t>
  </si>
  <si>
    <t>大安</t>
  </si>
  <si>
    <t>대안</t>
  </si>
  <si>
    <t>朴萬之</t>
  </si>
  <si>
    <t>박만지</t>
  </si>
  <si>
    <t>莫生</t>
  </si>
  <si>
    <t>막생</t>
  </si>
  <si>
    <t>敏</t>
  </si>
  <si>
    <t>민</t>
  </si>
  <si>
    <t>遇新</t>
  </si>
  <si>
    <t>우신</t>
  </si>
  <si>
    <t>金世命</t>
  </si>
  <si>
    <t>五仁</t>
  </si>
  <si>
    <t>오인</t>
  </si>
  <si>
    <t>崔好立</t>
  </si>
  <si>
    <t>최호립</t>
  </si>
  <si>
    <t>貴正</t>
  </si>
  <si>
    <t>세보</t>
  </si>
  <si>
    <t>中三</t>
  </si>
  <si>
    <t>중삼</t>
  </si>
  <si>
    <t>徐好正</t>
  </si>
  <si>
    <t>서호정</t>
  </si>
  <si>
    <t>云三</t>
  </si>
  <si>
    <t>운삼</t>
  </si>
  <si>
    <t>李成太</t>
  </si>
  <si>
    <t>이성태</t>
  </si>
  <si>
    <t>成太</t>
  </si>
  <si>
    <t>성태</t>
  </si>
  <si>
    <t>麻堂金</t>
  </si>
  <si>
    <t>마당금</t>
  </si>
  <si>
    <t>江牙之</t>
  </si>
  <si>
    <t>강아지</t>
  </si>
  <si>
    <t>守得</t>
  </si>
  <si>
    <t>수득</t>
  </si>
  <si>
    <t>黃承男</t>
  </si>
  <si>
    <t>황승남</t>
  </si>
  <si>
    <t>晉昌</t>
  </si>
  <si>
    <t>진창</t>
  </si>
  <si>
    <t>男哲</t>
  </si>
  <si>
    <t>남철</t>
  </si>
  <si>
    <t>申德云</t>
  </si>
  <si>
    <t>신덕운</t>
  </si>
  <si>
    <t>林漢䝿</t>
  </si>
  <si>
    <t>具善方</t>
  </si>
  <si>
    <t>구선방</t>
  </si>
  <si>
    <t>善方</t>
  </si>
  <si>
    <t>貢生</t>
  </si>
  <si>
    <t>공생</t>
  </si>
  <si>
    <t>進業</t>
  </si>
  <si>
    <t>진업</t>
  </si>
  <si>
    <t>淑命</t>
  </si>
  <si>
    <t>숙명</t>
  </si>
  <si>
    <t>三千</t>
  </si>
  <si>
    <t>삼천</t>
  </si>
  <si>
    <t>崔乭還</t>
  </si>
  <si>
    <t>최돌환</t>
  </si>
  <si>
    <t>千碩</t>
  </si>
  <si>
    <t>男伊</t>
  </si>
  <si>
    <t>남이</t>
  </si>
  <si>
    <t>金大元</t>
  </si>
  <si>
    <t>再元</t>
  </si>
  <si>
    <t>재원</t>
  </si>
  <si>
    <t>沙邑沙里</t>
  </si>
  <si>
    <t>사읍사리</t>
  </si>
  <si>
    <t>朴太宗</t>
  </si>
  <si>
    <t>박태종</t>
  </si>
  <si>
    <t>炮保</t>
  </si>
  <si>
    <t>太宗</t>
  </si>
  <si>
    <t>태종</t>
  </si>
  <si>
    <t>金石</t>
  </si>
  <si>
    <t>금석</t>
  </si>
  <si>
    <t>同永</t>
  </si>
  <si>
    <t>동영</t>
  </si>
  <si>
    <t>正初</t>
  </si>
  <si>
    <t>정초</t>
  </si>
  <si>
    <t>李永番</t>
  </si>
  <si>
    <t>命奉</t>
  </si>
  <si>
    <t>萬必</t>
  </si>
  <si>
    <t>만필</t>
  </si>
  <si>
    <t>尹世萬</t>
  </si>
  <si>
    <t>윤세만</t>
  </si>
  <si>
    <t>효례</t>
  </si>
  <si>
    <t>林漢貴</t>
  </si>
  <si>
    <t>임한귀</t>
  </si>
  <si>
    <t>林天瑞故代子</t>
  </si>
  <si>
    <t>鎭營軍官</t>
  </si>
  <si>
    <t>진영군관</t>
  </si>
  <si>
    <t>漢貴</t>
  </si>
  <si>
    <t>한귀</t>
  </si>
  <si>
    <t>天瑞</t>
  </si>
  <si>
    <t>천서</t>
  </si>
  <si>
    <t>幸吾</t>
  </si>
  <si>
    <t>행오</t>
  </si>
  <si>
    <t>善敏</t>
  </si>
  <si>
    <t>선민</t>
  </si>
  <si>
    <t>崔太天</t>
  </si>
  <si>
    <t>최태천</t>
  </si>
  <si>
    <t>聖必</t>
  </si>
  <si>
    <t>太益</t>
  </si>
  <si>
    <t>태익</t>
  </si>
  <si>
    <t>先一</t>
  </si>
  <si>
    <t>崔一文</t>
  </si>
  <si>
    <t>최일문</t>
  </si>
  <si>
    <t>必三</t>
  </si>
  <si>
    <t>필삼</t>
  </si>
  <si>
    <t>於仁牙只</t>
  </si>
  <si>
    <t>어인아지</t>
  </si>
  <si>
    <t>英郞</t>
  </si>
  <si>
    <t>영랑</t>
  </si>
  <si>
    <t>金伊</t>
  </si>
  <si>
    <t>금이</t>
  </si>
  <si>
    <t>金乭</t>
  </si>
  <si>
    <t>방매</t>
  </si>
  <si>
    <t>金伊先不喩金乭</t>
  </si>
  <si>
    <t>금남</t>
  </si>
  <si>
    <t>命哲</t>
  </si>
  <si>
    <t>명철</t>
  </si>
  <si>
    <t>厚男</t>
  </si>
  <si>
    <t>후남</t>
  </si>
  <si>
    <t>徐莫立</t>
  </si>
  <si>
    <t>서막립</t>
  </si>
  <si>
    <t>達成</t>
  </si>
  <si>
    <t>再乭伊</t>
  </si>
  <si>
    <t>재돌이</t>
  </si>
  <si>
    <t>朱</t>
  </si>
  <si>
    <t>주</t>
  </si>
  <si>
    <t>崔壽元</t>
  </si>
  <si>
    <t>최수원</t>
  </si>
  <si>
    <t>壽元</t>
  </si>
  <si>
    <t>수원</t>
  </si>
  <si>
    <t>慶淳</t>
  </si>
  <si>
    <t>경순</t>
  </si>
  <si>
    <t>汝南</t>
  </si>
  <si>
    <t>여남</t>
  </si>
  <si>
    <t>通德郞行大君師傅</t>
  </si>
  <si>
    <t>통덕랑행대군사부</t>
  </si>
  <si>
    <t>東㠎</t>
  </si>
  <si>
    <t>李椽</t>
  </si>
  <si>
    <t>世規</t>
  </si>
  <si>
    <t>세규</t>
  </si>
  <si>
    <t>機</t>
  </si>
  <si>
    <t>重綸</t>
  </si>
  <si>
    <t>중륜</t>
  </si>
  <si>
    <t>車永弼</t>
  </si>
  <si>
    <t>차영필</t>
  </si>
  <si>
    <t>延安</t>
  </si>
  <si>
    <t>연안</t>
  </si>
  <si>
    <t>胤錫</t>
  </si>
  <si>
    <t>宜錫</t>
  </si>
  <si>
    <t>의석</t>
  </si>
  <si>
    <t>夏錫</t>
  </si>
  <si>
    <t>하석</t>
  </si>
  <si>
    <t>생질</t>
  </si>
  <si>
    <t>昌德</t>
  </si>
  <si>
    <t>창덕</t>
  </si>
  <si>
    <t>後進</t>
  </si>
  <si>
    <t>후진</t>
  </si>
  <si>
    <t>自分</t>
  </si>
  <si>
    <t>從甲</t>
  </si>
  <si>
    <t>종갑</t>
  </si>
  <si>
    <t>白金</t>
  </si>
  <si>
    <t>백금</t>
  </si>
  <si>
    <t>金乭伊</t>
  </si>
  <si>
    <t>금돌이</t>
  </si>
  <si>
    <t>崔壽玉</t>
  </si>
  <si>
    <t>최수옥</t>
  </si>
  <si>
    <t>壽玉</t>
  </si>
  <si>
    <t>수옥</t>
  </si>
  <si>
    <t>再雄</t>
  </si>
  <si>
    <t>재웅</t>
  </si>
  <si>
    <t>기룡</t>
  </si>
  <si>
    <t>李知夏</t>
  </si>
  <si>
    <t>應錫</t>
  </si>
  <si>
    <t>응석</t>
  </si>
  <si>
    <t>太京</t>
  </si>
  <si>
    <t>태경</t>
  </si>
  <si>
    <t>世今</t>
  </si>
  <si>
    <t>세금</t>
  </si>
  <si>
    <t>幸進</t>
  </si>
  <si>
    <t>행진</t>
  </si>
  <si>
    <t>慈仁</t>
  </si>
  <si>
    <t>자인</t>
  </si>
  <si>
    <t>永三</t>
  </si>
  <si>
    <t>영삼</t>
  </si>
  <si>
    <t>古邑進</t>
  </si>
  <si>
    <t>고읍진</t>
  </si>
  <si>
    <t>칠곡</t>
  </si>
  <si>
    <t>有牙</t>
  </si>
  <si>
    <t>유아</t>
  </si>
  <si>
    <t>漆谷</t>
  </si>
  <si>
    <t>金分</t>
  </si>
  <si>
    <t>금분</t>
  </si>
  <si>
    <t>得守</t>
  </si>
  <si>
    <t>득수</t>
  </si>
  <si>
    <t>得每</t>
  </si>
  <si>
    <t>득매</t>
  </si>
  <si>
    <t>成外</t>
  </si>
  <si>
    <t>성외</t>
  </si>
  <si>
    <t>丁白</t>
  </si>
  <si>
    <t>정백</t>
  </si>
  <si>
    <t>婢夫</t>
  </si>
  <si>
    <t>비부</t>
  </si>
  <si>
    <t>全牙只</t>
  </si>
  <si>
    <t>전아지</t>
  </si>
  <si>
    <t>旌善</t>
  </si>
  <si>
    <t>정선</t>
  </si>
  <si>
    <t>成發</t>
  </si>
  <si>
    <t>성발</t>
  </si>
  <si>
    <t>進迹</t>
  </si>
  <si>
    <t>진적</t>
  </si>
  <si>
    <t>升卜</t>
  </si>
  <si>
    <t>승복</t>
  </si>
  <si>
    <t>金萬哲</t>
  </si>
  <si>
    <t>仁石</t>
  </si>
  <si>
    <t>인석</t>
  </si>
  <si>
    <t>遠振</t>
  </si>
  <si>
    <t>원진</t>
  </si>
  <si>
    <t>同周</t>
  </si>
  <si>
    <t>동주</t>
  </si>
  <si>
    <t>徐升先</t>
  </si>
  <si>
    <t>서승선</t>
  </si>
  <si>
    <t>崔壽崑</t>
  </si>
  <si>
    <t>최수곤</t>
  </si>
  <si>
    <t>壽崑</t>
  </si>
  <si>
    <t>수곤</t>
  </si>
  <si>
    <t>慶泰</t>
  </si>
  <si>
    <t>경태</t>
  </si>
  <si>
    <t>國南</t>
  </si>
  <si>
    <t>국남</t>
  </si>
  <si>
    <t>孫淮</t>
  </si>
  <si>
    <t>손회</t>
  </si>
  <si>
    <t>愼錫</t>
  </si>
  <si>
    <t>신석</t>
  </si>
  <si>
    <t>厚錫</t>
  </si>
  <si>
    <t>후석</t>
  </si>
  <si>
    <t>一德</t>
  </si>
  <si>
    <t>朴瑞龍</t>
  </si>
  <si>
    <t>박서룡</t>
  </si>
  <si>
    <t>瑞龍</t>
  </si>
  <si>
    <t>서룡</t>
  </si>
  <si>
    <t>信擇</t>
  </si>
  <si>
    <t>신택</t>
  </si>
  <si>
    <t>福</t>
  </si>
  <si>
    <t>복</t>
  </si>
  <si>
    <t>錫</t>
  </si>
  <si>
    <t>張命益</t>
  </si>
  <si>
    <t>장명익</t>
  </si>
  <si>
    <t>慶文</t>
  </si>
  <si>
    <t>경문</t>
  </si>
  <si>
    <t>萬進</t>
  </si>
  <si>
    <t>만진</t>
  </si>
  <si>
    <t>黃儀永</t>
  </si>
  <si>
    <t>황의영</t>
  </si>
  <si>
    <t>聃</t>
  </si>
  <si>
    <t>담</t>
  </si>
  <si>
    <t>崔興遠</t>
  </si>
  <si>
    <t>최흥원</t>
  </si>
  <si>
    <t>興遠</t>
  </si>
  <si>
    <t>흥원</t>
  </si>
  <si>
    <t>鼎錫</t>
  </si>
  <si>
    <t>정석</t>
  </si>
  <si>
    <t>通訓大夫行司憲府監察</t>
  </si>
  <si>
    <t>통훈대부행사헌부감찰</t>
  </si>
  <si>
    <t>壽擧</t>
  </si>
  <si>
    <t>수거</t>
  </si>
  <si>
    <t>慶涵</t>
  </si>
  <si>
    <t>경함</t>
  </si>
  <si>
    <t>조보</t>
  </si>
  <si>
    <t>興禮</t>
  </si>
  <si>
    <t>흥례</t>
  </si>
  <si>
    <t>興厚</t>
  </si>
  <si>
    <t>흥후</t>
  </si>
  <si>
    <t>興傳</t>
  </si>
  <si>
    <t>흥전</t>
  </si>
  <si>
    <t>從子</t>
  </si>
  <si>
    <t>종자</t>
  </si>
  <si>
    <t>進士</t>
  </si>
  <si>
    <t>진사</t>
  </si>
  <si>
    <t>恒鎭</t>
  </si>
  <si>
    <t>항진</t>
  </si>
  <si>
    <t>宇鎭</t>
  </si>
  <si>
    <t>우진</t>
  </si>
  <si>
    <t>方鎭</t>
  </si>
  <si>
    <t>방진</t>
  </si>
  <si>
    <t>景鎭</t>
  </si>
  <si>
    <t>興祿</t>
  </si>
  <si>
    <t>흥록</t>
  </si>
  <si>
    <t>再右</t>
  </si>
  <si>
    <t>재우</t>
  </si>
  <si>
    <t>仰役</t>
  </si>
  <si>
    <t>앙역</t>
  </si>
  <si>
    <t>德三</t>
  </si>
  <si>
    <t>덕삼</t>
  </si>
  <si>
    <t>萬世</t>
  </si>
  <si>
    <t>만세</t>
  </si>
  <si>
    <t>愛丁</t>
  </si>
  <si>
    <t>애정</t>
  </si>
  <si>
    <t>月每</t>
  </si>
  <si>
    <t>월매</t>
  </si>
  <si>
    <t>月分</t>
  </si>
  <si>
    <t>월분</t>
  </si>
  <si>
    <t>德每</t>
  </si>
  <si>
    <t>덕매</t>
  </si>
  <si>
    <t>柔婉</t>
  </si>
  <si>
    <t>유완</t>
  </si>
  <si>
    <t>元三</t>
  </si>
  <si>
    <t>원삼</t>
  </si>
  <si>
    <t>九分</t>
  </si>
  <si>
    <t>구분</t>
  </si>
  <si>
    <t>初占</t>
  </si>
  <si>
    <t>초점</t>
  </si>
  <si>
    <t>白石</t>
  </si>
  <si>
    <t>백석</t>
  </si>
  <si>
    <t>分愛</t>
  </si>
  <si>
    <t>분애</t>
  </si>
  <si>
    <t>難勺</t>
  </si>
  <si>
    <t>난작</t>
  </si>
  <si>
    <t>分德</t>
  </si>
  <si>
    <t>분덕</t>
  </si>
  <si>
    <t>戒丹</t>
  </si>
  <si>
    <t>계단</t>
  </si>
  <si>
    <t>貴萬</t>
  </si>
  <si>
    <t>귀만</t>
  </si>
  <si>
    <t>仰役加現</t>
  </si>
  <si>
    <t>앙역가현</t>
  </si>
  <si>
    <t>淑眞</t>
  </si>
  <si>
    <t>숙진</t>
  </si>
  <si>
    <t>從郞</t>
  </si>
  <si>
    <t>종랑</t>
  </si>
  <si>
    <t>崔戒達</t>
  </si>
  <si>
    <t>최계달</t>
  </si>
  <si>
    <t>六暹</t>
  </si>
  <si>
    <t>육섬</t>
  </si>
  <si>
    <t>艾蘭</t>
  </si>
  <si>
    <t>卜蘭</t>
  </si>
  <si>
    <t>복란</t>
  </si>
  <si>
    <t>卜心</t>
  </si>
  <si>
    <t>복심</t>
  </si>
  <si>
    <t>金不</t>
  </si>
  <si>
    <t>금불</t>
  </si>
  <si>
    <t>河澄</t>
  </si>
  <si>
    <t>하징</t>
  </si>
  <si>
    <t>達暹</t>
  </si>
  <si>
    <t>달섬</t>
  </si>
  <si>
    <t>有己</t>
  </si>
  <si>
    <t>유기</t>
  </si>
  <si>
    <t>夏米</t>
  </si>
  <si>
    <t>하미</t>
  </si>
  <si>
    <t>卜者</t>
  </si>
  <si>
    <t>복자</t>
  </si>
  <si>
    <t>八金</t>
  </si>
  <si>
    <t>팔금</t>
  </si>
  <si>
    <t>小堂</t>
  </si>
  <si>
    <t>소당</t>
  </si>
  <si>
    <t>從每</t>
  </si>
  <si>
    <t>종매</t>
  </si>
  <si>
    <t>順占</t>
  </si>
  <si>
    <t>순점</t>
  </si>
  <si>
    <t>順郞</t>
  </si>
  <si>
    <t>순랑</t>
  </si>
  <si>
    <t>上萬</t>
  </si>
  <si>
    <t>상만</t>
  </si>
  <si>
    <t>再占</t>
  </si>
  <si>
    <t>재점</t>
  </si>
  <si>
    <t>道分</t>
  </si>
  <si>
    <t>도분</t>
  </si>
  <si>
    <t>守女</t>
  </si>
  <si>
    <t>수녀</t>
  </si>
  <si>
    <t>厚進</t>
  </si>
  <si>
    <t>己女</t>
  </si>
  <si>
    <t>기녀</t>
  </si>
  <si>
    <t>石分</t>
  </si>
  <si>
    <t>석분</t>
  </si>
  <si>
    <t>新月</t>
  </si>
  <si>
    <t>신월</t>
  </si>
  <si>
    <t>和石</t>
  </si>
  <si>
    <t>占岩外</t>
  </si>
  <si>
    <t>점암외</t>
  </si>
  <si>
    <t>私月</t>
  </si>
  <si>
    <t>春伊</t>
  </si>
  <si>
    <t>춘이</t>
  </si>
  <si>
    <t>正乭</t>
  </si>
  <si>
    <t>정돌</t>
  </si>
  <si>
    <t>正德</t>
  </si>
  <si>
    <t>정덕</t>
  </si>
  <si>
    <t>命玉</t>
  </si>
  <si>
    <t>명옥</t>
  </si>
  <si>
    <t>儀進</t>
  </si>
  <si>
    <t>의진</t>
  </si>
  <si>
    <t>自化</t>
  </si>
  <si>
    <t>자화</t>
  </si>
  <si>
    <t>丁玉</t>
  </si>
  <si>
    <t>정옥</t>
  </si>
  <si>
    <t>奴僧</t>
  </si>
  <si>
    <t>노승</t>
  </si>
  <si>
    <t>道澄</t>
  </si>
  <si>
    <t>도징</t>
  </si>
  <si>
    <t>命呑</t>
  </si>
  <si>
    <t>명탄</t>
  </si>
  <si>
    <t>小女</t>
  </si>
  <si>
    <t>소녀</t>
  </si>
  <si>
    <t>班奴</t>
  </si>
  <si>
    <t>반노</t>
  </si>
  <si>
    <t>小才</t>
  </si>
  <si>
    <t>소재</t>
  </si>
  <si>
    <t>丹分</t>
  </si>
  <si>
    <t>단분</t>
  </si>
  <si>
    <t>海今</t>
  </si>
  <si>
    <t>해금</t>
  </si>
  <si>
    <t>丹乭</t>
  </si>
  <si>
    <t>단돌</t>
  </si>
  <si>
    <t>命丹</t>
  </si>
  <si>
    <t>명단</t>
  </si>
  <si>
    <t>한국</t>
  </si>
  <si>
    <t>仁巾</t>
  </si>
  <si>
    <t>인건</t>
  </si>
  <si>
    <t>世白</t>
  </si>
  <si>
    <t>세백</t>
  </si>
  <si>
    <t>次仁</t>
  </si>
  <si>
    <t>차인</t>
  </si>
  <si>
    <t>太才</t>
  </si>
  <si>
    <t>태재</t>
  </si>
  <si>
    <t>億民</t>
  </si>
  <si>
    <t>억민</t>
  </si>
  <si>
    <t>守乭</t>
  </si>
  <si>
    <t>수돌</t>
  </si>
  <si>
    <t>橋項</t>
  </si>
  <si>
    <t>교항</t>
  </si>
  <si>
    <t>廣德</t>
  </si>
  <si>
    <t>광덕</t>
  </si>
  <si>
    <t>貴愛</t>
  </si>
  <si>
    <t>귀애</t>
  </si>
  <si>
    <t>長鬐</t>
  </si>
  <si>
    <t>戒山</t>
  </si>
  <si>
    <t>계산</t>
  </si>
  <si>
    <t>介牙只</t>
  </si>
  <si>
    <t>개아지</t>
  </si>
  <si>
    <t>㗡發</t>
  </si>
  <si>
    <t>許儀仁</t>
  </si>
  <si>
    <t>허의인</t>
  </si>
  <si>
    <t>己進</t>
  </si>
  <si>
    <t>기진</t>
  </si>
  <si>
    <t>儀春</t>
  </si>
  <si>
    <t>의춘</t>
  </si>
  <si>
    <t>件里春</t>
  </si>
  <si>
    <t>건리춘</t>
  </si>
  <si>
    <t>莫金</t>
  </si>
  <si>
    <t>次竹</t>
  </si>
  <si>
    <t>차죽</t>
  </si>
  <si>
    <t>正乞</t>
  </si>
  <si>
    <t>정걸</t>
  </si>
  <si>
    <t>丁先</t>
  </si>
  <si>
    <t>自作</t>
  </si>
  <si>
    <t>東村</t>
  </si>
  <si>
    <t>동촌</t>
  </si>
  <si>
    <t>千代</t>
  </si>
  <si>
    <t>천대</t>
  </si>
  <si>
    <t>영덕</t>
  </si>
  <si>
    <t>盈德</t>
  </si>
  <si>
    <t>先奉</t>
  </si>
  <si>
    <t>선봉</t>
  </si>
  <si>
    <t>奉鶴</t>
  </si>
  <si>
    <t>봉학</t>
  </si>
  <si>
    <t>世萬</t>
  </si>
  <si>
    <t>세만</t>
  </si>
  <si>
    <t>貴介</t>
  </si>
  <si>
    <t>귀개</t>
  </si>
  <si>
    <t>李道男</t>
  </si>
  <si>
    <t>幸俊</t>
  </si>
  <si>
    <t>행준</t>
  </si>
  <si>
    <t>小郞</t>
  </si>
  <si>
    <t>소랑</t>
  </si>
  <si>
    <t>斗里金</t>
  </si>
  <si>
    <t>두리금</t>
  </si>
  <si>
    <t>六暹</t>
  </si>
  <si>
    <t>汗先</t>
  </si>
  <si>
    <t>한선</t>
  </si>
  <si>
    <t>厚女</t>
  </si>
  <si>
    <t>후녀</t>
  </si>
  <si>
    <t>小奉</t>
  </si>
  <si>
    <t>소봉</t>
  </si>
  <si>
    <t>陜川</t>
  </si>
  <si>
    <t>합천</t>
  </si>
  <si>
    <t>介伊</t>
  </si>
  <si>
    <t>개이</t>
  </si>
  <si>
    <t>先玉</t>
  </si>
  <si>
    <t>선옥</t>
  </si>
  <si>
    <t>卜三</t>
  </si>
  <si>
    <t>복삼</t>
  </si>
  <si>
    <t>上男</t>
  </si>
  <si>
    <t>상남</t>
  </si>
  <si>
    <t>道玉</t>
  </si>
  <si>
    <t>도옥</t>
  </si>
  <si>
    <t>곡례</t>
  </si>
  <si>
    <t>慶德</t>
  </si>
  <si>
    <t>경덕</t>
  </si>
  <si>
    <t>大摠</t>
  </si>
  <si>
    <t>대총</t>
  </si>
  <si>
    <t>唜李</t>
  </si>
  <si>
    <t>말리</t>
  </si>
  <si>
    <t>昭儀</t>
  </si>
  <si>
    <t>소의</t>
  </si>
  <si>
    <t>守男</t>
  </si>
  <si>
    <t>수남</t>
  </si>
  <si>
    <t>靑松</t>
  </si>
  <si>
    <t>청송</t>
  </si>
  <si>
    <t>進心</t>
  </si>
  <si>
    <t>진심</t>
  </si>
  <si>
    <t>先萬</t>
  </si>
  <si>
    <t>선만</t>
  </si>
  <si>
    <t>別心</t>
  </si>
  <si>
    <t>별심</t>
  </si>
  <si>
    <t>孫進</t>
  </si>
  <si>
    <t>손진</t>
  </si>
  <si>
    <t>命用</t>
  </si>
  <si>
    <t>명용</t>
  </si>
  <si>
    <t>岳伊</t>
  </si>
  <si>
    <t>악이</t>
  </si>
  <si>
    <t>文里大</t>
  </si>
  <si>
    <t>문리대</t>
  </si>
  <si>
    <t>엇자</t>
  </si>
  <si>
    <t>厚乭</t>
  </si>
  <si>
    <t>후돌</t>
  </si>
  <si>
    <t>海金</t>
  </si>
  <si>
    <t>分丹</t>
  </si>
  <si>
    <t>분단</t>
  </si>
  <si>
    <t>母分</t>
  </si>
  <si>
    <t>모분</t>
  </si>
  <si>
    <t>日丹</t>
  </si>
  <si>
    <t>일단</t>
  </si>
  <si>
    <t>守必</t>
  </si>
  <si>
    <t>수필</t>
  </si>
  <si>
    <t>德方</t>
  </si>
  <si>
    <t>덕방</t>
  </si>
  <si>
    <t>XX</t>
  </si>
  <si>
    <t>德明</t>
  </si>
  <si>
    <t>덕명</t>
  </si>
  <si>
    <t>元包</t>
  </si>
  <si>
    <t>원포</t>
  </si>
  <si>
    <t>大X</t>
  </si>
  <si>
    <t>대X</t>
  </si>
  <si>
    <t>同女</t>
  </si>
  <si>
    <t>동녀</t>
  </si>
  <si>
    <t>順日</t>
  </si>
  <si>
    <t>순일</t>
  </si>
  <si>
    <t>同先</t>
  </si>
  <si>
    <t>동선</t>
  </si>
  <si>
    <t>卜守</t>
  </si>
  <si>
    <t>복수</t>
  </si>
  <si>
    <t>分月</t>
  </si>
  <si>
    <t>분월</t>
  </si>
  <si>
    <t>光郞</t>
  </si>
  <si>
    <t>광랑</t>
  </si>
  <si>
    <t>再萬</t>
  </si>
  <si>
    <t>재만</t>
  </si>
  <si>
    <t>上伊</t>
  </si>
  <si>
    <t>상이</t>
  </si>
  <si>
    <t>有每</t>
  </si>
  <si>
    <t>유매</t>
  </si>
  <si>
    <t>卜德</t>
  </si>
  <si>
    <t>복덕</t>
  </si>
  <si>
    <t>從山</t>
  </si>
  <si>
    <t>종산</t>
  </si>
  <si>
    <t>分牙</t>
  </si>
  <si>
    <t>분아</t>
  </si>
  <si>
    <t>者音丹</t>
  </si>
  <si>
    <t>자음단</t>
  </si>
  <si>
    <t>者斤三伊</t>
  </si>
  <si>
    <t>자근삼이</t>
  </si>
  <si>
    <t>者音今</t>
  </si>
  <si>
    <t>자음금</t>
  </si>
  <si>
    <t>鄭世莫</t>
  </si>
  <si>
    <t>정세막</t>
  </si>
  <si>
    <t>崔興漸</t>
  </si>
  <si>
    <t>최흥점</t>
  </si>
  <si>
    <t>興漸</t>
  </si>
  <si>
    <t>흥점</t>
  </si>
  <si>
    <t>從仕郞</t>
  </si>
  <si>
    <t>종사랑</t>
  </si>
  <si>
    <t>麟錫</t>
  </si>
  <si>
    <t>壽學</t>
  </si>
  <si>
    <t>수학</t>
  </si>
  <si>
    <t>金遠基</t>
  </si>
  <si>
    <t>鐵城</t>
  </si>
  <si>
    <t>철성</t>
  </si>
  <si>
    <t>時成</t>
  </si>
  <si>
    <t>中訓大夫兵曹正郞</t>
  </si>
  <si>
    <t>중훈대부병조정랑</t>
  </si>
  <si>
    <t>後榮</t>
  </si>
  <si>
    <t>通訓大夫行司諫院司諫兼春秋館記注官</t>
  </si>
  <si>
    <t>통훈대부행사간원사간겸춘추관기주관</t>
  </si>
  <si>
    <t>金兌一</t>
  </si>
  <si>
    <t>思鎭</t>
  </si>
  <si>
    <t>사진</t>
  </si>
  <si>
    <t>萬昌</t>
  </si>
  <si>
    <t>만창</t>
  </si>
  <si>
    <t>女婿</t>
  </si>
  <si>
    <t>履儉</t>
  </si>
  <si>
    <t>日先</t>
  </si>
  <si>
    <t>彔女</t>
  </si>
  <si>
    <t>座今</t>
  </si>
  <si>
    <t>좌금</t>
  </si>
  <si>
    <t>順分</t>
  </si>
  <si>
    <t>奉進</t>
  </si>
  <si>
    <t>봉진</t>
  </si>
  <si>
    <t>時男</t>
  </si>
  <si>
    <t>시남</t>
  </si>
  <si>
    <t>以堂</t>
  </si>
  <si>
    <t>이당</t>
  </si>
  <si>
    <t>莫助是</t>
  </si>
  <si>
    <t>막조시</t>
  </si>
  <si>
    <t>소근춘미</t>
  </si>
  <si>
    <t>正外</t>
  </si>
  <si>
    <t>정외</t>
  </si>
  <si>
    <t>小奉郞</t>
  </si>
  <si>
    <t>소봉랑</t>
  </si>
  <si>
    <t>五石伊</t>
  </si>
  <si>
    <t>오석이</t>
  </si>
  <si>
    <t>六進</t>
  </si>
  <si>
    <t>時乞</t>
  </si>
  <si>
    <t>시걸</t>
  </si>
  <si>
    <t>介金</t>
  </si>
  <si>
    <t>개금</t>
  </si>
  <si>
    <t>好孫</t>
  </si>
  <si>
    <t>호손</t>
  </si>
  <si>
    <t>上三</t>
  </si>
  <si>
    <t>상삼</t>
  </si>
  <si>
    <t>上元</t>
  </si>
  <si>
    <t>상원</t>
  </si>
  <si>
    <t>今月</t>
  </si>
  <si>
    <t>금월</t>
  </si>
  <si>
    <t>太公</t>
  </si>
  <si>
    <t>태공</t>
  </si>
  <si>
    <t>夢乭</t>
  </si>
  <si>
    <t>몽돌</t>
  </si>
  <si>
    <t>군위</t>
  </si>
  <si>
    <t>卜文</t>
  </si>
  <si>
    <t>복문</t>
  </si>
  <si>
    <t>軍威</t>
  </si>
  <si>
    <t>再奉</t>
  </si>
  <si>
    <t>재봉</t>
  </si>
  <si>
    <t>朱郞</t>
  </si>
  <si>
    <t>주랑</t>
  </si>
  <si>
    <t>先乭</t>
  </si>
  <si>
    <t>선돌</t>
  </si>
  <si>
    <t>七今</t>
  </si>
  <si>
    <t>칠금</t>
  </si>
  <si>
    <t>日同</t>
  </si>
  <si>
    <t>일동</t>
  </si>
  <si>
    <t>順岳</t>
  </si>
  <si>
    <t>순악</t>
  </si>
  <si>
    <t>庚進</t>
  </si>
  <si>
    <t>白女</t>
  </si>
  <si>
    <t>백녀</t>
  </si>
  <si>
    <t>太先</t>
  </si>
  <si>
    <t>태선</t>
  </si>
  <si>
    <t>唜德</t>
  </si>
  <si>
    <t>말덕</t>
  </si>
  <si>
    <t>貴乭</t>
  </si>
  <si>
    <t>귀돌</t>
  </si>
  <si>
    <t>同萬</t>
  </si>
  <si>
    <t>동만</t>
  </si>
  <si>
    <t>必今</t>
  </si>
  <si>
    <t>필금</t>
  </si>
  <si>
    <t>日乭</t>
  </si>
  <si>
    <t>일돌</t>
  </si>
  <si>
    <t>莫分</t>
  </si>
  <si>
    <t>막분</t>
  </si>
  <si>
    <t>者音乭</t>
  </si>
  <si>
    <t>자음돌</t>
  </si>
  <si>
    <t>丁進</t>
  </si>
  <si>
    <t>정진</t>
  </si>
  <si>
    <t>奉郞</t>
  </si>
  <si>
    <t>봉랑</t>
  </si>
  <si>
    <t>芿叱進</t>
  </si>
  <si>
    <t>잉질진</t>
  </si>
  <si>
    <t>世莫</t>
  </si>
  <si>
    <t>세막</t>
  </si>
  <si>
    <t>善守</t>
  </si>
  <si>
    <t>선수</t>
  </si>
  <si>
    <t>仁失</t>
  </si>
  <si>
    <t>인실</t>
  </si>
  <si>
    <t>儀實</t>
  </si>
  <si>
    <t>의실</t>
  </si>
  <si>
    <t>李萬日</t>
  </si>
  <si>
    <t>斗京</t>
  </si>
  <si>
    <t>두경</t>
  </si>
  <si>
    <t>承卜</t>
  </si>
  <si>
    <t>李山立</t>
  </si>
  <si>
    <t>金牙只</t>
  </si>
  <si>
    <t>김아지</t>
  </si>
  <si>
    <t>金萬甲故代子</t>
  </si>
  <si>
    <t>萬甲</t>
  </si>
  <si>
    <t>만갑</t>
  </si>
  <si>
    <t>汝三</t>
  </si>
  <si>
    <t>여삼</t>
  </si>
  <si>
    <t>從男</t>
  </si>
  <si>
    <t>종남</t>
  </si>
  <si>
    <t>李日公</t>
  </si>
  <si>
    <t>聖元</t>
  </si>
  <si>
    <t>성원</t>
  </si>
  <si>
    <t>用得</t>
  </si>
  <si>
    <t>용득</t>
  </si>
  <si>
    <t>姜就先</t>
  </si>
  <si>
    <t>강취선</t>
  </si>
  <si>
    <t>祖母</t>
  </si>
  <si>
    <t>조모</t>
  </si>
  <si>
    <t>李今世</t>
  </si>
  <si>
    <t>이금세</t>
  </si>
  <si>
    <t>今世</t>
  </si>
  <si>
    <t>금세</t>
  </si>
  <si>
    <t>通白</t>
  </si>
  <si>
    <t>통백</t>
  </si>
  <si>
    <t>九仁</t>
  </si>
  <si>
    <t>구인</t>
  </si>
  <si>
    <t>朴有儀</t>
  </si>
  <si>
    <t>박유의</t>
  </si>
  <si>
    <t>上右</t>
  </si>
  <si>
    <t>상우</t>
  </si>
  <si>
    <t>七福</t>
  </si>
  <si>
    <t>칠복</t>
  </si>
  <si>
    <t>金助是</t>
  </si>
  <si>
    <t>姜召史</t>
  </si>
  <si>
    <t>강소사</t>
  </si>
  <si>
    <t>厚曾</t>
  </si>
  <si>
    <t>후증</t>
  </si>
  <si>
    <t>儀明</t>
  </si>
  <si>
    <t>의명</t>
  </si>
  <si>
    <t>右文</t>
  </si>
  <si>
    <t>우문</t>
  </si>
  <si>
    <t>홍득선</t>
  </si>
  <si>
    <t>金岳</t>
  </si>
  <si>
    <t>금악</t>
  </si>
  <si>
    <t>韓老郞</t>
  </si>
  <si>
    <t>宋岳</t>
  </si>
  <si>
    <t>송악</t>
  </si>
  <si>
    <t>萬哲</t>
  </si>
  <si>
    <t>만철</t>
  </si>
  <si>
    <t>仁岳</t>
  </si>
  <si>
    <t>인악</t>
  </si>
  <si>
    <t>永哲</t>
  </si>
  <si>
    <t>영철</t>
  </si>
  <si>
    <t>吳壽萬</t>
  </si>
  <si>
    <t>오수만</t>
  </si>
  <si>
    <t>X跡</t>
  </si>
  <si>
    <t>X적</t>
  </si>
  <si>
    <t>永還</t>
  </si>
  <si>
    <t>영환</t>
  </si>
  <si>
    <t>正宗</t>
  </si>
  <si>
    <t>정종</t>
  </si>
  <si>
    <t>李先雄</t>
  </si>
  <si>
    <t>鄭萬福</t>
  </si>
  <si>
    <t>정만복</t>
  </si>
  <si>
    <t>萬福</t>
  </si>
  <si>
    <t>만복</t>
  </si>
  <si>
    <t>石柱</t>
  </si>
  <si>
    <t>석주</t>
  </si>
  <si>
    <t>明化</t>
  </si>
  <si>
    <t>李太朱</t>
  </si>
  <si>
    <t>貴年</t>
  </si>
  <si>
    <t>귀년</t>
  </si>
  <si>
    <t>以元</t>
  </si>
  <si>
    <t>이원</t>
  </si>
  <si>
    <t>李元哲</t>
  </si>
  <si>
    <t>營馬保</t>
  </si>
  <si>
    <t>영마보</t>
  </si>
  <si>
    <t>聖化</t>
  </si>
  <si>
    <t>처남</t>
  </si>
  <si>
    <t>造是</t>
  </si>
  <si>
    <t>한노랑</t>
  </si>
  <si>
    <t>막례</t>
  </si>
  <si>
    <t>黃㐏味</t>
  </si>
  <si>
    <t>元之</t>
  </si>
  <si>
    <t>원지</t>
  </si>
  <si>
    <t>夫立</t>
  </si>
  <si>
    <t>부립</t>
  </si>
  <si>
    <t>劉貴同</t>
  </si>
  <si>
    <t>大德</t>
  </si>
  <si>
    <t>대덕</t>
  </si>
  <si>
    <t>小德</t>
  </si>
  <si>
    <t>소덕</t>
  </si>
  <si>
    <t>朴三伊</t>
  </si>
  <si>
    <t>박삼이</t>
  </si>
  <si>
    <t>營雜役匠</t>
  </si>
  <si>
    <t>영잡역장</t>
  </si>
  <si>
    <t>外</t>
  </si>
  <si>
    <t>외</t>
  </si>
  <si>
    <t>山中</t>
  </si>
  <si>
    <t>산중</t>
  </si>
  <si>
    <t>李命元</t>
  </si>
  <si>
    <t>永達</t>
  </si>
  <si>
    <t>영달</t>
  </si>
  <si>
    <t>以順</t>
  </si>
  <si>
    <t>이순</t>
  </si>
  <si>
    <t>昌侖</t>
  </si>
  <si>
    <t>창륜</t>
  </si>
  <si>
    <t>金元明</t>
  </si>
  <si>
    <t>馬九</t>
  </si>
  <si>
    <t>마구</t>
  </si>
  <si>
    <t>秋江牙之</t>
  </si>
  <si>
    <t>추강아지</t>
  </si>
  <si>
    <t>秋</t>
  </si>
  <si>
    <t>추</t>
  </si>
  <si>
    <t>山業</t>
  </si>
  <si>
    <t>산업</t>
  </si>
  <si>
    <t>仁奉</t>
  </si>
  <si>
    <t>인봉</t>
  </si>
  <si>
    <t>億生</t>
  </si>
  <si>
    <t>억생</t>
  </si>
  <si>
    <t>金夢白</t>
  </si>
  <si>
    <t>云鶴</t>
  </si>
  <si>
    <t>운학</t>
  </si>
  <si>
    <t>代相</t>
  </si>
  <si>
    <t>대상</t>
  </si>
  <si>
    <t>金士男</t>
  </si>
  <si>
    <t>長守</t>
  </si>
  <si>
    <t>장수</t>
  </si>
  <si>
    <t>朴小斤牙只</t>
  </si>
  <si>
    <t>박소근아지</t>
  </si>
  <si>
    <t>金世右</t>
  </si>
  <si>
    <t>김세우</t>
  </si>
  <si>
    <t>盲人</t>
  </si>
  <si>
    <t>맹인</t>
  </si>
  <si>
    <t>再中</t>
  </si>
  <si>
    <t>재중</t>
  </si>
  <si>
    <t>應乞</t>
  </si>
  <si>
    <t>응걸</t>
  </si>
  <si>
    <t>李仁實</t>
  </si>
  <si>
    <t>劉</t>
  </si>
  <si>
    <t>居昌</t>
  </si>
  <si>
    <t>거창</t>
  </si>
  <si>
    <t>翊汗</t>
  </si>
  <si>
    <t>익한</t>
  </si>
  <si>
    <t>己仁</t>
  </si>
  <si>
    <t>金淡文</t>
  </si>
  <si>
    <t>鎭吏保</t>
  </si>
  <si>
    <t>진리보</t>
  </si>
  <si>
    <t>朴介㖰</t>
  </si>
  <si>
    <t>박개똥</t>
  </si>
  <si>
    <t>介㖰</t>
  </si>
  <si>
    <t>개똥</t>
  </si>
  <si>
    <t>時好</t>
  </si>
  <si>
    <t>시호</t>
  </si>
  <si>
    <t>乭男</t>
  </si>
  <si>
    <t>돌남</t>
  </si>
  <si>
    <t>金士立</t>
  </si>
  <si>
    <t>世奉</t>
  </si>
  <si>
    <t>同己</t>
  </si>
  <si>
    <t>靑立</t>
  </si>
  <si>
    <t>청립</t>
  </si>
  <si>
    <t>金成</t>
  </si>
  <si>
    <t>莫進</t>
  </si>
  <si>
    <t>막진</t>
  </si>
  <si>
    <t>寺婢</t>
  </si>
  <si>
    <t>汗九</t>
  </si>
  <si>
    <t>한구</t>
  </si>
  <si>
    <t>寬</t>
  </si>
  <si>
    <t>관</t>
  </si>
  <si>
    <t>李成業</t>
  </si>
  <si>
    <t>孫玉</t>
  </si>
  <si>
    <t>손옥</t>
  </si>
  <si>
    <t>今山</t>
  </si>
  <si>
    <t>금산</t>
  </si>
  <si>
    <t>行立</t>
  </si>
  <si>
    <t>행립</t>
  </si>
  <si>
    <t>金大連</t>
  </si>
  <si>
    <t>億世</t>
  </si>
  <si>
    <t>억세</t>
  </si>
  <si>
    <t>李有連</t>
  </si>
  <si>
    <t>次淡</t>
  </si>
  <si>
    <t>차담</t>
  </si>
  <si>
    <t>金成日</t>
  </si>
  <si>
    <t>業武府軍官</t>
  </si>
  <si>
    <t>업무부군관</t>
  </si>
  <si>
    <t>成日</t>
  </si>
  <si>
    <t>自萬</t>
  </si>
  <si>
    <t>자만</t>
  </si>
  <si>
    <t>泰福</t>
  </si>
  <si>
    <t>태복</t>
  </si>
  <si>
    <t>金自点</t>
  </si>
  <si>
    <t>日連</t>
  </si>
  <si>
    <t>일련</t>
  </si>
  <si>
    <t>戒益</t>
  </si>
  <si>
    <t>계익</t>
  </si>
  <si>
    <t>慶大</t>
  </si>
  <si>
    <t>경대</t>
  </si>
  <si>
    <t>李貴亨</t>
  </si>
  <si>
    <t>達海</t>
  </si>
  <si>
    <t>달해</t>
  </si>
  <si>
    <t>次</t>
  </si>
  <si>
    <t>金自元</t>
  </si>
  <si>
    <t>裵白順</t>
  </si>
  <si>
    <t>배백순</t>
  </si>
  <si>
    <t>砲保府軍官</t>
  </si>
  <si>
    <t>포보부군관</t>
  </si>
  <si>
    <t>玉生</t>
  </si>
  <si>
    <t>옥생</t>
  </si>
  <si>
    <t>黃金同</t>
  </si>
  <si>
    <t>황금동</t>
  </si>
  <si>
    <t>從孫</t>
  </si>
  <si>
    <t>종손</t>
  </si>
  <si>
    <t>軍牢保</t>
  </si>
  <si>
    <t>군뢰보</t>
  </si>
  <si>
    <t>小牙</t>
  </si>
  <si>
    <t>소아</t>
  </si>
  <si>
    <t>김자원</t>
  </si>
  <si>
    <t>自元</t>
  </si>
  <si>
    <t>자원</t>
  </si>
  <si>
    <t>道明</t>
  </si>
  <si>
    <t>도명</t>
  </si>
  <si>
    <t>永男</t>
  </si>
  <si>
    <t>영남</t>
  </si>
  <si>
    <t>沈鳳鶴</t>
  </si>
  <si>
    <t>每男</t>
  </si>
  <si>
    <t>매남</t>
  </si>
  <si>
    <t>卜太</t>
  </si>
  <si>
    <t>복태</t>
  </si>
  <si>
    <t>申氏</t>
  </si>
  <si>
    <t>신씨</t>
  </si>
  <si>
    <t>裵必東故代妻</t>
  </si>
  <si>
    <t>배필동고대처</t>
  </si>
  <si>
    <t>平山</t>
  </si>
  <si>
    <t>평산</t>
  </si>
  <si>
    <t>金生</t>
  </si>
  <si>
    <t>금생</t>
  </si>
  <si>
    <t>金戒白</t>
  </si>
  <si>
    <t>姑母</t>
  </si>
  <si>
    <t>고모</t>
  </si>
  <si>
    <t>貴乭伊</t>
  </si>
  <si>
    <t>귀돌이</t>
  </si>
  <si>
    <t>裵正壬</t>
  </si>
  <si>
    <t>배정임</t>
  </si>
  <si>
    <t>배덕례대자</t>
  </si>
  <si>
    <t>正壬</t>
  </si>
  <si>
    <t>정임</t>
  </si>
  <si>
    <t>덕례</t>
  </si>
  <si>
    <t>靑吉</t>
  </si>
  <si>
    <t>청길</t>
  </si>
  <si>
    <t>承鶴</t>
  </si>
  <si>
    <t>승학</t>
  </si>
  <si>
    <t>韓江金</t>
  </si>
  <si>
    <t>한강금</t>
  </si>
  <si>
    <t>千德奉</t>
  </si>
  <si>
    <t>천덕봉</t>
  </si>
  <si>
    <t>達文</t>
  </si>
  <si>
    <t>달문</t>
  </si>
  <si>
    <t>李信分</t>
  </si>
  <si>
    <t>이신분</t>
  </si>
  <si>
    <t>信分</t>
  </si>
  <si>
    <t>신분</t>
  </si>
  <si>
    <t>老職大夫</t>
  </si>
  <si>
    <t>萬白</t>
  </si>
  <si>
    <t>만백</t>
  </si>
  <si>
    <t>永發</t>
  </si>
  <si>
    <t>영발</t>
  </si>
  <si>
    <t>權有發</t>
  </si>
  <si>
    <t>권유발</t>
  </si>
  <si>
    <t>成蕃</t>
  </si>
  <si>
    <t>성번</t>
  </si>
  <si>
    <t>樞</t>
  </si>
  <si>
    <t>廷機</t>
  </si>
  <si>
    <t>정기</t>
  </si>
  <si>
    <t>崔厚先</t>
  </si>
  <si>
    <t>최후선</t>
  </si>
  <si>
    <t>孫世</t>
  </si>
  <si>
    <t>손세</t>
  </si>
  <si>
    <t>先文</t>
  </si>
  <si>
    <t>선문</t>
  </si>
  <si>
    <t>鄭小斤助是</t>
  </si>
  <si>
    <t>정소근조시</t>
  </si>
  <si>
    <t>吳得守</t>
  </si>
  <si>
    <t>오득수</t>
  </si>
  <si>
    <t>戒先</t>
  </si>
  <si>
    <t>계선</t>
  </si>
  <si>
    <t>裵白雲</t>
  </si>
  <si>
    <t>배백운</t>
  </si>
  <si>
    <t>達世</t>
  </si>
  <si>
    <t>달세</t>
  </si>
  <si>
    <t>致習</t>
  </si>
  <si>
    <t>치습</t>
  </si>
  <si>
    <t>戒業</t>
  </si>
  <si>
    <t>계업</t>
  </si>
  <si>
    <t>徐士奉</t>
  </si>
  <si>
    <t>서사봉</t>
  </si>
  <si>
    <t>有迪</t>
  </si>
  <si>
    <t>유적</t>
  </si>
  <si>
    <t>鄭助是</t>
  </si>
  <si>
    <t>정조시</t>
  </si>
  <si>
    <t>順卜</t>
  </si>
  <si>
    <t>순복</t>
  </si>
  <si>
    <t>徐甲千</t>
  </si>
  <si>
    <t>서갑천</t>
  </si>
  <si>
    <t>白守</t>
  </si>
  <si>
    <t>백수</t>
  </si>
  <si>
    <t>㐏未</t>
  </si>
  <si>
    <t>李明春</t>
  </si>
  <si>
    <t>平右</t>
  </si>
  <si>
    <t>평우</t>
  </si>
  <si>
    <t>裵白守</t>
  </si>
  <si>
    <t>배백수</t>
  </si>
  <si>
    <t>府軍官巡營文書直</t>
  </si>
  <si>
    <t>부군관순영문서직</t>
  </si>
  <si>
    <t>鄭岩回</t>
  </si>
  <si>
    <t>정암회</t>
  </si>
  <si>
    <t>明春</t>
  </si>
  <si>
    <t>명춘</t>
  </si>
  <si>
    <t>䪪同</t>
  </si>
  <si>
    <t>감동</t>
  </si>
  <si>
    <t>以男</t>
  </si>
  <si>
    <t>이남</t>
  </si>
  <si>
    <t>黃澗</t>
  </si>
  <si>
    <t>황간</t>
  </si>
  <si>
    <t>禁保在家軍官</t>
  </si>
  <si>
    <t>금보재가군관</t>
  </si>
  <si>
    <t>化德</t>
  </si>
  <si>
    <t>화덕</t>
  </si>
  <si>
    <t>德才</t>
  </si>
  <si>
    <t>덕재</t>
  </si>
  <si>
    <t>德希</t>
  </si>
  <si>
    <t>덕희</t>
  </si>
  <si>
    <t>赤才</t>
  </si>
  <si>
    <t>적재</t>
  </si>
  <si>
    <t>裵白日</t>
  </si>
  <si>
    <t>배백일</t>
  </si>
  <si>
    <t>東萊硫黃軍</t>
  </si>
  <si>
    <t>白日</t>
  </si>
  <si>
    <t>백일</t>
  </si>
  <si>
    <t>자명</t>
  </si>
  <si>
    <t>時云</t>
  </si>
  <si>
    <t>시운</t>
  </si>
  <si>
    <t>朴永白</t>
  </si>
  <si>
    <t>박영백</t>
  </si>
  <si>
    <t>凡用</t>
  </si>
  <si>
    <t>범용</t>
  </si>
  <si>
    <t>錦城</t>
  </si>
  <si>
    <t>금성</t>
  </si>
  <si>
    <t>振星</t>
  </si>
  <si>
    <t>以望</t>
  </si>
  <si>
    <t>이망</t>
  </si>
  <si>
    <t>陳淵龍</t>
  </si>
  <si>
    <t>진연룡</t>
  </si>
  <si>
    <t>李興哲</t>
  </si>
  <si>
    <t>德禮</t>
  </si>
  <si>
    <t>架山守堞火兵兼水軍</t>
  </si>
  <si>
    <t>가산수첩화병겸수군</t>
  </si>
  <si>
    <t>用才</t>
  </si>
  <si>
    <t>용재</t>
  </si>
  <si>
    <t>文時太</t>
  </si>
  <si>
    <t>문시태</t>
  </si>
  <si>
    <t>兼水軍在家軍官</t>
  </si>
  <si>
    <t>겸수군재가군관</t>
  </si>
  <si>
    <t>文</t>
  </si>
  <si>
    <t>문</t>
  </si>
  <si>
    <t>時太</t>
  </si>
  <si>
    <t>시태</t>
  </si>
  <si>
    <t>南平</t>
  </si>
  <si>
    <t>남평</t>
  </si>
  <si>
    <t>儀萬</t>
  </si>
  <si>
    <t>의만</t>
  </si>
  <si>
    <t>㗡同</t>
  </si>
  <si>
    <t>鄭順卜</t>
  </si>
  <si>
    <t>정순복</t>
  </si>
  <si>
    <t>守發</t>
  </si>
  <si>
    <t>수발</t>
  </si>
  <si>
    <t>金斗京</t>
  </si>
  <si>
    <t>文后氏</t>
  </si>
  <si>
    <t>문후씨</t>
  </si>
  <si>
    <t>后氏</t>
  </si>
  <si>
    <t>후씨</t>
  </si>
  <si>
    <t>戒萬</t>
  </si>
  <si>
    <t>계만</t>
  </si>
  <si>
    <t>右達</t>
  </si>
  <si>
    <t>우달</t>
  </si>
  <si>
    <t>夫支</t>
  </si>
  <si>
    <t>金海生</t>
  </si>
  <si>
    <t>順宗</t>
  </si>
  <si>
    <t>순종</t>
  </si>
  <si>
    <t>以上</t>
  </si>
  <si>
    <t>이상</t>
  </si>
  <si>
    <t>嘉大夫</t>
  </si>
  <si>
    <t>가대부</t>
  </si>
  <si>
    <t>高必永</t>
  </si>
  <si>
    <t>고필영</t>
  </si>
  <si>
    <t>濟州</t>
  </si>
  <si>
    <t>제주</t>
  </si>
  <si>
    <t>李就悅</t>
  </si>
  <si>
    <t>이취열</t>
  </si>
  <si>
    <t>居士</t>
  </si>
  <si>
    <t>거사</t>
  </si>
  <si>
    <t>就悅</t>
  </si>
  <si>
    <t>취열</t>
  </si>
  <si>
    <t>㗡男</t>
  </si>
  <si>
    <t>自哲</t>
  </si>
  <si>
    <t>자철</t>
  </si>
  <si>
    <t>尹世奉</t>
  </si>
  <si>
    <t>윤세봉</t>
  </si>
  <si>
    <t>遇春</t>
  </si>
  <si>
    <t>우춘</t>
  </si>
  <si>
    <t>金千云</t>
  </si>
  <si>
    <t>양용삼</t>
  </si>
  <si>
    <t>長水驛吏</t>
  </si>
  <si>
    <t>장수역리</t>
  </si>
  <si>
    <t>士萬</t>
  </si>
  <si>
    <t>사만</t>
  </si>
  <si>
    <t>長壽</t>
  </si>
  <si>
    <t>李萬白</t>
  </si>
  <si>
    <t>守元</t>
  </si>
  <si>
    <t>大貞</t>
  </si>
  <si>
    <t>대정</t>
  </si>
  <si>
    <t>先巾</t>
  </si>
  <si>
    <t>선건</t>
  </si>
  <si>
    <t>金同金</t>
  </si>
  <si>
    <t>徐夢老未</t>
  </si>
  <si>
    <t>崔厚白故代義子</t>
  </si>
  <si>
    <t>成大</t>
  </si>
  <si>
    <t>宗良</t>
  </si>
  <si>
    <t>종량</t>
  </si>
  <si>
    <t>李明立</t>
  </si>
  <si>
    <t>서몽노미</t>
  </si>
  <si>
    <t>夢老未</t>
  </si>
  <si>
    <t>萬平</t>
  </si>
  <si>
    <t>만평</t>
  </si>
  <si>
    <t>銀奉</t>
  </si>
  <si>
    <t>은봉</t>
  </si>
  <si>
    <t>魯德化</t>
  </si>
  <si>
    <t>李仁厚</t>
  </si>
  <si>
    <t>己才</t>
  </si>
  <si>
    <t>기재</t>
  </si>
  <si>
    <t>鄭乭</t>
  </si>
  <si>
    <t>巡營文書直兼在家軍官</t>
  </si>
  <si>
    <t>순영문서직겸재가군관</t>
  </si>
  <si>
    <t>乭</t>
  </si>
  <si>
    <t>돌</t>
  </si>
  <si>
    <t>莫石</t>
  </si>
  <si>
    <t>막석</t>
  </si>
  <si>
    <t>戒上</t>
  </si>
  <si>
    <t>계상</t>
  </si>
  <si>
    <t>李明哲</t>
  </si>
  <si>
    <t>吳得載</t>
  </si>
  <si>
    <t>오득재</t>
  </si>
  <si>
    <t>得載</t>
  </si>
  <si>
    <t>득재</t>
  </si>
  <si>
    <t>禮男</t>
  </si>
  <si>
    <t>裵自云</t>
  </si>
  <si>
    <t>배자운</t>
  </si>
  <si>
    <t>德發</t>
  </si>
  <si>
    <t>덕발</t>
  </si>
  <si>
    <t>愛立</t>
  </si>
  <si>
    <t>애립</t>
  </si>
  <si>
    <t>金今先</t>
  </si>
  <si>
    <t>元保</t>
  </si>
  <si>
    <t>원보</t>
  </si>
  <si>
    <t>雲娘</t>
  </si>
  <si>
    <t>운낭</t>
  </si>
  <si>
    <t>具泰三</t>
  </si>
  <si>
    <t>구태삼</t>
  </si>
  <si>
    <t>泰三</t>
  </si>
  <si>
    <t>汗周</t>
  </si>
  <si>
    <t>한주</t>
  </si>
  <si>
    <t>元迪</t>
  </si>
  <si>
    <t>원적</t>
  </si>
  <si>
    <t>太良</t>
  </si>
  <si>
    <t>태량</t>
  </si>
  <si>
    <t>吳戒先</t>
  </si>
  <si>
    <t>오계선</t>
  </si>
  <si>
    <t>素萬</t>
  </si>
  <si>
    <t>소만</t>
  </si>
  <si>
    <t>次白</t>
  </si>
  <si>
    <t>차백</t>
  </si>
  <si>
    <t>日生</t>
  </si>
  <si>
    <t>일생</t>
  </si>
  <si>
    <t>朴哲</t>
  </si>
  <si>
    <t>박철</t>
  </si>
  <si>
    <t>太云</t>
  </si>
  <si>
    <t>태운</t>
  </si>
  <si>
    <t>禹有三</t>
  </si>
  <si>
    <t>우유삼</t>
  </si>
  <si>
    <t>裵牙只</t>
  </si>
  <si>
    <t>배아지</t>
  </si>
  <si>
    <t>大先</t>
  </si>
  <si>
    <t>대선</t>
  </si>
  <si>
    <t>崔先男</t>
  </si>
  <si>
    <t>최선남</t>
  </si>
  <si>
    <t>宗田</t>
  </si>
  <si>
    <t>종전</t>
  </si>
  <si>
    <t>儀卓</t>
  </si>
  <si>
    <t>의탁</t>
  </si>
  <si>
    <t>用一</t>
  </si>
  <si>
    <t>용일</t>
  </si>
  <si>
    <t>朴才興</t>
  </si>
  <si>
    <t>박재흥</t>
  </si>
  <si>
    <t>莫男</t>
  </si>
  <si>
    <t>막남</t>
  </si>
  <si>
    <t>李月先</t>
  </si>
  <si>
    <t>正男</t>
  </si>
  <si>
    <t>정남</t>
  </si>
  <si>
    <t>命老</t>
  </si>
  <si>
    <t>金士元</t>
  </si>
  <si>
    <t>有三</t>
  </si>
  <si>
    <t>유삼</t>
  </si>
  <si>
    <t>春白</t>
  </si>
  <si>
    <t>춘백</t>
  </si>
  <si>
    <t>金貴述</t>
  </si>
  <si>
    <t>裵汝邑德</t>
  </si>
  <si>
    <t>배여읍덕</t>
  </si>
  <si>
    <t>汝邑德</t>
  </si>
  <si>
    <t>여읍덕</t>
  </si>
  <si>
    <t>右進</t>
  </si>
  <si>
    <t>希男</t>
  </si>
  <si>
    <t>희남</t>
  </si>
  <si>
    <t>元先</t>
  </si>
  <si>
    <t>원선</t>
  </si>
  <si>
    <t>朴彦金</t>
  </si>
  <si>
    <t>박언금</t>
  </si>
  <si>
    <t>文道彩</t>
  </si>
  <si>
    <t>문도채</t>
  </si>
  <si>
    <t>道彩</t>
  </si>
  <si>
    <t>도채</t>
  </si>
  <si>
    <t>從發</t>
  </si>
  <si>
    <t>종발</t>
  </si>
  <si>
    <t>憲上</t>
  </si>
  <si>
    <t>헌상</t>
  </si>
  <si>
    <t>憲守</t>
  </si>
  <si>
    <t>헌수</t>
  </si>
  <si>
    <t>宋世安</t>
  </si>
  <si>
    <t>송세안</t>
  </si>
  <si>
    <t>厚先</t>
  </si>
  <si>
    <t>후선</t>
  </si>
  <si>
    <t>卜進</t>
  </si>
  <si>
    <t>복진</t>
  </si>
  <si>
    <t>未進</t>
  </si>
  <si>
    <t>池介奉</t>
  </si>
  <si>
    <t>지개봉</t>
  </si>
  <si>
    <t>鄭㐏未</t>
  </si>
  <si>
    <t>金莫同</t>
  </si>
  <si>
    <t>林一連</t>
  </si>
  <si>
    <t>成文</t>
  </si>
  <si>
    <t>성문</t>
  </si>
  <si>
    <t>裵必乞</t>
  </si>
  <si>
    <t>배필걸</t>
  </si>
  <si>
    <t>必乞</t>
  </si>
  <si>
    <t>필걸</t>
  </si>
  <si>
    <t>黃以京</t>
  </si>
  <si>
    <t>황이경</t>
  </si>
  <si>
    <t>進昌</t>
  </si>
  <si>
    <t>徐達進</t>
  </si>
  <si>
    <t>서달진</t>
  </si>
  <si>
    <t>沙器匠人</t>
  </si>
  <si>
    <t>사기장인</t>
  </si>
  <si>
    <t>日金</t>
  </si>
  <si>
    <t>정올미</t>
  </si>
  <si>
    <t>束伍馬軍</t>
  </si>
  <si>
    <t>속오마군</t>
  </si>
  <si>
    <t>小斤者</t>
  </si>
  <si>
    <t>소근자</t>
  </si>
  <si>
    <t>鄭日今</t>
  </si>
  <si>
    <t>정일금</t>
  </si>
  <si>
    <t>仁牙只</t>
  </si>
  <si>
    <t>인아지</t>
  </si>
  <si>
    <t>李兼跡</t>
  </si>
  <si>
    <t>尹尙鎭</t>
  </si>
  <si>
    <t>윤상진</t>
  </si>
  <si>
    <t>尙鎭</t>
  </si>
  <si>
    <t>상진</t>
  </si>
  <si>
    <t>正甲</t>
  </si>
  <si>
    <t>정갑</t>
  </si>
  <si>
    <t>卜夏</t>
  </si>
  <si>
    <t>복하</t>
  </si>
  <si>
    <t>白致云</t>
  </si>
  <si>
    <t>백치운</t>
  </si>
  <si>
    <t>世華</t>
  </si>
  <si>
    <t>金仁彦</t>
  </si>
  <si>
    <t>선례</t>
  </si>
  <si>
    <t>鄭云德</t>
  </si>
  <si>
    <t>정운덕</t>
  </si>
  <si>
    <t>鄭甘德故代孫子</t>
  </si>
  <si>
    <t>정감덕고대손자</t>
  </si>
  <si>
    <t>水軍兼在家軍官</t>
  </si>
  <si>
    <t>수군겸재가군관</t>
  </si>
  <si>
    <t>云德</t>
  </si>
  <si>
    <t>운덕</t>
  </si>
  <si>
    <t>興世</t>
  </si>
  <si>
    <t>흥세</t>
  </si>
  <si>
    <t>李仁后</t>
  </si>
  <si>
    <t>上化</t>
  </si>
  <si>
    <t>상화</t>
  </si>
  <si>
    <t>成石</t>
  </si>
  <si>
    <t>성석</t>
  </si>
  <si>
    <t>用采</t>
  </si>
  <si>
    <t>용채</t>
  </si>
  <si>
    <t>崔命才</t>
  </si>
  <si>
    <t>최명재</t>
  </si>
  <si>
    <t>架山守堞火兵</t>
  </si>
  <si>
    <t>가산수첩화병</t>
  </si>
  <si>
    <t>同石</t>
  </si>
  <si>
    <t>동석</t>
  </si>
  <si>
    <t>楊德守</t>
  </si>
  <si>
    <t>양덕수</t>
  </si>
  <si>
    <t>金守希</t>
  </si>
  <si>
    <t>김수희</t>
  </si>
  <si>
    <t>守希</t>
  </si>
  <si>
    <t>수희</t>
  </si>
  <si>
    <t>達寔</t>
  </si>
  <si>
    <t>달식</t>
  </si>
  <si>
    <t>先之</t>
  </si>
  <si>
    <t>선지</t>
  </si>
  <si>
    <t>韓夢成</t>
  </si>
  <si>
    <t>한몽성</t>
  </si>
  <si>
    <t>永叔</t>
  </si>
  <si>
    <t>영숙</t>
  </si>
  <si>
    <t>朴千石</t>
  </si>
  <si>
    <t>박천석</t>
  </si>
  <si>
    <t>楊應守</t>
  </si>
  <si>
    <t>양응수</t>
  </si>
  <si>
    <t>應守</t>
  </si>
  <si>
    <t>응수</t>
  </si>
  <si>
    <t>尹貴同</t>
  </si>
  <si>
    <t>윤귀동</t>
  </si>
  <si>
    <t>仁生</t>
  </si>
  <si>
    <t>인생</t>
  </si>
  <si>
    <t>命吉</t>
  </si>
  <si>
    <t>명길</t>
  </si>
  <si>
    <t>貴奉</t>
  </si>
  <si>
    <t>귀봉</t>
  </si>
  <si>
    <t>朴占</t>
  </si>
  <si>
    <t>박점</t>
  </si>
  <si>
    <t>金取興</t>
  </si>
  <si>
    <t>김취흥</t>
  </si>
  <si>
    <t>厚種</t>
  </si>
  <si>
    <t>후종</t>
  </si>
  <si>
    <t>星</t>
  </si>
  <si>
    <t>永承</t>
  </si>
  <si>
    <t>영승</t>
  </si>
  <si>
    <t>鄭起持</t>
  </si>
  <si>
    <t>정기지</t>
  </si>
  <si>
    <t>業學</t>
  </si>
  <si>
    <t>업학</t>
  </si>
  <si>
    <t>명룡</t>
  </si>
  <si>
    <t>朴貴奉</t>
  </si>
  <si>
    <t>박귀봉</t>
  </si>
  <si>
    <t>金彔先</t>
  </si>
  <si>
    <t>김녹선</t>
  </si>
  <si>
    <t>彔先</t>
  </si>
  <si>
    <t>今立</t>
  </si>
  <si>
    <t>금립</t>
  </si>
  <si>
    <t>應男</t>
  </si>
  <si>
    <t>응남</t>
  </si>
  <si>
    <t>允守</t>
  </si>
  <si>
    <t>金汝用</t>
  </si>
  <si>
    <t>百安里</t>
  </si>
  <si>
    <t>백안리</t>
  </si>
  <si>
    <t>尹聖殷</t>
  </si>
  <si>
    <t>윤성은</t>
  </si>
  <si>
    <t>尹益采故代子</t>
  </si>
  <si>
    <t>윤익채고대자</t>
  </si>
  <si>
    <t>聖殷</t>
  </si>
  <si>
    <t>성은</t>
  </si>
  <si>
    <t>坡</t>
  </si>
  <si>
    <t>파</t>
  </si>
  <si>
    <t>再昌</t>
  </si>
  <si>
    <t>재창</t>
  </si>
  <si>
    <t>禦侮將軍行龍驤衛副司果</t>
  </si>
  <si>
    <t>玄東</t>
  </si>
  <si>
    <t>현동</t>
  </si>
  <si>
    <t>老職通政大夫僉知中樞府事</t>
  </si>
  <si>
    <t>李彦綱</t>
  </si>
  <si>
    <t>致云</t>
  </si>
  <si>
    <t>치운</t>
  </si>
  <si>
    <t>致英</t>
  </si>
  <si>
    <t>치영</t>
  </si>
  <si>
    <t>聖文</t>
  </si>
  <si>
    <t>崔麻堂</t>
  </si>
  <si>
    <t>최마당</t>
  </si>
  <si>
    <t>麻堂</t>
  </si>
  <si>
    <t>마당</t>
  </si>
  <si>
    <t>命上</t>
  </si>
  <si>
    <t>명상</t>
  </si>
  <si>
    <t>武成</t>
  </si>
  <si>
    <t>무성</t>
  </si>
  <si>
    <t>李壽長</t>
  </si>
  <si>
    <t>世文</t>
  </si>
  <si>
    <t>세문</t>
  </si>
  <si>
    <t>興大</t>
  </si>
  <si>
    <t>흥대</t>
  </si>
  <si>
    <t>安平大</t>
  </si>
  <si>
    <t>안평대</t>
  </si>
  <si>
    <t>日采</t>
  </si>
  <si>
    <t>일채</t>
  </si>
  <si>
    <t>羅明迪</t>
  </si>
  <si>
    <t>나명적</t>
  </si>
  <si>
    <t>巡別隊</t>
  </si>
  <si>
    <t>순별대</t>
  </si>
  <si>
    <t>明迪</t>
  </si>
  <si>
    <t>명적</t>
  </si>
  <si>
    <t>世雄</t>
  </si>
  <si>
    <t>세웅</t>
  </si>
  <si>
    <t>順奉</t>
  </si>
  <si>
    <t>순봉</t>
  </si>
  <si>
    <t>汝仁</t>
  </si>
  <si>
    <t>여인</t>
  </si>
  <si>
    <t>都仁石</t>
  </si>
  <si>
    <t>도인석</t>
  </si>
  <si>
    <t>八莒</t>
  </si>
  <si>
    <t>益中</t>
  </si>
  <si>
    <t>익중</t>
  </si>
  <si>
    <t>以江</t>
  </si>
  <si>
    <t>이강</t>
  </si>
  <si>
    <t>白伊</t>
  </si>
  <si>
    <t>백이</t>
  </si>
  <si>
    <t>業</t>
  </si>
  <si>
    <t>업</t>
  </si>
  <si>
    <t>韓進元</t>
  </si>
  <si>
    <t>한진원</t>
  </si>
  <si>
    <t>正元</t>
  </si>
  <si>
    <t>정원</t>
  </si>
  <si>
    <t>巡別隊保</t>
  </si>
  <si>
    <t>순별대보</t>
  </si>
  <si>
    <t>正化</t>
  </si>
  <si>
    <t>정화</t>
  </si>
  <si>
    <t>正牙</t>
  </si>
  <si>
    <t>정아</t>
  </si>
  <si>
    <t>崔世迪</t>
  </si>
  <si>
    <t>최세적</t>
  </si>
  <si>
    <t>世迪</t>
  </si>
  <si>
    <t>세적</t>
  </si>
  <si>
    <t>折衝將軍僉知中樞府事</t>
  </si>
  <si>
    <t>절충장군첨지중추부사</t>
  </si>
  <si>
    <t>應文</t>
  </si>
  <si>
    <t>응문</t>
  </si>
  <si>
    <t>克良</t>
  </si>
  <si>
    <t>극량</t>
  </si>
  <si>
    <t>石福</t>
  </si>
  <si>
    <t>석복</t>
  </si>
  <si>
    <t>朴是山</t>
  </si>
  <si>
    <t>박시산</t>
  </si>
  <si>
    <t>德女</t>
  </si>
  <si>
    <t>덕녀</t>
  </si>
  <si>
    <t>黃召史</t>
  </si>
  <si>
    <t>황소사</t>
  </si>
  <si>
    <t>云必</t>
  </si>
  <si>
    <t>甘山</t>
  </si>
  <si>
    <t>감산</t>
  </si>
  <si>
    <t>宣敎郞行訓鍊主簿</t>
  </si>
  <si>
    <t>선교랑행훈련주부</t>
  </si>
  <si>
    <t>李廷秀</t>
  </si>
  <si>
    <t>光云</t>
  </si>
  <si>
    <t>광운</t>
  </si>
  <si>
    <t>光采</t>
  </si>
  <si>
    <t>光貴</t>
  </si>
  <si>
    <t>광귀</t>
  </si>
  <si>
    <t>崔萬三</t>
  </si>
  <si>
    <t>최만삼</t>
  </si>
  <si>
    <t>兼司卜</t>
  </si>
  <si>
    <t>겸사복</t>
  </si>
  <si>
    <t>德嘉</t>
  </si>
  <si>
    <t>덕가</t>
  </si>
  <si>
    <t>石立</t>
  </si>
  <si>
    <t>석립</t>
  </si>
  <si>
    <t>申先業</t>
  </si>
  <si>
    <t>신선업</t>
  </si>
  <si>
    <t>興采</t>
  </si>
  <si>
    <t>흥채</t>
  </si>
  <si>
    <t>異姓姪</t>
  </si>
  <si>
    <t>이성질</t>
  </si>
  <si>
    <t>姜太才復姓李太才</t>
  </si>
  <si>
    <t>金姓代子</t>
  </si>
  <si>
    <t>進乞</t>
  </si>
  <si>
    <t>진걸</t>
  </si>
  <si>
    <t>우전</t>
  </si>
  <si>
    <t>乭明</t>
  </si>
  <si>
    <t>돌명</t>
  </si>
  <si>
    <t>金道憲</t>
  </si>
  <si>
    <t>方上</t>
  </si>
  <si>
    <t>방상</t>
  </si>
  <si>
    <t>太江</t>
  </si>
  <si>
    <t>태강</t>
  </si>
  <si>
    <t>殷用</t>
  </si>
  <si>
    <t>은용</t>
  </si>
  <si>
    <t>朴碩奉</t>
  </si>
  <si>
    <t>박석봉</t>
  </si>
  <si>
    <t>從妹</t>
  </si>
  <si>
    <t>김봉초</t>
  </si>
  <si>
    <t>嘉善大夫同知中樞</t>
  </si>
  <si>
    <t>가선대부동지중추</t>
  </si>
  <si>
    <t>麗龜</t>
  </si>
  <si>
    <t>世鏡</t>
  </si>
  <si>
    <t>세경</t>
  </si>
  <si>
    <t>天</t>
  </si>
  <si>
    <t>李龜祥</t>
  </si>
  <si>
    <t>海平</t>
  </si>
  <si>
    <t>해평</t>
  </si>
  <si>
    <t>南柱</t>
  </si>
  <si>
    <t>남주</t>
  </si>
  <si>
    <t>重鼎</t>
  </si>
  <si>
    <t>중정</t>
  </si>
  <si>
    <t>軸</t>
  </si>
  <si>
    <t>축</t>
  </si>
  <si>
    <t>裵戒雄</t>
  </si>
  <si>
    <t>배계웅</t>
  </si>
  <si>
    <t>취룡</t>
  </si>
  <si>
    <t>巡刻手保</t>
  </si>
  <si>
    <t>순각수보</t>
  </si>
  <si>
    <t>就興</t>
  </si>
  <si>
    <t>소금</t>
  </si>
  <si>
    <t>守今</t>
  </si>
  <si>
    <t>수금</t>
  </si>
  <si>
    <t>전라도진안</t>
  </si>
  <si>
    <t>私今</t>
  </si>
  <si>
    <t>사금</t>
  </si>
  <si>
    <t>山每</t>
  </si>
  <si>
    <t>산매</t>
  </si>
  <si>
    <t>巨古里</t>
  </si>
  <si>
    <t>거고리</t>
  </si>
  <si>
    <t>淡乷里</t>
  </si>
  <si>
    <t>담살리</t>
  </si>
  <si>
    <t>唜先</t>
  </si>
  <si>
    <t>말선</t>
  </si>
  <si>
    <t>全羅道鎭安</t>
  </si>
  <si>
    <t>시</t>
  </si>
  <si>
    <t>禾里分</t>
  </si>
  <si>
    <t>화리분</t>
  </si>
  <si>
    <t>봉소개</t>
  </si>
  <si>
    <t>助德</t>
  </si>
  <si>
    <t>조덕</t>
  </si>
  <si>
    <t>必采</t>
  </si>
  <si>
    <t>필채</t>
  </si>
  <si>
    <t>순창</t>
  </si>
  <si>
    <t>玉才</t>
  </si>
  <si>
    <t>옥재</t>
  </si>
  <si>
    <t>春女</t>
  </si>
  <si>
    <t>춘녀</t>
  </si>
  <si>
    <t>萬先</t>
  </si>
  <si>
    <t>만선</t>
  </si>
  <si>
    <t>春守</t>
  </si>
  <si>
    <t>춘수</t>
  </si>
  <si>
    <t>春介</t>
  </si>
  <si>
    <t>춘개</t>
  </si>
  <si>
    <t>順昌</t>
  </si>
  <si>
    <t>운봉</t>
  </si>
  <si>
    <t>良大</t>
  </si>
  <si>
    <t>守儀</t>
  </si>
  <si>
    <t>수의</t>
  </si>
  <si>
    <t>達卜</t>
  </si>
  <si>
    <t>달복</t>
  </si>
  <si>
    <t>己平</t>
  </si>
  <si>
    <t>기평</t>
  </si>
  <si>
    <t>唜立</t>
  </si>
  <si>
    <t>말립</t>
  </si>
  <si>
    <t>仁業</t>
  </si>
  <si>
    <t>인업</t>
  </si>
  <si>
    <t>五名</t>
  </si>
  <si>
    <t>오명</t>
  </si>
  <si>
    <t>四人</t>
  </si>
  <si>
    <t>사인</t>
  </si>
  <si>
    <t>新立</t>
  </si>
  <si>
    <t>신립</t>
  </si>
  <si>
    <t>光達</t>
  </si>
  <si>
    <t>광달</t>
  </si>
  <si>
    <t>先海</t>
  </si>
  <si>
    <t>선해</t>
  </si>
  <si>
    <t>德達</t>
  </si>
  <si>
    <t>덕달</t>
  </si>
  <si>
    <t>雲峯</t>
  </si>
  <si>
    <t>從金</t>
  </si>
  <si>
    <t>종금</t>
  </si>
  <si>
    <t>忠金</t>
  </si>
  <si>
    <t>충금</t>
  </si>
  <si>
    <t>雪春</t>
  </si>
  <si>
    <t>설춘</t>
  </si>
  <si>
    <t>時唐</t>
  </si>
  <si>
    <t>시당</t>
  </si>
  <si>
    <t>後月</t>
  </si>
  <si>
    <t>후월</t>
  </si>
  <si>
    <t>太元</t>
  </si>
  <si>
    <t>태원</t>
  </si>
  <si>
    <t>等逃亡</t>
  </si>
  <si>
    <t>등도망</t>
  </si>
  <si>
    <t>女才</t>
  </si>
  <si>
    <t>愛介</t>
  </si>
  <si>
    <t>애개</t>
  </si>
  <si>
    <t>放賣</t>
  </si>
  <si>
    <t>光明</t>
  </si>
  <si>
    <t>광명</t>
  </si>
  <si>
    <t>自分</t>
  </si>
  <si>
    <t>자분</t>
  </si>
  <si>
    <t>명삼</t>
  </si>
  <si>
    <t>等丙子逃亡</t>
  </si>
  <si>
    <t>宋遠才</t>
  </si>
  <si>
    <t>송원재</t>
  </si>
  <si>
    <t>宋爾文故代子</t>
  </si>
  <si>
    <t>송이문고대자</t>
  </si>
  <si>
    <t>遠才</t>
  </si>
  <si>
    <t>원재</t>
  </si>
  <si>
    <t>爾文</t>
  </si>
  <si>
    <t>이문</t>
  </si>
  <si>
    <t>時興</t>
  </si>
  <si>
    <t>시흥</t>
  </si>
  <si>
    <t>斗明</t>
  </si>
  <si>
    <t>두명</t>
  </si>
  <si>
    <t>金上民</t>
  </si>
  <si>
    <t>先朱</t>
  </si>
  <si>
    <t>선주</t>
  </si>
  <si>
    <t>自必</t>
  </si>
  <si>
    <t>자필</t>
  </si>
  <si>
    <t>張永叔</t>
  </si>
  <si>
    <t>장영숙</t>
  </si>
  <si>
    <t>孟孫</t>
  </si>
  <si>
    <t>맹손</t>
  </si>
  <si>
    <t>女今</t>
  </si>
  <si>
    <t>李東衡</t>
  </si>
  <si>
    <t>이동형</t>
  </si>
  <si>
    <t>東衡</t>
  </si>
  <si>
    <t>동형</t>
  </si>
  <si>
    <t>昌垕</t>
  </si>
  <si>
    <t>禦侮將軍行慶尙左道兵馬虞侯</t>
  </si>
  <si>
    <t>어모장군행경상좌도병마우후</t>
  </si>
  <si>
    <t>敬守</t>
  </si>
  <si>
    <t>경수</t>
  </si>
  <si>
    <t>去病</t>
  </si>
  <si>
    <t>거병</t>
  </si>
  <si>
    <t>具桂徵</t>
  </si>
  <si>
    <t>구계징</t>
  </si>
  <si>
    <t>郭</t>
  </si>
  <si>
    <t>곽</t>
  </si>
  <si>
    <t>起漢</t>
  </si>
  <si>
    <t>기한</t>
  </si>
  <si>
    <t>慶逸</t>
  </si>
  <si>
    <t>경일</t>
  </si>
  <si>
    <t>崇基</t>
  </si>
  <si>
    <t>숭기</t>
  </si>
  <si>
    <t>都啓鎔</t>
  </si>
  <si>
    <t>도계용</t>
  </si>
  <si>
    <t>率姪</t>
  </si>
  <si>
    <t>솔질</t>
  </si>
  <si>
    <t>彭胤</t>
  </si>
  <si>
    <t>팽윤</t>
  </si>
  <si>
    <t>躋雲</t>
  </si>
  <si>
    <t>제운</t>
  </si>
  <si>
    <t>夢先</t>
  </si>
  <si>
    <t>몽선</t>
  </si>
  <si>
    <t>守永代</t>
  </si>
  <si>
    <t>수영대</t>
  </si>
  <si>
    <t>守永今</t>
  </si>
  <si>
    <t>수영금</t>
  </si>
  <si>
    <t>伏用</t>
  </si>
  <si>
    <t>복용</t>
  </si>
  <si>
    <t>蔚山</t>
  </si>
  <si>
    <t>울산</t>
  </si>
  <si>
    <t>우읍진</t>
  </si>
  <si>
    <t>청하</t>
  </si>
  <si>
    <t>居故</t>
  </si>
  <si>
    <t>淸河</t>
  </si>
  <si>
    <t>先今</t>
  </si>
  <si>
    <t>선금</t>
  </si>
  <si>
    <t>충걸</t>
  </si>
  <si>
    <t>自月</t>
  </si>
  <si>
    <t>자월</t>
  </si>
  <si>
    <t>自丹</t>
  </si>
  <si>
    <t>자단</t>
  </si>
  <si>
    <t>금발</t>
  </si>
  <si>
    <t>奴百源下典</t>
  </si>
  <si>
    <t>노백원하전</t>
  </si>
  <si>
    <t>八女</t>
  </si>
  <si>
    <t>팔녀</t>
  </si>
  <si>
    <t>연일도내</t>
  </si>
  <si>
    <t>自女</t>
  </si>
  <si>
    <t>자녀</t>
  </si>
  <si>
    <t>元金</t>
  </si>
  <si>
    <t>원금</t>
  </si>
  <si>
    <t>延日島內</t>
  </si>
  <si>
    <t>唜良</t>
  </si>
  <si>
    <t>말량</t>
  </si>
  <si>
    <t>等居</t>
  </si>
  <si>
    <t>등거</t>
  </si>
  <si>
    <t>去故</t>
  </si>
  <si>
    <t>安鵬</t>
  </si>
  <si>
    <t>안붕</t>
  </si>
  <si>
    <t>九鶴</t>
  </si>
  <si>
    <t>구학</t>
  </si>
  <si>
    <t>順安</t>
  </si>
  <si>
    <t>순안</t>
  </si>
  <si>
    <t>以石</t>
  </si>
  <si>
    <t>無應致</t>
  </si>
  <si>
    <t>무응치</t>
  </si>
  <si>
    <t>武郞</t>
  </si>
  <si>
    <t>무랑</t>
  </si>
  <si>
    <t>武三</t>
  </si>
  <si>
    <t>무삼</t>
  </si>
  <si>
    <t>金世化</t>
  </si>
  <si>
    <t>宋賢翼</t>
  </si>
  <si>
    <t>송현익</t>
  </si>
  <si>
    <t>賢翼</t>
  </si>
  <si>
    <t>현익</t>
  </si>
  <si>
    <t>光殷</t>
  </si>
  <si>
    <t>광은</t>
  </si>
  <si>
    <t>光祿</t>
  </si>
  <si>
    <t>광록</t>
  </si>
  <si>
    <t>通政大夫行安山郡守水原鎭管兵馬同僉節制使</t>
  </si>
  <si>
    <t>통정대부행안산군수수원진관병마동첨절제사</t>
  </si>
  <si>
    <t>道昌</t>
  </si>
  <si>
    <t>도창</t>
  </si>
  <si>
    <t>李敬守</t>
  </si>
  <si>
    <t>彦鴻</t>
  </si>
  <si>
    <t>언홍</t>
  </si>
  <si>
    <t>禧</t>
  </si>
  <si>
    <t>朝奉大夫長興庫奉事</t>
  </si>
  <si>
    <t>조봉대부장흥고봉사</t>
  </si>
  <si>
    <t>鼎來</t>
  </si>
  <si>
    <t>정래</t>
  </si>
  <si>
    <t>李汝觀</t>
  </si>
  <si>
    <t>學修</t>
  </si>
  <si>
    <t>南</t>
  </si>
  <si>
    <t>以香</t>
  </si>
  <si>
    <t>이향</t>
  </si>
  <si>
    <t>介夫里</t>
  </si>
  <si>
    <t>개부리</t>
  </si>
  <si>
    <t>以正</t>
  </si>
  <si>
    <t>이정</t>
  </si>
  <si>
    <t>仁每</t>
  </si>
  <si>
    <t>인매</t>
  </si>
  <si>
    <t>崔厚己</t>
  </si>
  <si>
    <t>최후기</t>
  </si>
  <si>
    <t>厚己</t>
  </si>
  <si>
    <t>奉世</t>
  </si>
  <si>
    <t>봉세</t>
  </si>
  <si>
    <t>운룡</t>
  </si>
  <si>
    <t>僉知中樞府事</t>
  </si>
  <si>
    <t>첨지중추부사</t>
  </si>
  <si>
    <t>박진현</t>
  </si>
  <si>
    <t>起善</t>
  </si>
  <si>
    <t>기선</t>
  </si>
  <si>
    <t>末和</t>
  </si>
  <si>
    <t>말화</t>
  </si>
  <si>
    <t>劉士南</t>
  </si>
  <si>
    <t>英采</t>
  </si>
  <si>
    <t>영채</t>
  </si>
  <si>
    <t>中女</t>
  </si>
  <si>
    <t>중녀</t>
  </si>
  <si>
    <t>中今</t>
  </si>
  <si>
    <t>중금</t>
  </si>
  <si>
    <t>李震權</t>
  </si>
  <si>
    <t>이진권</t>
  </si>
  <si>
    <t>李昌佐故代子</t>
  </si>
  <si>
    <t>震權</t>
  </si>
  <si>
    <t>진권</t>
  </si>
  <si>
    <t>昌佐</t>
  </si>
  <si>
    <t>창좌</t>
  </si>
  <si>
    <t>敬祖</t>
  </si>
  <si>
    <t>경조</t>
  </si>
  <si>
    <t>李信榟</t>
  </si>
  <si>
    <t>益輔</t>
  </si>
  <si>
    <t>익보</t>
  </si>
  <si>
    <t>通政大夫行定州牧使龍川鎭管兵馬節制使</t>
  </si>
  <si>
    <t>嘉善大夫行三道統制使兼慶尙右道水軍節度使</t>
  </si>
  <si>
    <t>가선대부행삼도통제사겸경상우도수군절도사</t>
  </si>
  <si>
    <t>瀏</t>
  </si>
  <si>
    <t>류</t>
  </si>
  <si>
    <t>李宜煥</t>
  </si>
  <si>
    <t>禧孫</t>
  </si>
  <si>
    <t>幸孫</t>
  </si>
  <si>
    <t>행손</t>
  </si>
  <si>
    <t>戒奉</t>
  </si>
  <si>
    <t>계봉</t>
  </si>
  <si>
    <t>癸未逃亡故</t>
  </si>
  <si>
    <t>계미도망고</t>
  </si>
  <si>
    <t>太女</t>
  </si>
  <si>
    <t>태녀</t>
  </si>
  <si>
    <t>萬雄</t>
  </si>
  <si>
    <t>만웅</t>
  </si>
  <si>
    <t>己卯逃亡</t>
  </si>
  <si>
    <t>기묘도망</t>
  </si>
  <si>
    <t>正雄</t>
  </si>
  <si>
    <t>정웅</t>
  </si>
  <si>
    <t>申陽</t>
  </si>
  <si>
    <t>신양</t>
  </si>
  <si>
    <t>一白</t>
  </si>
  <si>
    <t>일백</t>
  </si>
  <si>
    <t>二分</t>
  </si>
  <si>
    <t>이분</t>
  </si>
  <si>
    <t>東上</t>
  </si>
  <si>
    <t>동상</t>
  </si>
  <si>
    <t>貴哲</t>
  </si>
  <si>
    <t>귀철</t>
  </si>
  <si>
    <t>香月</t>
  </si>
  <si>
    <t>향월</t>
  </si>
  <si>
    <t>㗡香</t>
  </si>
  <si>
    <t>香業</t>
  </si>
  <si>
    <t>향업</t>
  </si>
  <si>
    <t>義春</t>
  </si>
  <si>
    <t>莫介</t>
  </si>
  <si>
    <t>막개</t>
  </si>
  <si>
    <t>儀香</t>
  </si>
  <si>
    <t>의향</t>
  </si>
  <si>
    <t>日玉</t>
  </si>
  <si>
    <t>일옥</t>
  </si>
  <si>
    <t>戊辰逃亡</t>
  </si>
  <si>
    <t>무진도망</t>
  </si>
  <si>
    <t>戒孫</t>
  </si>
  <si>
    <t>金玉</t>
  </si>
  <si>
    <t>금옥</t>
  </si>
  <si>
    <t>同金</t>
  </si>
  <si>
    <t>홍주</t>
  </si>
  <si>
    <t>夫仁介</t>
  </si>
  <si>
    <t>부인개</t>
  </si>
  <si>
    <t>洪州</t>
  </si>
  <si>
    <t>乭郞</t>
  </si>
  <si>
    <t>돌랑</t>
  </si>
  <si>
    <t>同三</t>
  </si>
  <si>
    <t>동삼</t>
  </si>
  <si>
    <t>厚邑氏</t>
  </si>
  <si>
    <t>후읍씨</t>
  </si>
  <si>
    <t>李震衡</t>
  </si>
  <si>
    <t>이진형</t>
  </si>
  <si>
    <t>李恒佐故代子</t>
  </si>
  <si>
    <t>震衡</t>
  </si>
  <si>
    <t>진형</t>
  </si>
  <si>
    <t>恒佐</t>
  </si>
  <si>
    <t>항좌</t>
  </si>
  <si>
    <t>柳萬亨</t>
  </si>
  <si>
    <t>益愼</t>
  </si>
  <si>
    <t>익신</t>
  </si>
  <si>
    <t>資憲大夫兵曹參判行嘉善大夫咸鏡北道兵馬節度使</t>
  </si>
  <si>
    <t>자헌대부병조참판행가선대부함경북도병마절도사</t>
  </si>
  <si>
    <t>命全</t>
  </si>
  <si>
    <t>명전</t>
  </si>
  <si>
    <t>李仁亨</t>
  </si>
  <si>
    <t>愛先</t>
  </si>
  <si>
    <t>애선</t>
  </si>
  <si>
    <t>石丹</t>
  </si>
  <si>
    <t>석단</t>
  </si>
  <si>
    <t>무인도망</t>
  </si>
  <si>
    <t>由德</t>
  </si>
  <si>
    <t>유덕</t>
  </si>
  <si>
    <t>桂月</t>
  </si>
  <si>
    <t>美貞</t>
  </si>
  <si>
    <t>김세화</t>
  </si>
  <si>
    <t>展力副尉兼司卜</t>
  </si>
  <si>
    <t>今發</t>
  </si>
  <si>
    <t>李春永</t>
  </si>
  <si>
    <t>金成國</t>
  </si>
  <si>
    <t>崔命崙</t>
  </si>
  <si>
    <t>최명륜</t>
  </si>
  <si>
    <t>朝奉大夫典涓司直長</t>
  </si>
  <si>
    <t>조봉대부전연사직장</t>
  </si>
  <si>
    <t>命崙</t>
  </si>
  <si>
    <t>명륜</t>
  </si>
  <si>
    <t>奉奎</t>
  </si>
  <si>
    <t>봉규</t>
  </si>
  <si>
    <t>松直</t>
  </si>
  <si>
    <t>송직</t>
  </si>
  <si>
    <t>云海</t>
  </si>
  <si>
    <t>운해</t>
  </si>
  <si>
    <t>崔德立</t>
  </si>
  <si>
    <t>최덕립</t>
  </si>
  <si>
    <t>億石</t>
  </si>
  <si>
    <t>元琛</t>
  </si>
  <si>
    <t>원침</t>
  </si>
  <si>
    <t>成同</t>
  </si>
  <si>
    <t>성동</t>
  </si>
  <si>
    <t>王俊吉</t>
  </si>
  <si>
    <t>왕준길</t>
  </si>
  <si>
    <t>元州</t>
  </si>
  <si>
    <t>원주</t>
  </si>
  <si>
    <t>有達</t>
  </si>
  <si>
    <t>유달</t>
  </si>
  <si>
    <t>買得奴鎭火兵</t>
  </si>
  <si>
    <t>매득노진화병</t>
  </si>
  <si>
    <t>再丹</t>
  </si>
  <si>
    <t>재단</t>
  </si>
  <si>
    <t>卜郞</t>
  </si>
  <si>
    <t>복랑</t>
  </si>
  <si>
    <t>加現故</t>
  </si>
  <si>
    <t>가현고</t>
  </si>
  <si>
    <t>良</t>
  </si>
  <si>
    <t>就唐</t>
  </si>
  <si>
    <t>취당</t>
  </si>
  <si>
    <t>仁春</t>
  </si>
  <si>
    <t>인춘</t>
  </si>
  <si>
    <t>尹命九</t>
  </si>
  <si>
    <t>윤명구</t>
  </si>
  <si>
    <t>府別隊</t>
  </si>
  <si>
    <t>부별대</t>
  </si>
  <si>
    <t>命九</t>
  </si>
  <si>
    <t>명구</t>
  </si>
  <si>
    <t>己奉</t>
  </si>
  <si>
    <t>기봉</t>
  </si>
  <si>
    <t>中吉</t>
  </si>
  <si>
    <t>중길</t>
  </si>
  <si>
    <t>權立</t>
  </si>
  <si>
    <t>권립</t>
  </si>
  <si>
    <t>丁叔</t>
  </si>
  <si>
    <t>정숙</t>
  </si>
  <si>
    <t>貴上</t>
  </si>
  <si>
    <t>귀상</t>
  </si>
  <si>
    <t>先</t>
  </si>
  <si>
    <t>선</t>
  </si>
  <si>
    <t>金以京</t>
  </si>
  <si>
    <t>府別隊保</t>
  </si>
  <si>
    <t>부별대보</t>
  </si>
  <si>
    <t>奉才</t>
  </si>
  <si>
    <t>봉재</t>
  </si>
  <si>
    <t>正才</t>
  </si>
  <si>
    <t>정재</t>
  </si>
  <si>
    <t>裵聖才</t>
  </si>
  <si>
    <t>배성재</t>
  </si>
  <si>
    <t>省峴驛吏</t>
  </si>
  <si>
    <t>성현역리</t>
  </si>
  <si>
    <t>聖才</t>
  </si>
  <si>
    <t>성재</t>
  </si>
  <si>
    <t>望</t>
  </si>
  <si>
    <t>망</t>
  </si>
  <si>
    <t>永得</t>
  </si>
  <si>
    <t>영득</t>
  </si>
  <si>
    <t>令民</t>
  </si>
  <si>
    <t>李萬希</t>
  </si>
  <si>
    <t>朴東守</t>
  </si>
  <si>
    <t>박동수</t>
  </si>
  <si>
    <t>김성국</t>
  </si>
  <si>
    <t>耳聾病人水軍</t>
  </si>
  <si>
    <t>이롱병인수군</t>
  </si>
  <si>
    <t>成國</t>
  </si>
  <si>
    <t>성국</t>
  </si>
  <si>
    <t>一生</t>
  </si>
  <si>
    <t>太斗明</t>
  </si>
  <si>
    <t>태두명</t>
  </si>
  <si>
    <t>遇中</t>
  </si>
  <si>
    <t>우중</t>
  </si>
  <si>
    <t>具太廉</t>
  </si>
  <si>
    <t>成采</t>
  </si>
  <si>
    <t>李命權</t>
  </si>
  <si>
    <t>이명권</t>
  </si>
  <si>
    <t>命權</t>
  </si>
  <si>
    <t>명권</t>
  </si>
  <si>
    <t>蔡奎岭</t>
  </si>
  <si>
    <t>厚中</t>
  </si>
  <si>
    <t>후중</t>
  </si>
  <si>
    <t>再鳴</t>
  </si>
  <si>
    <t>尙必</t>
  </si>
  <si>
    <t>상필</t>
  </si>
  <si>
    <t>吳慶善</t>
  </si>
  <si>
    <t>오경선</t>
  </si>
  <si>
    <t>錫宗</t>
  </si>
  <si>
    <t>석종</t>
  </si>
  <si>
    <t>允權</t>
  </si>
  <si>
    <t>윤권</t>
  </si>
  <si>
    <t>尹聖彬</t>
  </si>
  <si>
    <t>윤성빈</t>
  </si>
  <si>
    <t>具相和</t>
  </si>
  <si>
    <t>구상화</t>
  </si>
  <si>
    <t>相和</t>
  </si>
  <si>
    <t>希善</t>
  </si>
  <si>
    <t>희선</t>
  </si>
  <si>
    <t>伯</t>
  </si>
  <si>
    <t>萬生</t>
  </si>
  <si>
    <t>만생</t>
  </si>
  <si>
    <t>崔應先</t>
  </si>
  <si>
    <t>최응선</t>
  </si>
  <si>
    <t>尙佐</t>
  </si>
  <si>
    <t>상좌</t>
  </si>
  <si>
    <t>折衝將軍中樞府事</t>
  </si>
  <si>
    <t>절충장군중추부사</t>
  </si>
  <si>
    <t>姜自信</t>
  </si>
  <si>
    <t>강자신</t>
  </si>
  <si>
    <t>羅世天</t>
  </si>
  <si>
    <t>나세천</t>
  </si>
  <si>
    <t>世天</t>
  </si>
  <si>
    <t>세천</t>
  </si>
  <si>
    <t>可信</t>
  </si>
  <si>
    <t>가신</t>
  </si>
  <si>
    <t>連化</t>
  </si>
  <si>
    <t>昌卜</t>
  </si>
  <si>
    <t>창복</t>
  </si>
  <si>
    <t>李德老</t>
  </si>
  <si>
    <t>이덕로</t>
  </si>
  <si>
    <t>德老</t>
  </si>
  <si>
    <t>덕로</t>
  </si>
  <si>
    <t>德山</t>
  </si>
  <si>
    <t>덕산</t>
  </si>
  <si>
    <t>觀瑞</t>
  </si>
  <si>
    <t>관서</t>
  </si>
  <si>
    <t>光翼</t>
  </si>
  <si>
    <t>광익</t>
  </si>
  <si>
    <t>贈嘉善大夫兵曹參判兼同知義禁府事行折衝將軍全羅道水軍節度使</t>
  </si>
  <si>
    <t>증가선대부병조참판겸동지의금부사행절충장군전라도수군절도사</t>
  </si>
  <si>
    <t>奎文</t>
  </si>
  <si>
    <t>규문</t>
  </si>
  <si>
    <t>宋斗明</t>
  </si>
  <si>
    <t>송두명</t>
  </si>
  <si>
    <t>萬柱</t>
  </si>
  <si>
    <t>만주</t>
  </si>
  <si>
    <t>完石</t>
  </si>
  <si>
    <t>완석</t>
  </si>
  <si>
    <t>崔太民</t>
  </si>
  <si>
    <t>최태민</t>
  </si>
  <si>
    <t>幸希</t>
  </si>
  <si>
    <t>행희</t>
  </si>
  <si>
    <t>奉太</t>
  </si>
  <si>
    <t>봉태</t>
  </si>
  <si>
    <t>玉丹</t>
  </si>
  <si>
    <t>옥단</t>
  </si>
  <si>
    <t>己化</t>
  </si>
  <si>
    <t>기화</t>
  </si>
  <si>
    <t>石仁</t>
  </si>
  <si>
    <t>석인</t>
  </si>
  <si>
    <t>禦侮將軍</t>
  </si>
  <si>
    <t>어모장군</t>
  </si>
  <si>
    <t>金明元</t>
  </si>
  <si>
    <t>自信</t>
  </si>
  <si>
    <t>자신</t>
  </si>
  <si>
    <t>石上</t>
  </si>
  <si>
    <t>석상</t>
  </si>
  <si>
    <t>將軍中樞府事</t>
  </si>
  <si>
    <t>장군중추부사</t>
  </si>
  <si>
    <t>元忠</t>
  </si>
  <si>
    <t>원충</t>
  </si>
  <si>
    <t>老職通政</t>
  </si>
  <si>
    <t>權亨</t>
  </si>
  <si>
    <t>권형</t>
  </si>
  <si>
    <t>水軍鎭火兵</t>
  </si>
  <si>
    <t>수군진화병</t>
  </si>
  <si>
    <t>聖彬</t>
  </si>
  <si>
    <t>성빈</t>
  </si>
  <si>
    <t>曺龍采</t>
  </si>
  <si>
    <t>조용채</t>
  </si>
  <si>
    <t>崔召史代子</t>
  </si>
  <si>
    <t>龍采</t>
  </si>
  <si>
    <t>甫夫</t>
  </si>
  <si>
    <t>보부</t>
  </si>
  <si>
    <t>夫知</t>
  </si>
  <si>
    <t>洪至祥</t>
  </si>
  <si>
    <t>홍지상</t>
  </si>
  <si>
    <t>至祥</t>
  </si>
  <si>
    <t>지상</t>
  </si>
  <si>
    <t>有占</t>
  </si>
  <si>
    <t>유점</t>
  </si>
  <si>
    <t>好日</t>
  </si>
  <si>
    <t>호일</t>
  </si>
  <si>
    <t>大夫</t>
  </si>
  <si>
    <t>대부</t>
  </si>
  <si>
    <t>武範</t>
  </si>
  <si>
    <t>무범</t>
  </si>
  <si>
    <t>鄭海右</t>
  </si>
  <si>
    <t>정해우</t>
  </si>
  <si>
    <t>知男</t>
  </si>
  <si>
    <t>지남</t>
  </si>
  <si>
    <t>汝日</t>
  </si>
  <si>
    <t>여일</t>
  </si>
  <si>
    <t>元明</t>
  </si>
  <si>
    <t>원명</t>
  </si>
  <si>
    <t>崔好日</t>
  </si>
  <si>
    <t>최호일</t>
  </si>
  <si>
    <t>義女</t>
  </si>
  <si>
    <t>의녀</t>
  </si>
  <si>
    <t>姪子</t>
  </si>
  <si>
    <t>鎭營軍牢保</t>
  </si>
  <si>
    <t>진영군뢰보</t>
  </si>
  <si>
    <t>廉漢雄</t>
  </si>
  <si>
    <t>염한웅</t>
  </si>
  <si>
    <t>廉</t>
  </si>
  <si>
    <t>漢雄</t>
  </si>
  <si>
    <t>坡州</t>
  </si>
  <si>
    <t>파주</t>
  </si>
  <si>
    <t>太明</t>
  </si>
  <si>
    <t>태명</t>
  </si>
  <si>
    <t>承仕郞</t>
  </si>
  <si>
    <t>승사랑</t>
  </si>
  <si>
    <t>右晶</t>
  </si>
  <si>
    <t>우정</t>
  </si>
  <si>
    <t>朴大奉</t>
  </si>
  <si>
    <t>박대봉</t>
  </si>
  <si>
    <t>廷業</t>
  </si>
  <si>
    <t>千年</t>
  </si>
  <si>
    <t>천년</t>
  </si>
  <si>
    <t>黃莫立</t>
  </si>
  <si>
    <t>황막립</t>
  </si>
  <si>
    <t>行京</t>
  </si>
  <si>
    <t>행경</t>
  </si>
  <si>
    <t>裵今善</t>
  </si>
  <si>
    <t>배금선</t>
  </si>
  <si>
    <t>今善</t>
  </si>
  <si>
    <t>금선</t>
  </si>
  <si>
    <t>日山</t>
  </si>
  <si>
    <t>일산</t>
  </si>
  <si>
    <t>朴日萬</t>
  </si>
  <si>
    <t>박일만</t>
  </si>
  <si>
    <t>貴千</t>
  </si>
  <si>
    <t>귀천</t>
  </si>
  <si>
    <t>汝化</t>
  </si>
  <si>
    <t>여화</t>
  </si>
  <si>
    <t>應生</t>
  </si>
  <si>
    <t>응생</t>
  </si>
  <si>
    <t>朴永男</t>
  </si>
  <si>
    <t>박영남</t>
  </si>
  <si>
    <t>厚才</t>
  </si>
  <si>
    <t>吳重來</t>
  </si>
  <si>
    <t>오중래</t>
  </si>
  <si>
    <t>重來</t>
  </si>
  <si>
    <t>중래</t>
  </si>
  <si>
    <t>時山</t>
  </si>
  <si>
    <t>시산</t>
  </si>
  <si>
    <t>得楠</t>
  </si>
  <si>
    <t>득남</t>
  </si>
  <si>
    <t>行訓鍊主簿</t>
  </si>
  <si>
    <t>행훈련주부</t>
  </si>
  <si>
    <t>德禧</t>
  </si>
  <si>
    <t>金禮卜</t>
  </si>
  <si>
    <t>折衝將軍行龍驤衛副護</t>
  </si>
  <si>
    <t>樂天</t>
  </si>
  <si>
    <t>俊益</t>
  </si>
  <si>
    <t>준익</t>
  </si>
  <si>
    <t>振武原從功臣行龍驤衛副司果</t>
  </si>
  <si>
    <t>尙知</t>
  </si>
  <si>
    <t>상지</t>
  </si>
  <si>
    <t>金聲遠</t>
  </si>
  <si>
    <t>閑良</t>
  </si>
  <si>
    <t>한량</t>
  </si>
  <si>
    <t>用己</t>
  </si>
  <si>
    <t>용기</t>
  </si>
  <si>
    <t>府侍年小童</t>
  </si>
  <si>
    <t>부시년소동</t>
  </si>
  <si>
    <t>用孫</t>
  </si>
  <si>
    <t>용손</t>
  </si>
  <si>
    <t>月今</t>
  </si>
  <si>
    <t>월금</t>
  </si>
  <si>
    <t>七月</t>
  </si>
  <si>
    <t>칠월</t>
  </si>
  <si>
    <t>斗執介</t>
  </si>
  <si>
    <t>두집개</t>
  </si>
  <si>
    <t>奉悅</t>
  </si>
  <si>
    <t>봉열</t>
  </si>
  <si>
    <t>世彔</t>
  </si>
  <si>
    <t>세록</t>
  </si>
  <si>
    <t>文采</t>
  </si>
  <si>
    <t>문채</t>
  </si>
  <si>
    <t>唜采</t>
  </si>
  <si>
    <t>말채</t>
  </si>
  <si>
    <t>奴束伍軍</t>
  </si>
  <si>
    <t>노속오군</t>
  </si>
  <si>
    <t>小斤連</t>
  </si>
  <si>
    <t>소근련</t>
  </si>
  <si>
    <t>乭奉</t>
  </si>
  <si>
    <t>돌봉</t>
  </si>
  <si>
    <t>德郞</t>
  </si>
  <si>
    <t>덕랑</t>
  </si>
  <si>
    <t>河陽</t>
  </si>
  <si>
    <t>하양</t>
  </si>
  <si>
    <t>花縣內</t>
  </si>
  <si>
    <t>화현내</t>
  </si>
  <si>
    <t>恒娥</t>
  </si>
  <si>
    <t>항아</t>
  </si>
  <si>
    <t>甘節</t>
  </si>
  <si>
    <t>감절</t>
  </si>
  <si>
    <t>夢郞</t>
  </si>
  <si>
    <t>몽랑</t>
  </si>
  <si>
    <t>卜贊</t>
  </si>
  <si>
    <t>복찬</t>
  </si>
  <si>
    <t>夢牙</t>
  </si>
  <si>
    <t>몽아</t>
  </si>
  <si>
    <t>鄭順</t>
  </si>
  <si>
    <t>정순</t>
  </si>
  <si>
    <t>江原道朝浦驛吏</t>
  </si>
  <si>
    <t>강원도조포역리</t>
  </si>
  <si>
    <t>順</t>
  </si>
  <si>
    <t>순</t>
  </si>
  <si>
    <t>甫上</t>
  </si>
  <si>
    <t>보상</t>
  </si>
  <si>
    <t>李先用</t>
  </si>
  <si>
    <t>哲元</t>
  </si>
  <si>
    <t>철원</t>
  </si>
  <si>
    <t>金道日</t>
  </si>
  <si>
    <t>戒白</t>
  </si>
  <si>
    <t>계백</t>
  </si>
  <si>
    <t>驛奴</t>
  </si>
  <si>
    <t>역노</t>
  </si>
  <si>
    <t>奴宋三</t>
  </si>
  <si>
    <t>노송삼</t>
  </si>
  <si>
    <t>李龍佐</t>
  </si>
  <si>
    <t>이용좌</t>
  </si>
  <si>
    <t>龍佐</t>
  </si>
  <si>
    <t>敬心</t>
  </si>
  <si>
    <t>경심</t>
  </si>
  <si>
    <t>永甲</t>
  </si>
  <si>
    <t>영갑</t>
  </si>
  <si>
    <t>通訓大夫行成均官直講兼春秋館記注官</t>
  </si>
  <si>
    <t>통훈대부행성균관직강겸춘추관기주관</t>
  </si>
  <si>
    <t>碩蕃</t>
  </si>
  <si>
    <t>석번</t>
  </si>
  <si>
    <t>驪州</t>
  </si>
  <si>
    <t>憲佐</t>
  </si>
  <si>
    <t>헌좌</t>
  </si>
  <si>
    <t>乭作</t>
  </si>
  <si>
    <t>돌작</t>
  </si>
  <si>
    <t>女香</t>
  </si>
  <si>
    <t>李光復</t>
  </si>
  <si>
    <t>이광복</t>
  </si>
  <si>
    <t>李昱代子</t>
  </si>
  <si>
    <t>光復</t>
  </si>
  <si>
    <t>昱</t>
  </si>
  <si>
    <t>再榮</t>
  </si>
  <si>
    <t>재영</t>
  </si>
  <si>
    <t>仁屹</t>
  </si>
  <si>
    <t>인흘</t>
  </si>
  <si>
    <t>金玉音</t>
  </si>
  <si>
    <t>水原</t>
  </si>
  <si>
    <t>啓新</t>
  </si>
  <si>
    <t>계신</t>
  </si>
  <si>
    <t>大臨</t>
  </si>
  <si>
    <t>대림</t>
  </si>
  <si>
    <t>載和</t>
  </si>
  <si>
    <t>金萬鍾</t>
  </si>
  <si>
    <t>채룡</t>
  </si>
  <si>
    <t>華復</t>
  </si>
  <si>
    <t>采虎</t>
  </si>
  <si>
    <t>채호</t>
  </si>
  <si>
    <t>等去</t>
  </si>
  <si>
    <t>奴百源祠下典</t>
  </si>
  <si>
    <t>노백원사하전</t>
  </si>
  <si>
    <t>X三</t>
  </si>
  <si>
    <t>X삼</t>
  </si>
  <si>
    <t>金太</t>
  </si>
  <si>
    <t>금태</t>
  </si>
  <si>
    <t>願牙</t>
  </si>
  <si>
    <t>원아</t>
  </si>
  <si>
    <t>卜用</t>
  </si>
  <si>
    <t>斗春</t>
  </si>
  <si>
    <t>두춘</t>
  </si>
  <si>
    <t>士元</t>
  </si>
  <si>
    <t>사원</t>
  </si>
  <si>
    <t>目連</t>
  </si>
  <si>
    <t>목련</t>
  </si>
  <si>
    <t>七上</t>
  </si>
  <si>
    <t>칠상</t>
  </si>
  <si>
    <t>西村</t>
  </si>
  <si>
    <t>서촌</t>
  </si>
  <si>
    <t>김정구</t>
  </si>
  <si>
    <t>正九</t>
  </si>
  <si>
    <t>정구</t>
  </si>
  <si>
    <t>成儀</t>
  </si>
  <si>
    <t>성의</t>
  </si>
  <si>
    <t>尹聖佐</t>
  </si>
  <si>
    <t>윤성좌</t>
  </si>
  <si>
    <t>外孫</t>
  </si>
  <si>
    <t>외손</t>
  </si>
  <si>
    <t>金夏錫</t>
  </si>
  <si>
    <t>김하석</t>
  </si>
  <si>
    <t>重海</t>
  </si>
  <si>
    <t>俊喆</t>
  </si>
  <si>
    <t>준철</t>
  </si>
  <si>
    <t>景起</t>
  </si>
  <si>
    <t>경기</t>
  </si>
  <si>
    <t>河應喆</t>
  </si>
  <si>
    <t>하응철</t>
  </si>
  <si>
    <t>舜鼎</t>
  </si>
  <si>
    <t>순정</t>
  </si>
  <si>
    <t>秀采</t>
  </si>
  <si>
    <t>수채</t>
  </si>
  <si>
    <t>태룡</t>
  </si>
  <si>
    <t>太來</t>
  </si>
  <si>
    <t>태래</t>
  </si>
  <si>
    <t>日興</t>
  </si>
  <si>
    <t>일흥</t>
  </si>
  <si>
    <t>姜厚邑氏</t>
  </si>
  <si>
    <t>강후읍씨</t>
  </si>
  <si>
    <t>用大</t>
  </si>
  <si>
    <t>용대</t>
  </si>
  <si>
    <t>始云</t>
  </si>
  <si>
    <t>元興</t>
  </si>
  <si>
    <t>원흥</t>
  </si>
  <si>
    <t>元上</t>
  </si>
  <si>
    <t>원상</t>
  </si>
  <si>
    <t>賢</t>
  </si>
  <si>
    <t>一明</t>
  </si>
  <si>
    <t>李之永</t>
  </si>
  <si>
    <t>婢石香</t>
  </si>
  <si>
    <t>비석향</t>
  </si>
  <si>
    <t>金潤恒</t>
  </si>
  <si>
    <t>김윤항</t>
  </si>
  <si>
    <t>潤恒</t>
  </si>
  <si>
    <t>윤항</t>
  </si>
  <si>
    <t>坦</t>
  </si>
  <si>
    <t>탄</t>
  </si>
  <si>
    <t>重聲</t>
  </si>
  <si>
    <t>중성</t>
  </si>
  <si>
    <t>相明</t>
  </si>
  <si>
    <t>銘</t>
  </si>
  <si>
    <t>善餘</t>
  </si>
  <si>
    <t>선여</t>
  </si>
  <si>
    <t>成夏</t>
  </si>
  <si>
    <t>성하</t>
  </si>
  <si>
    <t>金成民</t>
  </si>
  <si>
    <t>光山</t>
  </si>
  <si>
    <t>광산</t>
  </si>
  <si>
    <t>李鳳佐</t>
  </si>
  <si>
    <t>이봉좌</t>
  </si>
  <si>
    <t>鳳佐</t>
  </si>
  <si>
    <t>봉좌</t>
  </si>
  <si>
    <t>敬德</t>
  </si>
  <si>
    <t>永翼</t>
  </si>
  <si>
    <t>영익</t>
  </si>
  <si>
    <t>李時培</t>
  </si>
  <si>
    <t>時彦</t>
  </si>
  <si>
    <t>시언</t>
  </si>
  <si>
    <t>進雄</t>
  </si>
  <si>
    <t>진웅</t>
  </si>
  <si>
    <t>綰</t>
  </si>
  <si>
    <t>李後白</t>
  </si>
  <si>
    <t>貪先</t>
  </si>
  <si>
    <t>탐선</t>
  </si>
  <si>
    <t>分玉</t>
  </si>
  <si>
    <t>분옥</t>
  </si>
  <si>
    <t>命生</t>
  </si>
  <si>
    <t>명생</t>
  </si>
  <si>
    <t>分今</t>
  </si>
  <si>
    <t>분금</t>
  </si>
  <si>
    <t>乭香</t>
  </si>
  <si>
    <t>돌향</t>
  </si>
  <si>
    <t>奉伊</t>
  </si>
  <si>
    <t>봉이</t>
  </si>
  <si>
    <t>順迪</t>
  </si>
  <si>
    <t>순적</t>
  </si>
  <si>
    <t>呂國彬</t>
  </si>
  <si>
    <t>여국빈</t>
  </si>
  <si>
    <t>業武鰥夫</t>
  </si>
  <si>
    <t>업무환부</t>
  </si>
  <si>
    <t>國彬</t>
  </si>
  <si>
    <t>국빈</t>
  </si>
  <si>
    <t>振武原從功臣及第</t>
  </si>
  <si>
    <t>진무원종공신급제</t>
  </si>
  <si>
    <t>尙智</t>
  </si>
  <si>
    <t>金成元</t>
  </si>
  <si>
    <t>兼司果</t>
  </si>
  <si>
    <t>겸사과</t>
  </si>
  <si>
    <t>漢秋</t>
  </si>
  <si>
    <t>한추</t>
  </si>
  <si>
    <t>春玉</t>
  </si>
  <si>
    <t>춘옥</t>
  </si>
  <si>
    <t>應春</t>
  </si>
  <si>
    <t>응춘</t>
  </si>
  <si>
    <t>惡進</t>
  </si>
  <si>
    <t>악진</t>
  </si>
  <si>
    <t>於仁者未</t>
  </si>
  <si>
    <t>어인자미</t>
  </si>
  <si>
    <t>귀량</t>
  </si>
  <si>
    <t>李良佐</t>
  </si>
  <si>
    <t>이양좌</t>
  </si>
  <si>
    <t>良佐</t>
  </si>
  <si>
    <t>通訓大夫行成均館直講春秋館記注官</t>
  </si>
  <si>
    <t>통훈대부행성균관직강춘추관기주관</t>
  </si>
  <si>
    <t>德顯</t>
  </si>
  <si>
    <t>덕현</t>
  </si>
  <si>
    <t>後漢</t>
  </si>
  <si>
    <t>후한</t>
  </si>
  <si>
    <t>郭道濟</t>
  </si>
  <si>
    <t>곽도제</t>
  </si>
  <si>
    <t>효룡</t>
  </si>
  <si>
    <t>李漢佐</t>
  </si>
  <si>
    <t>이한좌</t>
  </si>
  <si>
    <t>漢佐</t>
  </si>
  <si>
    <t>한좌</t>
  </si>
  <si>
    <t>金起英</t>
  </si>
  <si>
    <t>時榮</t>
  </si>
  <si>
    <t>시영</t>
  </si>
  <si>
    <t>迪順副尉</t>
  </si>
  <si>
    <t>적순부위</t>
  </si>
  <si>
    <t>碩邦</t>
  </si>
  <si>
    <t>석방</t>
  </si>
  <si>
    <t>承議郞</t>
  </si>
  <si>
    <t>승의랑</t>
  </si>
  <si>
    <t>汝榟</t>
  </si>
  <si>
    <t>여재</t>
  </si>
  <si>
    <t>金之淸</t>
  </si>
  <si>
    <t>載權</t>
  </si>
  <si>
    <t>재권</t>
  </si>
  <si>
    <t>範用</t>
  </si>
  <si>
    <t>奴毛千</t>
  </si>
  <si>
    <t>노모천</t>
  </si>
  <si>
    <t>廉汗朱</t>
  </si>
  <si>
    <t>염한주</t>
  </si>
  <si>
    <t>汗朱</t>
  </si>
  <si>
    <t>命</t>
  </si>
  <si>
    <t>李天屹</t>
  </si>
  <si>
    <t>明述</t>
  </si>
  <si>
    <t>명술</t>
  </si>
  <si>
    <t>汗益</t>
  </si>
  <si>
    <t>昌右</t>
  </si>
  <si>
    <t>창우</t>
  </si>
  <si>
    <t>折衝將</t>
  </si>
  <si>
    <t>절충장</t>
  </si>
  <si>
    <t>李正淑</t>
  </si>
  <si>
    <t>石心</t>
  </si>
  <si>
    <t>석심</t>
  </si>
  <si>
    <t>李大衡</t>
  </si>
  <si>
    <t>이대형</t>
  </si>
  <si>
    <t>大衡</t>
  </si>
  <si>
    <t>대형</t>
  </si>
  <si>
    <t>鳴夏</t>
  </si>
  <si>
    <t>명하</t>
  </si>
  <si>
    <t>杰</t>
  </si>
  <si>
    <t>걸</t>
  </si>
  <si>
    <t>以褧</t>
  </si>
  <si>
    <t>이경</t>
  </si>
  <si>
    <t>李益守</t>
  </si>
  <si>
    <t>克胤</t>
  </si>
  <si>
    <t>극윤</t>
  </si>
  <si>
    <t>躋漢</t>
  </si>
  <si>
    <t>제한</t>
  </si>
  <si>
    <t>禾德</t>
  </si>
  <si>
    <t>徐德宇</t>
  </si>
  <si>
    <t>서덕우</t>
  </si>
  <si>
    <t>德宇</t>
  </si>
  <si>
    <t>덕우</t>
  </si>
  <si>
    <t>學曾</t>
  </si>
  <si>
    <t>학증</t>
  </si>
  <si>
    <t>達尊</t>
  </si>
  <si>
    <t>달존</t>
  </si>
  <si>
    <t>洪瑞夏</t>
  </si>
  <si>
    <t>홍서하</t>
  </si>
  <si>
    <t>彭壽</t>
  </si>
  <si>
    <t>팽수</t>
  </si>
  <si>
    <t>瑞龜</t>
  </si>
  <si>
    <t>서구</t>
  </si>
  <si>
    <t>碩亮</t>
  </si>
  <si>
    <t>석량</t>
  </si>
  <si>
    <t>徐仁宅</t>
  </si>
  <si>
    <t>興允</t>
  </si>
  <si>
    <t>흥윤</t>
  </si>
  <si>
    <t>八郞</t>
  </si>
  <si>
    <t>팔랑</t>
  </si>
  <si>
    <t>毛千</t>
  </si>
  <si>
    <t>모천</t>
  </si>
  <si>
    <t>私奴百源下典</t>
  </si>
  <si>
    <t>사노백원하전</t>
  </si>
  <si>
    <t>具萬權</t>
  </si>
  <si>
    <t>구만권</t>
  </si>
  <si>
    <t>己千</t>
  </si>
  <si>
    <t>宗愛</t>
  </si>
  <si>
    <t>종애</t>
  </si>
  <si>
    <t>莫卜</t>
  </si>
  <si>
    <t>막복</t>
  </si>
  <si>
    <t>李仁卜</t>
  </si>
  <si>
    <t>巡馬保</t>
  </si>
  <si>
    <t>순마보</t>
  </si>
  <si>
    <t>守三</t>
  </si>
  <si>
    <t>수삼</t>
  </si>
  <si>
    <t>私奴吏保</t>
  </si>
  <si>
    <t>正三</t>
  </si>
  <si>
    <t>得三</t>
  </si>
  <si>
    <t>득삼</t>
  </si>
  <si>
    <t>崔萬己</t>
  </si>
  <si>
    <t>최만기</t>
  </si>
  <si>
    <t>李守長</t>
  </si>
  <si>
    <t>義子</t>
  </si>
  <si>
    <t>의자</t>
  </si>
  <si>
    <t>裵分石</t>
  </si>
  <si>
    <t>배분석</t>
  </si>
  <si>
    <t>權浹</t>
  </si>
  <si>
    <t>권협</t>
  </si>
  <si>
    <t>浹</t>
  </si>
  <si>
    <t>협</t>
  </si>
  <si>
    <t>后衡</t>
  </si>
  <si>
    <t>후형</t>
  </si>
  <si>
    <t>聖佐</t>
  </si>
  <si>
    <t>성좌</t>
  </si>
  <si>
    <t>稶</t>
  </si>
  <si>
    <t>改德</t>
  </si>
  <si>
    <t>개덕</t>
  </si>
  <si>
    <t>分石</t>
  </si>
  <si>
    <t>분석</t>
  </si>
  <si>
    <t>今先</t>
  </si>
  <si>
    <t>李貴千</t>
  </si>
  <si>
    <t>朴萬先</t>
  </si>
  <si>
    <t>박만선</t>
  </si>
  <si>
    <t>民</t>
  </si>
  <si>
    <t>孫義權</t>
  </si>
  <si>
    <t>손의권</t>
  </si>
  <si>
    <t>義權</t>
  </si>
  <si>
    <t>의권</t>
  </si>
  <si>
    <t>達孝</t>
  </si>
  <si>
    <t>달효</t>
  </si>
  <si>
    <t>李元景</t>
  </si>
  <si>
    <t>永州</t>
  </si>
  <si>
    <t>영주</t>
  </si>
  <si>
    <t>聖九</t>
  </si>
  <si>
    <t>성구</t>
  </si>
  <si>
    <t>智淸</t>
  </si>
  <si>
    <t>지청</t>
  </si>
  <si>
    <t>張信元</t>
  </si>
  <si>
    <t>장신원</t>
  </si>
  <si>
    <t>瑞權</t>
  </si>
  <si>
    <t>서권</t>
  </si>
  <si>
    <t>云奉</t>
  </si>
  <si>
    <t>厚良</t>
  </si>
  <si>
    <t>후량</t>
  </si>
  <si>
    <t>厚仁</t>
  </si>
  <si>
    <t>후인</t>
  </si>
  <si>
    <t>守彭</t>
  </si>
  <si>
    <t>添</t>
  </si>
  <si>
    <t>慶通</t>
  </si>
  <si>
    <t>경통</t>
  </si>
  <si>
    <t>李興發</t>
  </si>
  <si>
    <t>正植</t>
  </si>
  <si>
    <t>정식</t>
  </si>
  <si>
    <t>今進</t>
  </si>
  <si>
    <t>금진</t>
  </si>
  <si>
    <t>林成大</t>
  </si>
  <si>
    <t>임성대</t>
  </si>
  <si>
    <t>鎭討捕軍官</t>
  </si>
  <si>
    <t>진토포군관</t>
  </si>
  <si>
    <t>洪占</t>
  </si>
  <si>
    <t>홍점</t>
  </si>
  <si>
    <t>李萬己</t>
  </si>
  <si>
    <t>順哲</t>
  </si>
  <si>
    <t>순철</t>
  </si>
  <si>
    <t>太永</t>
  </si>
  <si>
    <t>鄭仁守</t>
  </si>
  <si>
    <t>정인수</t>
  </si>
  <si>
    <t>彦男</t>
  </si>
  <si>
    <t>언남</t>
  </si>
  <si>
    <t>太有上</t>
  </si>
  <si>
    <t>태유상</t>
  </si>
  <si>
    <t>有上</t>
  </si>
  <si>
    <t>유상</t>
  </si>
  <si>
    <t>信民</t>
  </si>
  <si>
    <t>신민</t>
  </si>
  <si>
    <t>梁順永</t>
  </si>
  <si>
    <t>樂天</t>
  </si>
  <si>
    <t>訓鍊主簿</t>
  </si>
  <si>
    <t>훈련주부</t>
  </si>
  <si>
    <t>裵達先</t>
  </si>
  <si>
    <t>배달선</t>
  </si>
  <si>
    <t>月女</t>
  </si>
  <si>
    <t>월녀</t>
  </si>
  <si>
    <t>孫小斤者未</t>
  </si>
  <si>
    <t>손소근자미</t>
  </si>
  <si>
    <t>慶山砲保</t>
  </si>
  <si>
    <t>경산포보</t>
  </si>
  <si>
    <t>小斤者未</t>
  </si>
  <si>
    <t>소근자미</t>
  </si>
  <si>
    <t>文興</t>
  </si>
  <si>
    <t>문흥</t>
  </si>
  <si>
    <t>致元</t>
  </si>
  <si>
    <t>치원</t>
  </si>
  <si>
    <t>忠壯衛</t>
  </si>
  <si>
    <t>충장위</t>
  </si>
  <si>
    <t>命新</t>
  </si>
  <si>
    <t>명신</t>
  </si>
  <si>
    <t>一哲</t>
  </si>
  <si>
    <t>일철</t>
  </si>
  <si>
    <t>信中</t>
  </si>
  <si>
    <t>신중</t>
  </si>
  <si>
    <t>金大正</t>
  </si>
  <si>
    <t>金召史故代</t>
  </si>
  <si>
    <t>御保右臂病人</t>
  </si>
  <si>
    <t>어보우비병인</t>
  </si>
  <si>
    <t>百源下典私奴</t>
  </si>
  <si>
    <t>백원하전사노</t>
  </si>
  <si>
    <t>黃世方</t>
  </si>
  <si>
    <t>황세방</t>
  </si>
  <si>
    <t>先好</t>
  </si>
  <si>
    <t>선호</t>
  </si>
  <si>
    <t>貴岳</t>
  </si>
  <si>
    <t>귀악</t>
  </si>
  <si>
    <t>云乞</t>
  </si>
  <si>
    <t>운걸</t>
  </si>
  <si>
    <t>金海男</t>
  </si>
  <si>
    <t>徐德采</t>
  </si>
  <si>
    <t>서덕채</t>
  </si>
  <si>
    <t>夢曾</t>
  </si>
  <si>
    <t>몽증</t>
  </si>
  <si>
    <t>崔右天</t>
  </si>
  <si>
    <t>최우천</t>
  </si>
  <si>
    <t>姜順乞</t>
  </si>
  <si>
    <t>강순걸</t>
  </si>
  <si>
    <t>斗良</t>
  </si>
  <si>
    <t>두량</t>
  </si>
  <si>
    <t>金玉三</t>
  </si>
  <si>
    <t>김옥삼</t>
  </si>
  <si>
    <t>玉三</t>
  </si>
  <si>
    <t>옥삼</t>
  </si>
  <si>
    <t>九男</t>
  </si>
  <si>
    <t>구남</t>
  </si>
  <si>
    <t>業淡</t>
  </si>
  <si>
    <t>업담</t>
  </si>
  <si>
    <t>郭正守</t>
  </si>
  <si>
    <t>곽정수</t>
  </si>
  <si>
    <t>奉</t>
  </si>
  <si>
    <t>年明金</t>
  </si>
  <si>
    <t>徐奉上</t>
  </si>
  <si>
    <t>서봉상</t>
  </si>
  <si>
    <t>石手</t>
  </si>
  <si>
    <t>석수</t>
  </si>
  <si>
    <t>戒昌</t>
  </si>
  <si>
    <t>太興</t>
  </si>
  <si>
    <t>曺仁發</t>
  </si>
  <si>
    <t>조인발</t>
  </si>
  <si>
    <t>仁宗</t>
  </si>
  <si>
    <t>인종</t>
  </si>
  <si>
    <t>成世玉</t>
  </si>
  <si>
    <t>성세옥</t>
  </si>
  <si>
    <t>再先</t>
  </si>
  <si>
    <t>재선</t>
  </si>
  <si>
    <t>尹聖來</t>
  </si>
  <si>
    <t>윤성래</t>
  </si>
  <si>
    <t>厚同</t>
  </si>
  <si>
    <t>후동</t>
  </si>
  <si>
    <t>禦侮將軍龍驤衛副護軍</t>
  </si>
  <si>
    <t>金上立</t>
  </si>
  <si>
    <t>石好</t>
  </si>
  <si>
    <t>석호</t>
  </si>
  <si>
    <t>同長</t>
  </si>
  <si>
    <t>동장</t>
  </si>
  <si>
    <t>盧萬周</t>
  </si>
  <si>
    <t>三嘉</t>
  </si>
  <si>
    <t>삼가</t>
  </si>
  <si>
    <t>崔命重</t>
  </si>
  <si>
    <t>최명중</t>
  </si>
  <si>
    <t>命重</t>
  </si>
  <si>
    <t>명중</t>
  </si>
  <si>
    <t>奉斗</t>
  </si>
  <si>
    <t>봉두</t>
  </si>
  <si>
    <t>栢直</t>
  </si>
  <si>
    <t>백직</t>
  </si>
  <si>
    <t>震海</t>
  </si>
  <si>
    <t>진해</t>
  </si>
  <si>
    <t>姜興周</t>
  </si>
  <si>
    <t>강흥주</t>
  </si>
  <si>
    <t>進化</t>
  </si>
  <si>
    <t>士延</t>
  </si>
  <si>
    <t>사연</t>
  </si>
  <si>
    <t>仁佐</t>
  </si>
  <si>
    <t>인좌</t>
  </si>
  <si>
    <t>趙光壽</t>
  </si>
  <si>
    <t>조광수</t>
  </si>
  <si>
    <t>奴百源X直</t>
  </si>
  <si>
    <t>노백원X직</t>
  </si>
  <si>
    <t>吳宗汗</t>
  </si>
  <si>
    <t>오종한</t>
  </si>
  <si>
    <t>宗汗</t>
  </si>
  <si>
    <t>종한</t>
  </si>
  <si>
    <t>一海</t>
  </si>
  <si>
    <t>일해</t>
  </si>
  <si>
    <t>以南</t>
  </si>
  <si>
    <t>五明</t>
  </si>
  <si>
    <t>金以生</t>
  </si>
  <si>
    <t>天右</t>
  </si>
  <si>
    <t>천우</t>
  </si>
  <si>
    <t>安千白</t>
  </si>
  <si>
    <t>안천백</t>
  </si>
  <si>
    <t>架山守堞</t>
  </si>
  <si>
    <t>가산수첩</t>
  </si>
  <si>
    <t>奴卜業</t>
  </si>
  <si>
    <t>노복업</t>
  </si>
  <si>
    <t>孫昌國</t>
  </si>
  <si>
    <t>손창국</t>
  </si>
  <si>
    <t>昌國</t>
  </si>
  <si>
    <t>창국</t>
  </si>
  <si>
    <t>進孝</t>
  </si>
  <si>
    <t>진효</t>
  </si>
  <si>
    <t>折衝將軍行龍驤衛副軍</t>
  </si>
  <si>
    <t>通政大夫加德鎭水軍僉節制使</t>
  </si>
  <si>
    <t>통정대부가덕진수군첨절제사</t>
  </si>
  <si>
    <t>李錫命</t>
  </si>
  <si>
    <t>崔漢琦</t>
  </si>
  <si>
    <t>최한기</t>
  </si>
  <si>
    <t>思靖</t>
  </si>
  <si>
    <t>사정</t>
  </si>
  <si>
    <t>思愼</t>
  </si>
  <si>
    <t>사신</t>
  </si>
  <si>
    <t>思旭</t>
  </si>
  <si>
    <t>사욱</t>
  </si>
  <si>
    <t>私奴鎭火兵</t>
  </si>
  <si>
    <t>사노진화병</t>
  </si>
  <si>
    <t>用鶴</t>
  </si>
  <si>
    <t>용학</t>
  </si>
  <si>
    <t>承</t>
  </si>
  <si>
    <t>승</t>
  </si>
  <si>
    <t>長</t>
  </si>
  <si>
    <t>廣</t>
  </si>
  <si>
    <t>광</t>
  </si>
  <si>
    <t>金長庚</t>
  </si>
  <si>
    <t>金永昌</t>
  </si>
  <si>
    <t>石卜</t>
  </si>
  <si>
    <t>金大世</t>
  </si>
  <si>
    <t>李芳春</t>
  </si>
  <si>
    <t>이방춘</t>
  </si>
  <si>
    <t>芳春</t>
  </si>
  <si>
    <t>방춘</t>
  </si>
  <si>
    <t>江陽</t>
  </si>
  <si>
    <t>강양</t>
  </si>
  <si>
    <t>彭伯</t>
  </si>
  <si>
    <t>팽백</t>
  </si>
  <si>
    <t>休哲</t>
  </si>
  <si>
    <t>휴철</t>
  </si>
  <si>
    <t>崔遜</t>
  </si>
  <si>
    <t>최손</t>
  </si>
  <si>
    <t>汝弼</t>
  </si>
  <si>
    <t>여필</t>
  </si>
  <si>
    <t>敏成</t>
  </si>
  <si>
    <t>민성</t>
  </si>
  <si>
    <t>金太榮</t>
  </si>
  <si>
    <t>應樑</t>
  </si>
  <si>
    <t>응량</t>
  </si>
  <si>
    <t>宜樑</t>
  </si>
  <si>
    <t>의량</t>
  </si>
  <si>
    <t>以分</t>
  </si>
  <si>
    <t>卜金</t>
  </si>
  <si>
    <t>복금</t>
  </si>
  <si>
    <t>卜女</t>
  </si>
  <si>
    <t>복녀</t>
  </si>
  <si>
    <t>金業</t>
  </si>
  <si>
    <t>금업</t>
  </si>
  <si>
    <t>朴太右</t>
  </si>
  <si>
    <t>박태우</t>
  </si>
  <si>
    <t>俊業</t>
  </si>
  <si>
    <t>준업</t>
  </si>
  <si>
    <t>貴生</t>
  </si>
  <si>
    <t>귀생</t>
  </si>
  <si>
    <t>李玉石</t>
  </si>
  <si>
    <t>奉仁</t>
  </si>
  <si>
    <t>봉인</t>
  </si>
  <si>
    <t>儀白</t>
  </si>
  <si>
    <t>의백</t>
  </si>
  <si>
    <t>三福</t>
  </si>
  <si>
    <t>삼복</t>
  </si>
  <si>
    <t>金大成</t>
  </si>
  <si>
    <t>命守</t>
  </si>
  <si>
    <t>명수</t>
  </si>
  <si>
    <t>叔</t>
  </si>
  <si>
    <t>厚逢</t>
  </si>
  <si>
    <t>후봉</t>
  </si>
  <si>
    <t>裵鳴夏故代子</t>
  </si>
  <si>
    <t>배명하고대자</t>
  </si>
  <si>
    <t>光祖</t>
  </si>
  <si>
    <t>광조</t>
  </si>
  <si>
    <t>학조</t>
  </si>
  <si>
    <t>順川</t>
  </si>
  <si>
    <t>來春</t>
  </si>
  <si>
    <t>文中</t>
  </si>
  <si>
    <t>문중</t>
  </si>
  <si>
    <t>이룡</t>
  </si>
  <si>
    <t>金世學</t>
  </si>
  <si>
    <t>병신도망</t>
  </si>
  <si>
    <t>愛發</t>
  </si>
  <si>
    <t>애발</t>
  </si>
  <si>
    <t>幸女</t>
  </si>
  <si>
    <t>행녀</t>
  </si>
  <si>
    <t>上月</t>
  </si>
  <si>
    <t>상월</t>
  </si>
  <si>
    <t>上用</t>
  </si>
  <si>
    <t>상용</t>
  </si>
  <si>
    <t>朴春齊</t>
  </si>
  <si>
    <t>박춘제</t>
  </si>
  <si>
    <t>春齊</t>
  </si>
  <si>
    <t>춘제</t>
  </si>
  <si>
    <t>世德</t>
  </si>
  <si>
    <t>세덕</t>
  </si>
  <si>
    <t>仙雲</t>
  </si>
  <si>
    <t>선운</t>
  </si>
  <si>
    <t>輔元</t>
  </si>
  <si>
    <t>보원</t>
  </si>
  <si>
    <t>崔上起</t>
  </si>
  <si>
    <t>최상기</t>
  </si>
  <si>
    <t>䖏榮</t>
  </si>
  <si>
    <t>尙建</t>
  </si>
  <si>
    <t>상건</t>
  </si>
  <si>
    <t>達徵</t>
  </si>
  <si>
    <t>달징</t>
  </si>
  <si>
    <t>金夏三</t>
  </si>
  <si>
    <t>成女</t>
  </si>
  <si>
    <t>성녀</t>
  </si>
  <si>
    <t>戒乞</t>
  </si>
  <si>
    <t>계걸</t>
  </si>
  <si>
    <t>栗召史</t>
  </si>
  <si>
    <t>戊午逃亡等自首</t>
  </si>
  <si>
    <t>무오도망등자수</t>
  </si>
  <si>
    <t>朴汝儉</t>
  </si>
  <si>
    <t>박여검</t>
  </si>
  <si>
    <t>汝儉</t>
  </si>
  <si>
    <t>여검</t>
  </si>
  <si>
    <t>舜謙</t>
  </si>
  <si>
    <t>순겸</t>
  </si>
  <si>
    <t>震會</t>
  </si>
  <si>
    <t>진회</t>
  </si>
  <si>
    <t>壽煥</t>
  </si>
  <si>
    <t>수환</t>
  </si>
  <si>
    <t>崔業</t>
  </si>
  <si>
    <t>최업</t>
  </si>
  <si>
    <t>聲遠</t>
  </si>
  <si>
    <t>震鳳</t>
  </si>
  <si>
    <t>開榮</t>
  </si>
  <si>
    <t>개영</t>
  </si>
  <si>
    <t>金道益</t>
  </si>
  <si>
    <t>世三</t>
  </si>
  <si>
    <t>세삼</t>
  </si>
  <si>
    <t>孫無赤金</t>
  </si>
  <si>
    <t>손무적금</t>
  </si>
  <si>
    <t>禦保</t>
  </si>
  <si>
    <t>어보</t>
  </si>
  <si>
    <t>無赤金</t>
  </si>
  <si>
    <t>무적금</t>
  </si>
  <si>
    <t>善</t>
  </si>
  <si>
    <t>論立</t>
  </si>
  <si>
    <t>忠孫</t>
  </si>
  <si>
    <t>충손</t>
  </si>
  <si>
    <t>千生</t>
  </si>
  <si>
    <t>천생</t>
  </si>
  <si>
    <t>時白</t>
  </si>
  <si>
    <t>시백</t>
  </si>
  <si>
    <t>守林</t>
  </si>
  <si>
    <t>尹望建</t>
  </si>
  <si>
    <t>윤망건</t>
  </si>
  <si>
    <t>郭道齊</t>
  </si>
  <si>
    <t>思仁</t>
  </si>
  <si>
    <t>日達</t>
  </si>
  <si>
    <t>일달</t>
  </si>
  <si>
    <t>逃亡自首</t>
  </si>
  <si>
    <t>도망자수</t>
  </si>
  <si>
    <t>鶴浮里</t>
  </si>
  <si>
    <t>학부리</t>
  </si>
  <si>
    <t>姜半九</t>
  </si>
  <si>
    <t>강반구</t>
  </si>
  <si>
    <t>姜半句</t>
  </si>
  <si>
    <t>禁保耳聾病人</t>
  </si>
  <si>
    <t>금보이롱병인</t>
  </si>
  <si>
    <t>半句</t>
  </si>
  <si>
    <t>반구</t>
  </si>
  <si>
    <t>愛哲</t>
  </si>
  <si>
    <t>애철</t>
  </si>
  <si>
    <t>金天柱</t>
  </si>
  <si>
    <t>夫允</t>
  </si>
  <si>
    <t>부윤</t>
  </si>
  <si>
    <t>業同</t>
  </si>
  <si>
    <t>업동</t>
  </si>
  <si>
    <t>崔莫同</t>
  </si>
  <si>
    <t>최막동</t>
  </si>
  <si>
    <t>朴興必</t>
  </si>
  <si>
    <t>박흥필</t>
  </si>
  <si>
    <t>水軍老除</t>
  </si>
  <si>
    <t>武用</t>
  </si>
  <si>
    <t>무용</t>
  </si>
  <si>
    <t>戒信</t>
  </si>
  <si>
    <t>唜萬</t>
  </si>
  <si>
    <t>말만</t>
  </si>
  <si>
    <t>李唜男</t>
  </si>
  <si>
    <t>得先</t>
  </si>
  <si>
    <t>득선</t>
  </si>
  <si>
    <t>太守</t>
  </si>
  <si>
    <t>태수</t>
  </si>
  <si>
    <t>金先宗</t>
  </si>
  <si>
    <t>惠才</t>
  </si>
  <si>
    <t>혜재</t>
  </si>
  <si>
    <t>李興白</t>
  </si>
  <si>
    <t>이흥백</t>
  </si>
  <si>
    <t>李斗先代子</t>
  </si>
  <si>
    <t>束伍卜馬軍</t>
  </si>
  <si>
    <t>속오복마군</t>
  </si>
  <si>
    <t>興白</t>
  </si>
  <si>
    <t>흥백</t>
  </si>
  <si>
    <t>斗先</t>
  </si>
  <si>
    <t>두선</t>
  </si>
  <si>
    <t>中伊</t>
  </si>
  <si>
    <t>중이</t>
  </si>
  <si>
    <t>尹大江</t>
  </si>
  <si>
    <t>윤대강</t>
  </si>
  <si>
    <t>族下</t>
  </si>
  <si>
    <t>족하</t>
  </si>
  <si>
    <t>國采</t>
  </si>
  <si>
    <t>국채</t>
  </si>
  <si>
    <t>姜貴才</t>
  </si>
  <si>
    <t>강귀재</t>
  </si>
  <si>
    <t>水軍兼役束伍軍</t>
  </si>
  <si>
    <t>수군겸역속오군</t>
  </si>
  <si>
    <t>鶴生</t>
  </si>
  <si>
    <t>記官</t>
  </si>
  <si>
    <t>기관</t>
  </si>
  <si>
    <t>李俊成</t>
  </si>
  <si>
    <t>同守</t>
  </si>
  <si>
    <t>동수</t>
  </si>
  <si>
    <t>達興</t>
  </si>
  <si>
    <t>달흥</t>
  </si>
  <si>
    <t>夢古里</t>
  </si>
  <si>
    <t>몽고리</t>
  </si>
  <si>
    <t>日乭伊</t>
  </si>
  <si>
    <t>일돌이</t>
  </si>
  <si>
    <t>朴再根</t>
  </si>
  <si>
    <t>박재근</t>
  </si>
  <si>
    <t>禦營軍</t>
  </si>
  <si>
    <t>再根</t>
  </si>
  <si>
    <t>재근</t>
  </si>
  <si>
    <t>有丁</t>
  </si>
  <si>
    <t>유정</t>
  </si>
  <si>
    <t>武永</t>
  </si>
  <si>
    <t>무영</t>
  </si>
  <si>
    <t>金成進</t>
  </si>
  <si>
    <t>自望</t>
  </si>
  <si>
    <t>자망</t>
  </si>
  <si>
    <t>元長</t>
  </si>
  <si>
    <t>원장</t>
  </si>
  <si>
    <t>黃仁原</t>
  </si>
  <si>
    <t>황인원</t>
  </si>
  <si>
    <t>命大</t>
  </si>
  <si>
    <t>명대</t>
  </si>
  <si>
    <t>李興三</t>
  </si>
  <si>
    <t>이흥삼</t>
  </si>
  <si>
    <t>興三</t>
  </si>
  <si>
    <t>흥삼</t>
  </si>
  <si>
    <t>斗望</t>
  </si>
  <si>
    <t>두망</t>
  </si>
  <si>
    <t>仲伊</t>
  </si>
  <si>
    <t>金愛叔</t>
  </si>
  <si>
    <t>順巾</t>
  </si>
  <si>
    <t>순건</t>
  </si>
  <si>
    <t>致三</t>
  </si>
  <si>
    <t>치삼</t>
  </si>
  <si>
    <t>守平</t>
  </si>
  <si>
    <t>수평</t>
  </si>
  <si>
    <t>崔進邦</t>
  </si>
  <si>
    <t>최진방</t>
  </si>
  <si>
    <t>德太</t>
  </si>
  <si>
    <t>덕태</t>
  </si>
  <si>
    <t>元太</t>
  </si>
  <si>
    <t>원태</t>
  </si>
  <si>
    <t>仁太</t>
  </si>
  <si>
    <t>인태</t>
  </si>
  <si>
    <t>孫召史</t>
  </si>
  <si>
    <t>손소사</t>
  </si>
  <si>
    <t>彦</t>
  </si>
  <si>
    <t>언</t>
  </si>
  <si>
    <t>守日</t>
  </si>
  <si>
    <t>수일</t>
  </si>
  <si>
    <t>益順</t>
  </si>
  <si>
    <t>익순</t>
  </si>
  <si>
    <t>崔己男</t>
  </si>
  <si>
    <t>최기남</t>
  </si>
  <si>
    <t>徐德進</t>
  </si>
  <si>
    <t>서덕진</t>
  </si>
  <si>
    <t>德進</t>
  </si>
  <si>
    <t>덕진</t>
  </si>
  <si>
    <t>應</t>
  </si>
  <si>
    <t>응</t>
  </si>
  <si>
    <t>昌復</t>
  </si>
  <si>
    <t>姜汝邑立</t>
  </si>
  <si>
    <t>강여읍립</t>
  </si>
  <si>
    <t>汝邑立</t>
  </si>
  <si>
    <t>여읍립</t>
  </si>
  <si>
    <t>順乞</t>
  </si>
  <si>
    <t>순걸</t>
  </si>
  <si>
    <t>徐莫先</t>
  </si>
  <si>
    <t>서막선</t>
  </si>
  <si>
    <t>崔太上</t>
  </si>
  <si>
    <t>최태상</t>
  </si>
  <si>
    <t>等故</t>
  </si>
  <si>
    <t>徐德琥</t>
  </si>
  <si>
    <t>서덕호</t>
  </si>
  <si>
    <t>德琥</t>
  </si>
  <si>
    <t>덕호</t>
  </si>
  <si>
    <t>午守哲</t>
  </si>
  <si>
    <t>오수철</t>
  </si>
  <si>
    <t>寧海</t>
  </si>
  <si>
    <t>自明</t>
  </si>
  <si>
    <t>戒弘</t>
  </si>
  <si>
    <t>계홍</t>
  </si>
  <si>
    <t>玉旭</t>
  </si>
  <si>
    <t>옥욱</t>
  </si>
  <si>
    <t>李進輝</t>
  </si>
  <si>
    <t>希允</t>
  </si>
  <si>
    <t>희윤</t>
  </si>
  <si>
    <t>嫡兄</t>
  </si>
  <si>
    <t>적형</t>
  </si>
  <si>
    <t>忠今</t>
  </si>
  <si>
    <t>裵文世</t>
  </si>
  <si>
    <t>배문세</t>
  </si>
  <si>
    <t>이엇산</t>
  </si>
  <si>
    <t>엇산</t>
  </si>
  <si>
    <t>以卜</t>
  </si>
  <si>
    <t>이복</t>
  </si>
  <si>
    <t>崔連生</t>
  </si>
  <si>
    <t>益成</t>
  </si>
  <si>
    <t>익성</t>
  </si>
  <si>
    <t>夫正</t>
  </si>
  <si>
    <t>부정</t>
  </si>
  <si>
    <t>植</t>
  </si>
  <si>
    <t>金石伊</t>
  </si>
  <si>
    <t>裵萬柱</t>
  </si>
  <si>
    <t>배만주</t>
  </si>
  <si>
    <t>素</t>
  </si>
  <si>
    <t>소</t>
  </si>
  <si>
    <t>金千同</t>
  </si>
  <si>
    <t>順太</t>
  </si>
  <si>
    <t>순태</t>
  </si>
  <si>
    <t>禁衛保</t>
  </si>
  <si>
    <t>금위보</t>
  </si>
  <si>
    <t>文世</t>
  </si>
  <si>
    <t>문세</t>
  </si>
  <si>
    <t>嘉善大夫龍驤衛副護軍</t>
  </si>
  <si>
    <t>許正立</t>
  </si>
  <si>
    <t>허정립</t>
  </si>
  <si>
    <t>汗宗</t>
  </si>
  <si>
    <t>한종</t>
  </si>
  <si>
    <t>七男</t>
  </si>
  <si>
    <t>칠남</t>
  </si>
  <si>
    <t>唜山</t>
  </si>
  <si>
    <t>말산</t>
  </si>
  <si>
    <t>金相云</t>
  </si>
  <si>
    <t>牙</t>
  </si>
  <si>
    <t>아</t>
  </si>
  <si>
    <t>裵問世</t>
  </si>
  <si>
    <t>移定武學</t>
  </si>
  <si>
    <t>이정무학</t>
  </si>
  <si>
    <t>問世</t>
  </si>
  <si>
    <t>分哲</t>
  </si>
  <si>
    <t>분철</t>
  </si>
  <si>
    <t>自白</t>
  </si>
  <si>
    <t>자백</t>
  </si>
  <si>
    <t>石林</t>
  </si>
  <si>
    <t>석림</t>
  </si>
  <si>
    <t>崔右禮</t>
  </si>
  <si>
    <t>脚病人</t>
  </si>
  <si>
    <t>각병인</t>
  </si>
  <si>
    <t>孝才</t>
  </si>
  <si>
    <t>효재</t>
  </si>
  <si>
    <t>李萬才</t>
  </si>
  <si>
    <t>이만재</t>
  </si>
  <si>
    <t>水軍看望軍</t>
  </si>
  <si>
    <t>수군간망군</t>
  </si>
  <si>
    <t>萬才</t>
  </si>
  <si>
    <t>仁白</t>
  </si>
  <si>
    <t>인백</t>
  </si>
  <si>
    <t>仁萬</t>
  </si>
  <si>
    <t>인만</t>
  </si>
  <si>
    <t>崔仁達</t>
  </si>
  <si>
    <t>최인달</t>
  </si>
  <si>
    <t>厚永</t>
  </si>
  <si>
    <t>崔天達</t>
  </si>
  <si>
    <t>최천달</t>
  </si>
  <si>
    <t>金小斤老未</t>
  </si>
  <si>
    <t>玉之</t>
  </si>
  <si>
    <t>옥지</t>
  </si>
  <si>
    <t>金玉先</t>
  </si>
  <si>
    <t>金小斤者</t>
  </si>
  <si>
    <t>김소근자</t>
  </si>
  <si>
    <t>益敬</t>
  </si>
  <si>
    <t>익경</t>
  </si>
  <si>
    <t>應元</t>
  </si>
  <si>
    <t>응원</t>
  </si>
  <si>
    <t>千民</t>
  </si>
  <si>
    <t>천민</t>
  </si>
  <si>
    <t>鄭戒漢</t>
  </si>
  <si>
    <t>정계한</t>
  </si>
  <si>
    <t>連</t>
  </si>
  <si>
    <t>崔再明</t>
  </si>
  <si>
    <t>최재명</t>
  </si>
  <si>
    <t>巡旗守軍</t>
  </si>
  <si>
    <t>순기수군</t>
  </si>
  <si>
    <t>松卜</t>
  </si>
  <si>
    <t>송복</t>
  </si>
  <si>
    <t>朴日安</t>
  </si>
  <si>
    <t>박일안</t>
  </si>
  <si>
    <t>射保</t>
  </si>
  <si>
    <t>사보</t>
  </si>
  <si>
    <t>日安</t>
  </si>
  <si>
    <t>일안</t>
  </si>
  <si>
    <t>咸興</t>
  </si>
  <si>
    <t>함흥</t>
  </si>
  <si>
    <t>達官</t>
  </si>
  <si>
    <t>달관</t>
  </si>
  <si>
    <t>昌成</t>
  </si>
  <si>
    <t>창성</t>
  </si>
  <si>
    <t>成汗</t>
  </si>
  <si>
    <t>성한</t>
  </si>
  <si>
    <t>史</t>
  </si>
  <si>
    <t>사</t>
  </si>
  <si>
    <t>金大雄</t>
  </si>
  <si>
    <t>김대웅</t>
  </si>
  <si>
    <t>大雄</t>
  </si>
  <si>
    <t>대웅</t>
  </si>
  <si>
    <t>萬江</t>
  </si>
  <si>
    <t>만강</t>
  </si>
  <si>
    <t>弘仁</t>
  </si>
  <si>
    <t>홍인</t>
  </si>
  <si>
    <t>牟者音先</t>
  </si>
  <si>
    <t>모자음선</t>
  </si>
  <si>
    <t>老職嘉善大夫中樞府事</t>
  </si>
  <si>
    <t>相一</t>
  </si>
  <si>
    <t>상일</t>
  </si>
  <si>
    <t>銀男</t>
  </si>
  <si>
    <t>은남</t>
  </si>
  <si>
    <t>應哲</t>
  </si>
  <si>
    <t>응철</t>
  </si>
  <si>
    <t>李永發</t>
  </si>
  <si>
    <t>林召史</t>
  </si>
  <si>
    <t>임소사</t>
  </si>
  <si>
    <t>東奉</t>
  </si>
  <si>
    <t>동봉</t>
  </si>
  <si>
    <t>彦鶴</t>
  </si>
  <si>
    <t>언학</t>
  </si>
  <si>
    <t>金應山</t>
  </si>
  <si>
    <t>後時</t>
  </si>
  <si>
    <t>등고</t>
  </si>
  <si>
    <t>金淡沙里</t>
  </si>
  <si>
    <t>김담사리</t>
  </si>
  <si>
    <t>束伍軍降保</t>
  </si>
  <si>
    <t>속오군강보</t>
  </si>
  <si>
    <t>夫成</t>
  </si>
  <si>
    <t>부성</t>
  </si>
  <si>
    <t>天甫</t>
  </si>
  <si>
    <t>金于音山</t>
  </si>
  <si>
    <t>達彦</t>
  </si>
  <si>
    <t>달언</t>
  </si>
  <si>
    <t>千興</t>
  </si>
  <si>
    <t>오룡</t>
  </si>
  <si>
    <t>李春光</t>
  </si>
  <si>
    <t>吳淡沙里</t>
  </si>
  <si>
    <t>오담사리</t>
  </si>
  <si>
    <t>觀之</t>
  </si>
  <si>
    <t>관지</t>
  </si>
  <si>
    <t>云成</t>
  </si>
  <si>
    <t>운성</t>
  </si>
  <si>
    <t>裵介</t>
  </si>
  <si>
    <t>배개</t>
  </si>
  <si>
    <t>俊成</t>
  </si>
  <si>
    <t>준성</t>
  </si>
  <si>
    <t>李江九</t>
  </si>
  <si>
    <t>柳光新</t>
  </si>
  <si>
    <t>유광신</t>
  </si>
  <si>
    <t>長華</t>
  </si>
  <si>
    <t>장화</t>
  </si>
  <si>
    <t>萬枝</t>
  </si>
  <si>
    <t>만지</t>
  </si>
  <si>
    <t>世禎</t>
  </si>
  <si>
    <t>세정</t>
  </si>
  <si>
    <t>禦侮將軍行龍驤衛副護軍</t>
  </si>
  <si>
    <t>權五章</t>
  </si>
  <si>
    <t>권오장</t>
  </si>
  <si>
    <t>득룡</t>
  </si>
  <si>
    <t>乞伊</t>
  </si>
  <si>
    <t>걸이</t>
  </si>
  <si>
    <t>己特</t>
  </si>
  <si>
    <t>기특</t>
  </si>
  <si>
    <t>小斤老未</t>
  </si>
  <si>
    <t>善國</t>
  </si>
  <si>
    <t>선국</t>
  </si>
  <si>
    <t>辛亥逃亡</t>
  </si>
  <si>
    <t>신해도망</t>
  </si>
  <si>
    <t>戒良</t>
  </si>
  <si>
    <t>계량</t>
  </si>
  <si>
    <t>엇금</t>
  </si>
  <si>
    <t>占德</t>
  </si>
  <si>
    <t>점덕</t>
  </si>
  <si>
    <t>姜春三</t>
  </si>
  <si>
    <t>강춘삼</t>
  </si>
  <si>
    <t>巡軍牢</t>
  </si>
  <si>
    <t>순군뢰</t>
  </si>
  <si>
    <t>春三</t>
  </si>
  <si>
    <t>춘삼</t>
  </si>
  <si>
    <t>崔於仁伊</t>
  </si>
  <si>
    <t>최어인이</t>
  </si>
  <si>
    <t>大之</t>
  </si>
  <si>
    <t>대지</t>
  </si>
  <si>
    <t>天玉</t>
  </si>
  <si>
    <t>천옥</t>
  </si>
  <si>
    <t>朴光山</t>
  </si>
  <si>
    <t>박광산</t>
  </si>
  <si>
    <t>裵召史</t>
  </si>
  <si>
    <t>배소사</t>
  </si>
  <si>
    <t>黃八奉故代</t>
  </si>
  <si>
    <t>황팔봉고대</t>
  </si>
  <si>
    <t>允孫</t>
  </si>
  <si>
    <t>윤손</t>
  </si>
  <si>
    <t>李愛先</t>
  </si>
  <si>
    <t>徐奉三</t>
  </si>
  <si>
    <t>서봉삼</t>
  </si>
  <si>
    <t>徐戒昌</t>
  </si>
  <si>
    <t>서계창</t>
  </si>
  <si>
    <t>恒元</t>
  </si>
  <si>
    <t>항원</t>
  </si>
  <si>
    <t>行文</t>
  </si>
  <si>
    <t>행문</t>
  </si>
  <si>
    <t>鄭生</t>
  </si>
  <si>
    <t>정생</t>
  </si>
  <si>
    <t>車中三</t>
  </si>
  <si>
    <t>차중삼</t>
  </si>
  <si>
    <t>世杰</t>
  </si>
  <si>
    <t>金德厚</t>
  </si>
  <si>
    <t>嘉善大夫中樞府事</t>
  </si>
  <si>
    <t>가선대부중추부사</t>
  </si>
  <si>
    <t>金上日</t>
  </si>
  <si>
    <t>同里林召史戶</t>
  </si>
  <si>
    <t>趙召史</t>
  </si>
  <si>
    <t>조소사</t>
  </si>
  <si>
    <t>古同</t>
  </si>
  <si>
    <t>고동</t>
  </si>
  <si>
    <t>申監</t>
  </si>
  <si>
    <t>신감</t>
  </si>
  <si>
    <t>周江</t>
  </si>
  <si>
    <t>주강</t>
  </si>
  <si>
    <t>月仁</t>
  </si>
  <si>
    <t>월인</t>
  </si>
  <si>
    <t>金尙点</t>
  </si>
  <si>
    <t>姜乭山</t>
  </si>
  <si>
    <t>강돌산</t>
  </si>
  <si>
    <t>乭山</t>
  </si>
  <si>
    <t>돌산</t>
  </si>
  <si>
    <t>今生</t>
  </si>
  <si>
    <t>太之</t>
  </si>
  <si>
    <t>태지</t>
  </si>
  <si>
    <t>夫先</t>
  </si>
  <si>
    <t>부선</t>
  </si>
  <si>
    <t>許茂上</t>
  </si>
  <si>
    <t>허무상</t>
  </si>
  <si>
    <t>正五</t>
  </si>
  <si>
    <t>李萬三</t>
  </si>
  <si>
    <t>許益三</t>
  </si>
  <si>
    <t>허익삼</t>
  </si>
  <si>
    <t>金玉發</t>
  </si>
  <si>
    <t>林世萬</t>
  </si>
  <si>
    <t>임세만</t>
  </si>
  <si>
    <t>銀發</t>
  </si>
  <si>
    <t>은발</t>
  </si>
  <si>
    <t>彦立</t>
  </si>
  <si>
    <t>언립</t>
  </si>
  <si>
    <t>黃㗡金</t>
  </si>
  <si>
    <t>太石</t>
  </si>
  <si>
    <t>태석</t>
  </si>
  <si>
    <t>必永</t>
  </si>
  <si>
    <t>필영</t>
  </si>
  <si>
    <t>李同發</t>
  </si>
  <si>
    <t>金云</t>
  </si>
  <si>
    <t>김운</t>
  </si>
  <si>
    <t>云</t>
  </si>
  <si>
    <t>운</t>
  </si>
  <si>
    <t>象寶</t>
  </si>
  <si>
    <t>상보</t>
  </si>
  <si>
    <t>重成</t>
  </si>
  <si>
    <t>大元</t>
  </si>
  <si>
    <t>대원</t>
  </si>
  <si>
    <t>朴贊遂</t>
  </si>
  <si>
    <t>박찬수</t>
  </si>
  <si>
    <t>東暉</t>
  </si>
  <si>
    <t>동휘</t>
  </si>
  <si>
    <t>信啓</t>
  </si>
  <si>
    <t>신계</t>
  </si>
  <si>
    <t>宣務郞</t>
  </si>
  <si>
    <t>선무랑</t>
  </si>
  <si>
    <t>善立</t>
  </si>
  <si>
    <t>鄭德才</t>
  </si>
  <si>
    <t>정덕재</t>
  </si>
  <si>
    <t>(原)婢發良産</t>
  </si>
  <si>
    <t>內藥下典</t>
  </si>
  <si>
    <t>내약하전</t>
  </si>
  <si>
    <t>金明發</t>
  </si>
  <si>
    <t>天夫</t>
  </si>
  <si>
    <t>천부</t>
  </si>
  <si>
    <t>斗應乞</t>
  </si>
  <si>
    <t>두응걸</t>
  </si>
  <si>
    <t>內萬下典</t>
  </si>
  <si>
    <t>내만하전</t>
  </si>
  <si>
    <t>卜萬</t>
  </si>
  <si>
    <t>복만</t>
  </si>
  <si>
    <t>李守必</t>
  </si>
  <si>
    <t>이수필</t>
  </si>
  <si>
    <t>有發</t>
  </si>
  <si>
    <t>유발</t>
  </si>
  <si>
    <t>百中</t>
  </si>
  <si>
    <t>백중</t>
  </si>
  <si>
    <t>白天</t>
  </si>
  <si>
    <t>백천</t>
  </si>
  <si>
    <t>金昌業</t>
  </si>
  <si>
    <t>德朱</t>
  </si>
  <si>
    <t>덕주</t>
  </si>
  <si>
    <t>得男</t>
  </si>
  <si>
    <t>同頊</t>
  </si>
  <si>
    <t>동욱</t>
  </si>
  <si>
    <t>禁溪</t>
  </si>
  <si>
    <t>금계</t>
  </si>
  <si>
    <t>眞亭里</t>
  </si>
  <si>
    <t>진정리</t>
  </si>
  <si>
    <t>奴必周</t>
  </si>
  <si>
    <t>노필주</t>
  </si>
  <si>
    <t>李萬載</t>
  </si>
  <si>
    <t>起萬</t>
  </si>
  <si>
    <t>기만</t>
  </si>
  <si>
    <t>黃儀仁</t>
  </si>
  <si>
    <t>황의인</t>
  </si>
  <si>
    <t>府收布軍官</t>
  </si>
  <si>
    <t>부수포군관</t>
  </si>
  <si>
    <t>林䝺白</t>
  </si>
  <si>
    <t>임관백</t>
  </si>
  <si>
    <t>資憲大夫</t>
  </si>
  <si>
    <t>자헌대부</t>
  </si>
  <si>
    <t>䝺白</t>
  </si>
  <si>
    <t>贈嘉善大夫漢城府左尹</t>
  </si>
  <si>
    <t>증가선대부한성부좌윤</t>
  </si>
  <si>
    <t>分山</t>
  </si>
  <si>
    <t>분산</t>
  </si>
  <si>
    <t>贈通政大夫工曹參議</t>
  </si>
  <si>
    <t>증통정대부공조참의</t>
  </si>
  <si>
    <t>大楠</t>
  </si>
  <si>
    <t>대남</t>
  </si>
  <si>
    <t>泰增</t>
  </si>
  <si>
    <t>태증</t>
  </si>
  <si>
    <t>李莫山</t>
  </si>
  <si>
    <t>貞夫人</t>
  </si>
  <si>
    <t>정부인</t>
  </si>
  <si>
    <t>進哲</t>
  </si>
  <si>
    <t>진철</t>
  </si>
  <si>
    <t>承立</t>
  </si>
  <si>
    <t>승립</t>
  </si>
  <si>
    <t>榮立</t>
  </si>
  <si>
    <t>金己立</t>
  </si>
  <si>
    <t>相有</t>
  </si>
  <si>
    <t>상유</t>
  </si>
  <si>
    <t>買得婢新寧束伍軍</t>
  </si>
  <si>
    <t>매득비신녕속오군</t>
  </si>
  <si>
    <t>李萬㱓</t>
  </si>
  <si>
    <t>이만령</t>
  </si>
  <si>
    <t>禦侮將軍前行彌助項鎭管唐浦鎭水軍萬戶</t>
  </si>
  <si>
    <t>어모장군전행미조항진관당포진수군만호</t>
  </si>
  <si>
    <t>萬㱓</t>
  </si>
  <si>
    <t>만령</t>
  </si>
  <si>
    <t>宜普</t>
  </si>
  <si>
    <t>의보</t>
  </si>
  <si>
    <t>孟冬</t>
  </si>
  <si>
    <t>맹동</t>
  </si>
  <si>
    <t>孟夏</t>
  </si>
  <si>
    <t>맹하</t>
  </si>
  <si>
    <t>宜奕</t>
  </si>
  <si>
    <t>의혁</t>
  </si>
  <si>
    <t>命山</t>
  </si>
  <si>
    <t>명산</t>
  </si>
  <si>
    <t>노妻</t>
  </si>
  <si>
    <t>命三</t>
  </si>
  <si>
    <t>孝女</t>
  </si>
  <si>
    <t>효녀</t>
  </si>
  <si>
    <t>厚娘</t>
  </si>
  <si>
    <t>후낭</t>
  </si>
  <si>
    <t>厚三</t>
  </si>
  <si>
    <t>후삼</t>
  </si>
  <si>
    <t>厚世</t>
  </si>
  <si>
    <t>후세</t>
  </si>
  <si>
    <t>奴巡將官丁隨率</t>
  </si>
  <si>
    <t>노순장관정수솔</t>
  </si>
  <si>
    <t>老未</t>
  </si>
  <si>
    <t>奴巡旗鼓廳火兵</t>
  </si>
  <si>
    <t>노순기고청화병</t>
  </si>
  <si>
    <t>孝采</t>
  </si>
  <si>
    <t>효채</t>
  </si>
  <si>
    <t>晩女</t>
  </si>
  <si>
    <t>朴牙之</t>
  </si>
  <si>
    <t>介哲</t>
  </si>
  <si>
    <t>개철</t>
  </si>
  <si>
    <t>私奴巡將官廳隨率</t>
  </si>
  <si>
    <t>사노순장관청수솔</t>
  </si>
  <si>
    <t>乞牙是</t>
  </si>
  <si>
    <t>걸아시</t>
  </si>
  <si>
    <t>星州校奴</t>
  </si>
  <si>
    <t>성주교노</t>
  </si>
  <si>
    <t>同面張城里</t>
  </si>
  <si>
    <t>동면장성리</t>
  </si>
  <si>
    <t>李世甲</t>
  </si>
  <si>
    <t>이세갑</t>
  </si>
  <si>
    <t>世甲</t>
  </si>
  <si>
    <t>세갑</t>
  </si>
  <si>
    <t>之黃</t>
  </si>
  <si>
    <t>지황</t>
  </si>
  <si>
    <t>碩景</t>
  </si>
  <si>
    <t>석경</t>
  </si>
  <si>
    <t>克生</t>
  </si>
  <si>
    <t>극생</t>
  </si>
  <si>
    <t>丁得善</t>
  </si>
  <si>
    <t>정득선</t>
  </si>
  <si>
    <t>白世</t>
  </si>
  <si>
    <t>백세</t>
  </si>
  <si>
    <t>雲弼</t>
  </si>
  <si>
    <t>時勳</t>
  </si>
  <si>
    <t>시훈</t>
  </si>
  <si>
    <t>李昌元</t>
  </si>
  <si>
    <t>同里李氏戶</t>
  </si>
  <si>
    <t>金就星</t>
  </si>
  <si>
    <t>김취성</t>
  </si>
  <si>
    <t>就星</t>
  </si>
  <si>
    <t>취성</t>
  </si>
  <si>
    <t>安逸戶長</t>
  </si>
  <si>
    <t>안일호장</t>
  </si>
  <si>
    <t>永堅</t>
  </si>
  <si>
    <t>영견</t>
  </si>
  <si>
    <t>始益</t>
  </si>
  <si>
    <t>시익</t>
  </si>
  <si>
    <t>達</t>
  </si>
  <si>
    <t>달</t>
  </si>
  <si>
    <t>金連龍</t>
  </si>
  <si>
    <t>太吉</t>
  </si>
  <si>
    <t>태길</t>
  </si>
  <si>
    <t>沈尙立</t>
  </si>
  <si>
    <t>束伍保</t>
  </si>
  <si>
    <t>속오보</t>
  </si>
  <si>
    <t>蔡時聖</t>
  </si>
  <si>
    <t>時聖</t>
  </si>
  <si>
    <t>仁老</t>
  </si>
  <si>
    <t>인로</t>
  </si>
  <si>
    <t>之洙</t>
  </si>
  <si>
    <t>지수</t>
  </si>
  <si>
    <t>李碩基</t>
  </si>
  <si>
    <t>萬齡</t>
  </si>
  <si>
    <t>文世業</t>
  </si>
  <si>
    <t>문세업</t>
  </si>
  <si>
    <t>翊孫</t>
  </si>
  <si>
    <t>익손</t>
  </si>
  <si>
    <t>師文</t>
  </si>
  <si>
    <t>사문</t>
  </si>
  <si>
    <t>台玉</t>
  </si>
  <si>
    <t>雪奉</t>
  </si>
  <si>
    <t>설봉</t>
  </si>
  <si>
    <t>極天</t>
  </si>
  <si>
    <t>극천</t>
  </si>
  <si>
    <t>友直</t>
  </si>
  <si>
    <t>同里李世甲戶</t>
  </si>
  <si>
    <t>男分</t>
  </si>
  <si>
    <t>남분</t>
  </si>
  <si>
    <t>李恒</t>
  </si>
  <si>
    <t>이항</t>
  </si>
  <si>
    <t>恒</t>
  </si>
  <si>
    <t>항</t>
  </si>
  <si>
    <t>自弼</t>
  </si>
  <si>
    <t>金萬錫</t>
  </si>
  <si>
    <t>起榮</t>
  </si>
  <si>
    <t>기영</t>
  </si>
  <si>
    <t>黃義仁</t>
  </si>
  <si>
    <t>益壽</t>
  </si>
  <si>
    <t>익수</t>
  </si>
  <si>
    <t>永德</t>
  </si>
  <si>
    <t>碩慶</t>
  </si>
  <si>
    <t>申汝海</t>
  </si>
  <si>
    <t>신여해</t>
  </si>
  <si>
    <t>世達</t>
  </si>
  <si>
    <t>세달</t>
  </si>
  <si>
    <t>應夏</t>
  </si>
  <si>
    <t>응하</t>
  </si>
  <si>
    <t>海日</t>
  </si>
  <si>
    <t>해일</t>
  </si>
  <si>
    <t>李永化</t>
  </si>
  <si>
    <t>明孫</t>
  </si>
  <si>
    <t>명손</t>
  </si>
  <si>
    <t>崔碩福</t>
  </si>
  <si>
    <t>최석복</t>
  </si>
  <si>
    <t>碩福</t>
  </si>
  <si>
    <t>泰基</t>
  </si>
  <si>
    <t>태기</t>
  </si>
  <si>
    <t>斗柄</t>
  </si>
  <si>
    <t>두병</t>
  </si>
  <si>
    <t>有球</t>
  </si>
  <si>
    <t>유구</t>
  </si>
  <si>
    <t>李俊明</t>
  </si>
  <si>
    <t>敏杰</t>
  </si>
  <si>
    <t>민걸</t>
  </si>
  <si>
    <t>萬相</t>
  </si>
  <si>
    <t>만상</t>
  </si>
  <si>
    <t>有雄</t>
  </si>
  <si>
    <t>유웅</t>
  </si>
  <si>
    <t>李之黃</t>
  </si>
  <si>
    <t>聖大</t>
  </si>
  <si>
    <t>唜春</t>
  </si>
  <si>
    <t>말춘</t>
  </si>
  <si>
    <t>朴世奉</t>
  </si>
  <si>
    <t>박세봉</t>
  </si>
  <si>
    <t>卜</t>
  </si>
  <si>
    <t>崔玉連</t>
  </si>
  <si>
    <t>최옥련</t>
  </si>
  <si>
    <t>李命載</t>
  </si>
  <si>
    <t>이명재</t>
  </si>
  <si>
    <t>命載</t>
  </si>
  <si>
    <t>天白</t>
  </si>
  <si>
    <t>천백</t>
  </si>
  <si>
    <t>五生</t>
  </si>
  <si>
    <t>오생</t>
  </si>
  <si>
    <t>德生</t>
  </si>
  <si>
    <t>덕생</t>
  </si>
  <si>
    <t>五男</t>
  </si>
  <si>
    <t>오남</t>
  </si>
  <si>
    <t>先男</t>
  </si>
  <si>
    <t>선남</t>
  </si>
  <si>
    <t>金逸</t>
  </si>
  <si>
    <t>龍安</t>
  </si>
  <si>
    <t>夢澤</t>
  </si>
  <si>
    <t>몽택</t>
  </si>
  <si>
    <t>巡補膳廳下典</t>
  </si>
  <si>
    <t>순보선청하전</t>
  </si>
  <si>
    <t>夢世</t>
  </si>
  <si>
    <t>몽세</t>
  </si>
  <si>
    <t>巡馬軍</t>
  </si>
  <si>
    <t>순마군</t>
  </si>
  <si>
    <t>林分山</t>
  </si>
  <si>
    <t>永燻</t>
  </si>
  <si>
    <t>영훈</t>
  </si>
  <si>
    <t>언룡</t>
  </si>
  <si>
    <t>沈道元</t>
  </si>
  <si>
    <t>李萬興</t>
  </si>
  <si>
    <t>이만흥</t>
  </si>
  <si>
    <t>萬興</t>
  </si>
  <si>
    <t>만흥</t>
  </si>
  <si>
    <t>信宗</t>
  </si>
  <si>
    <t>신종</t>
  </si>
  <si>
    <t>將仕郞</t>
  </si>
  <si>
    <t>장사랑</t>
  </si>
  <si>
    <t>先起</t>
  </si>
  <si>
    <t>선기</t>
  </si>
  <si>
    <t>李戒三</t>
  </si>
  <si>
    <t>命得</t>
  </si>
  <si>
    <t>명득</t>
  </si>
  <si>
    <t>率弟</t>
  </si>
  <si>
    <t>솔제</t>
  </si>
  <si>
    <t>李春芳</t>
  </si>
  <si>
    <t>藥汗</t>
  </si>
  <si>
    <t>약한</t>
  </si>
  <si>
    <t>達龍</t>
  </si>
  <si>
    <t>달룡</t>
  </si>
  <si>
    <t>架山守堞軍官</t>
  </si>
  <si>
    <t>가산수첩군관</t>
  </si>
  <si>
    <t>黃世右</t>
  </si>
  <si>
    <t>황세우</t>
  </si>
  <si>
    <t>戒鶴</t>
  </si>
  <si>
    <t>계학</t>
  </si>
  <si>
    <t>司果</t>
  </si>
  <si>
    <t>사과</t>
  </si>
  <si>
    <t>正民</t>
  </si>
  <si>
    <t>允男</t>
  </si>
  <si>
    <t>윤남</t>
  </si>
  <si>
    <t>許愛云</t>
  </si>
  <si>
    <t>허애운</t>
  </si>
  <si>
    <t>盆城</t>
  </si>
  <si>
    <t>분성</t>
  </si>
  <si>
    <t>孝仁</t>
  </si>
  <si>
    <t>효인</t>
  </si>
  <si>
    <t>德上</t>
  </si>
  <si>
    <t>덕상</t>
  </si>
  <si>
    <t>金光民</t>
  </si>
  <si>
    <t>水軍付馬軍</t>
  </si>
  <si>
    <t>수군부마군</t>
  </si>
  <si>
    <t>水軍營需米軍</t>
  </si>
  <si>
    <t>수군영수미군</t>
  </si>
  <si>
    <t>有太</t>
  </si>
  <si>
    <t>유태</t>
  </si>
  <si>
    <t>황국휘</t>
  </si>
  <si>
    <t>국휘</t>
  </si>
  <si>
    <t>進方</t>
  </si>
  <si>
    <t>俊世</t>
  </si>
  <si>
    <t>준세</t>
  </si>
  <si>
    <t>姜太元</t>
  </si>
  <si>
    <t>강태원</t>
  </si>
  <si>
    <t>吳姓</t>
  </si>
  <si>
    <t>오성</t>
  </si>
  <si>
    <t>汗道</t>
  </si>
  <si>
    <t>한도</t>
  </si>
  <si>
    <t>有金</t>
  </si>
  <si>
    <t>유금</t>
  </si>
  <si>
    <t>宜獜</t>
  </si>
  <si>
    <t>의린</t>
  </si>
  <si>
    <t>崔以柱</t>
  </si>
  <si>
    <t>최이주</t>
  </si>
  <si>
    <t>黃萬迪</t>
  </si>
  <si>
    <t>황만적</t>
  </si>
  <si>
    <t>大右</t>
  </si>
  <si>
    <t>대우</t>
  </si>
  <si>
    <t>謹</t>
  </si>
  <si>
    <t>근</t>
  </si>
  <si>
    <t>朴抱</t>
  </si>
  <si>
    <t>박포</t>
  </si>
  <si>
    <t>汝乞</t>
  </si>
  <si>
    <t>得九</t>
  </si>
  <si>
    <t>득구</t>
  </si>
  <si>
    <t>汝昌</t>
  </si>
  <si>
    <t>여창</t>
  </si>
  <si>
    <t>許云立</t>
  </si>
  <si>
    <t>허운립</t>
  </si>
  <si>
    <t>原州</t>
  </si>
  <si>
    <t>黃云鶴</t>
  </si>
  <si>
    <t>황운학</t>
  </si>
  <si>
    <t>禁衛軍展力副尉兼司僕</t>
  </si>
  <si>
    <t>금위군전력부위겸사복</t>
  </si>
  <si>
    <t>石先</t>
  </si>
  <si>
    <t>석선</t>
  </si>
  <si>
    <t>高山</t>
  </si>
  <si>
    <t>고산</t>
  </si>
  <si>
    <t>崔太迪</t>
  </si>
  <si>
    <t>최태적</t>
  </si>
  <si>
    <t>日昌</t>
  </si>
  <si>
    <t>일창</t>
  </si>
  <si>
    <t>云用</t>
  </si>
  <si>
    <t>운용</t>
  </si>
  <si>
    <t>石金</t>
  </si>
  <si>
    <t>석금</t>
  </si>
  <si>
    <t>柳正三</t>
  </si>
  <si>
    <t>徐召史</t>
  </si>
  <si>
    <t>서소사</t>
  </si>
  <si>
    <t>得達</t>
  </si>
  <si>
    <t>득달</t>
  </si>
  <si>
    <t>朴莫山</t>
  </si>
  <si>
    <t>박막산</t>
  </si>
  <si>
    <t>水軍作領軍官</t>
  </si>
  <si>
    <t>수군작령군관</t>
  </si>
  <si>
    <t>水軍府馬軍</t>
  </si>
  <si>
    <t>先必</t>
  </si>
  <si>
    <t>선필</t>
  </si>
  <si>
    <t>林相良</t>
  </si>
  <si>
    <t>임상량</t>
  </si>
  <si>
    <t>相良</t>
  </si>
  <si>
    <t>상량</t>
  </si>
  <si>
    <t>己益</t>
  </si>
  <si>
    <t>기익</t>
  </si>
  <si>
    <t>金正大</t>
  </si>
  <si>
    <t>哲</t>
  </si>
  <si>
    <t>철</t>
  </si>
  <si>
    <t>陳承吉</t>
  </si>
  <si>
    <t>진승길</t>
  </si>
  <si>
    <t>靑山</t>
  </si>
  <si>
    <t>청산</t>
  </si>
  <si>
    <t>於屯介</t>
  </si>
  <si>
    <t>어둔개</t>
  </si>
  <si>
    <t>文氏</t>
  </si>
  <si>
    <t>문씨</t>
  </si>
  <si>
    <t>振輝</t>
  </si>
  <si>
    <t>진휘</t>
  </si>
  <si>
    <t>致龍</t>
  </si>
  <si>
    <t>치룡</t>
  </si>
  <si>
    <t>通政大夫行雲山郡守</t>
  </si>
  <si>
    <t>통정대부행운산군수</t>
  </si>
  <si>
    <t>德浩</t>
  </si>
  <si>
    <t>通政大夫行穩城府使穩城鎭管兵馬同僉節制使</t>
  </si>
  <si>
    <t>통정대부행온성부사온성진관병마동첨절제사</t>
  </si>
  <si>
    <t>崔齊白</t>
  </si>
  <si>
    <t>최제백</t>
  </si>
  <si>
    <t>七女</t>
  </si>
  <si>
    <t>칠녀</t>
  </si>
  <si>
    <t>三</t>
  </si>
  <si>
    <t>삼</t>
  </si>
  <si>
    <t>貴封</t>
  </si>
  <si>
    <t>愛山</t>
  </si>
  <si>
    <t>애산</t>
  </si>
  <si>
    <t>金莫生</t>
  </si>
  <si>
    <t>得太</t>
  </si>
  <si>
    <t>득태</t>
  </si>
  <si>
    <t>金介男</t>
  </si>
  <si>
    <t>聖淡</t>
  </si>
  <si>
    <t>성담</t>
  </si>
  <si>
    <t>聖得</t>
  </si>
  <si>
    <t>성득</t>
  </si>
  <si>
    <t>奴順昌</t>
  </si>
  <si>
    <t>노순창</t>
  </si>
  <si>
    <t>徐光鐸</t>
  </si>
  <si>
    <t>서광탁</t>
  </si>
  <si>
    <t>光鐸</t>
  </si>
  <si>
    <t>광탁</t>
  </si>
  <si>
    <t>璋</t>
  </si>
  <si>
    <t>翼漢</t>
  </si>
  <si>
    <t>通政大夫行慶源都護府使慶源鎭兵馬僉節制使</t>
  </si>
  <si>
    <t>통정대부행경원도호부사경원진병마첨절제사</t>
  </si>
  <si>
    <t>穉</t>
  </si>
  <si>
    <t>치</t>
  </si>
  <si>
    <t>金重聲</t>
  </si>
  <si>
    <t>金齊</t>
  </si>
  <si>
    <t>금제</t>
  </si>
  <si>
    <t>民裕</t>
  </si>
  <si>
    <t>민유</t>
  </si>
  <si>
    <t>後泰</t>
  </si>
  <si>
    <t>후태</t>
  </si>
  <si>
    <t>鄭光林</t>
  </si>
  <si>
    <t>정광림</t>
  </si>
  <si>
    <t>得成</t>
  </si>
  <si>
    <t>득성</t>
  </si>
  <si>
    <t>득연</t>
  </si>
  <si>
    <t>光潤</t>
  </si>
  <si>
    <t>광연</t>
  </si>
  <si>
    <t>瑾</t>
  </si>
  <si>
    <t>翊漢</t>
  </si>
  <si>
    <t>通政大夫行慶源都護府事慶源鎭兵馬僉節制使</t>
  </si>
  <si>
    <t>蔣元謙</t>
  </si>
  <si>
    <t>장원겸</t>
  </si>
  <si>
    <t>牙山</t>
  </si>
  <si>
    <t>아산</t>
  </si>
  <si>
    <t>蔣</t>
  </si>
  <si>
    <t>初每</t>
  </si>
  <si>
    <t>초매</t>
  </si>
  <si>
    <t>正心</t>
  </si>
  <si>
    <t>정심</t>
  </si>
  <si>
    <t>連牙</t>
  </si>
  <si>
    <t>等</t>
  </si>
  <si>
    <t>등</t>
  </si>
  <si>
    <t>徐玧</t>
  </si>
  <si>
    <t>서윤</t>
  </si>
  <si>
    <t>玧</t>
  </si>
  <si>
    <t>翊泰</t>
  </si>
  <si>
    <t>演</t>
  </si>
  <si>
    <t>연</t>
  </si>
  <si>
    <t>安聖美</t>
  </si>
  <si>
    <t>안성미</t>
  </si>
  <si>
    <t>坪</t>
  </si>
  <si>
    <t>평</t>
  </si>
  <si>
    <t>黃碩先</t>
  </si>
  <si>
    <t>황석선</t>
  </si>
  <si>
    <t>白思玄</t>
  </si>
  <si>
    <t>백사현</t>
  </si>
  <si>
    <t>思玄</t>
  </si>
  <si>
    <t>사현</t>
  </si>
  <si>
    <t>世珩</t>
  </si>
  <si>
    <t>세형</t>
  </si>
  <si>
    <t>從仕郞司圃署別提</t>
  </si>
  <si>
    <t>종사랑사포서별제</t>
  </si>
  <si>
    <t>居仁</t>
  </si>
  <si>
    <t>거인</t>
  </si>
  <si>
    <t>蔡屎</t>
  </si>
  <si>
    <t>채시</t>
  </si>
  <si>
    <t>都致</t>
  </si>
  <si>
    <t>도치</t>
  </si>
  <si>
    <t>孝源</t>
  </si>
  <si>
    <t>효원</t>
  </si>
  <si>
    <t>都南</t>
  </si>
  <si>
    <t>도남</t>
  </si>
  <si>
    <t>孝永</t>
  </si>
  <si>
    <t>효영</t>
  </si>
  <si>
    <t>思天</t>
  </si>
  <si>
    <t>사천</t>
  </si>
  <si>
    <t>望己</t>
  </si>
  <si>
    <t>망기</t>
  </si>
  <si>
    <t>己亥逃亡</t>
  </si>
  <si>
    <t>기해도망</t>
  </si>
  <si>
    <t>連眞</t>
  </si>
  <si>
    <t>望介</t>
  </si>
  <si>
    <t>망개</t>
  </si>
  <si>
    <t>李壽甲</t>
  </si>
  <si>
    <t>이수갑</t>
  </si>
  <si>
    <t>壽甲</t>
  </si>
  <si>
    <t>수갑</t>
  </si>
  <si>
    <t>命世</t>
  </si>
  <si>
    <t>명세</t>
  </si>
  <si>
    <t>裵益鳳</t>
  </si>
  <si>
    <t>배익봉</t>
  </si>
  <si>
    <t>仁東</t>
  </si>
  <si>
    <t>耉奉</t>
  </si>
  <si>
    <t>구봉</t>
  </si>
  <si>
    <t>愛春</t>
  </si>
  <si>
    <t>애춘</t>
  </si>
  <si>
    <t>李逢春</t>
  </si>
  <si>
    <t>元才</t>
  </si>
  <si>
    <t>春月</t>
  </si>
  <si>
    <t>춘월</t>
  </si>
  <si>
    <t>林莫三</t>
  </si>
  <si>
    <t>郭漢應</t>
  </si>
  <si>
    <t>곽한응</t>
  </si>
  <si>
    <t>漢應</t>
  </si>
  <si>
    <t>한응</t>
  </si>
  <si>
    <t>奎齊</t>
  </si>
  <si>
    <t>규제</t>
  </si>
  <si>
    <t>民格</t>
  </si>
  <si>
    <t>민격</t>
  </si>
  <si>
    <t>同樞</t>
  </si>
  <si>
    <t>동추</t>
  </si>
  <si>
    <t>義平</t>
  </si>
  <si>
    <t>의평</t>
  </si>
  <si>
    <t>鄭碩富</t>
  </si>
  <si>
    <t>정석부</t>
  </si>
  <si>
    <t>件里男</t>
  </si>
  <si>
    <t>건리남</t>
  </si>
  <si>
    <t>永分</t>
  </si>
  <si>
    <t>영분</t>
  </si>
  <si>
    <t>黃云中</t>
  </si>
  <si>
    <t>황운중</t>
  </si>
  <si>
    <t>鎭營羅將保</t>
  </si>
  <si>
    <t>云中</t>
  </si>
  <si>
    <t>운중</t>
  </si>
  <si>
    <t>昌</t>
  </si>
  <si>
    <t>창</t>
  </si>
  <si>
    <t>應善</t>
  </si>
  <si>
    <t>응선</t>
  </si>
  <si>
    <t>崔太用</t>
  </si>
  <si>
    <t>최태용</t>
  </si>
  <si>
    <t>以天</t>
  </si>
  <si>
    <t>이천</t>
  </si>
  <si>
    <t>星南</t>
  </si>
  <si>
    <t>성남</t>
  </si>
  <si>
    <t>李靑德</t>
  </si>
  <si>
    <t>임막삼</t>
  </si>
  <si>
    <t>樂育齋下典</t>
  </si>
  <si>
    <t>莫三</t>
  </si>
  <si>
    <t>막삼</t>
  </si>
  <si>
    <t>永奉</t>
  </si>
  <si>
    <t>영봉</t>
  </si>
  <si>
    <t>奉元</t>
  </si>
  <si>
    <t>德道</t>
  </si>
  <si>
    <t>덕도</t>
  </si>
  <si>
    <t>金太明</t>
  </si>
  <si>
    <t>輔牙只</t>
  </si>
  <si>
    <t>보아지</t>
  </si>
  <si>
    <t>士南</t>
  </si>
  <si>
    <t>사남</t>
  </si>
  <si>
    <t>金萬平</t>
  </si>
  <si>
    <t>遠榮</t>
  </si>
  <si>
    <t>원영</t>
  </si>
  <si>
    <t>원탁</t>
  </si>
  <si>
    <t>壽獻</t>
  </si>
  <si>
    <t>수헌</t>
  </si>
  <si>
    <t>命龜</t>
  </si>
  <si>
    <t>홍겁</t>
  </si>
  <si>
    <t>玄禹瑞</t>
  </si>
  <si>
    <t>현우서</t>
  </si>
  <si>
    <t>三陟</t>
  </si>
  <si>
    <t>삼척</t>
  </si>
  <si>
    <t>大聲</t>
  </si>
  <si>
    <t>萬鎰</t>
  </si>
  <si>
    <t>柳天環</t>
  </si>
  <si>
    <t>慶福</t>
  </si>
  <si>
    <t>경복</t>
  </si>
  <si>
    <t>張世文</t>
  </si>
  <si>
    <t>장세문</t>
  </si>
  <si>
    <t>厚喆</t>
  </si>
  <si>
    <t>후철</t>
  </si>
  <si>
    <t>宗逸</t>
  </si>
  <si>
    <t>종일</t>
  </si>
  <si>
    <t>大丘中軍通訓大夫昆陽郡守晉州鎭管兵馬同僉節制都尉</t>
  </si>
  <si>
    <t>대구중군통훈대부곤양군수진주진관병마동첨절제도위</t>
  </si>
  <si>
    <t>斗敏</t>
  </si>
  <si>
    <t>두민</t>
  </si>
  <si>
    <t>林靑彔</t>
  </si>
  <si>
    <t>祉賢</t>
  </si>
  <si>
    <t>지현</t>
  </si>
  <si>
    <t>兒</t>
  </si>
  <si>
    <t>아아</t>
  </si>
  <si>
    <t>良方里</t>
  </si>
  <si>
    <t>李德化</t>
  </si>
  <si>
    <t>李夢柱</t>
  </si>
  <si>
    <t>이몽주</t>
  </si>
  <si>
    <t>夢柱</t>
  </si>
  <si>
    <t>몽주</t>
  </si>
  <si>
    <t>貞栢</t>
  </si>
  <si>
    <t>儀南</t>
  </si>
  <si>
    <t>의남</t>
  </si>
  <si>
    <t>金進好</t>
  </si>
  <si>
    <t>信景</t>
  </si>
  <si>
    <t>신경</t>
  </si>
  <si>
    <t>東伯</t>
  </si>
  <si>
    <t>동백</t>
  </si>
  <si>
    <t>銀海</t>
  </si>
  <si>
    <t>은해</t>
  </si>
  <si>
    <t>卞善</t>
  </si>
  <si>
    <t>변선</t>
  </si>
  <si>
    <t>漢起</t>
  </si>
  <si>
    <t>한기</t>
  </si>
  <si>
    <t>郭元齊</t>
  </si>
  <si>
    <t>곽원제</t>
  </si>
  <si>
    <t>元齊</t>
  </si>
  <si>
    <t>원제</t>
  </si>
  <si>
    <t>民甲</t>
  </si>
  <si>
    <t>민갑</t>
  </si>
  <si>
    <t>淳</t>
  </si>
  <si>
    <t>文天章</t>
  </si>
  <si>
    <t>문천장</t>
  </si>
  <si>
    <t>景雲</t>
  </si>
  <si>
    <t>경운</t>
  </si>
  <si>
    <t>震弼</t>
  </si>
  <si>
    <t>信雨</t>
  </si>
  <si>
    <t>신우</t>
  </si>
  <si>
    <t>李尙文</t>
  </si>
  <si>
    <t>石碧</t>
  </si>
  <si>
    <t>石宗</t>
  </si>
  <si>
    <t>貴丹</t>
  </si>
  <si>
    <t>귀단</t>
  </si>
  <si>
    <t>戒每</t>
  </si>
  <si>
    <t>계매</t>
  </si>
  <si>
    <t>屎發</t>
  </si>
  <si>
    <t>시발</t>
  </si>
  <si>
    <t>同里坪里</t>
  </si>
  <si>
    <t>동리평리</t>
  </si>
  <si>
    <t>分眞</t>
  </si>
  <si>
    <t>분진</t>
  </si>
  <si>
    <t>同發</t>
  </si>
  <si>
    <t>동발</t>
  </si>
  <si>
    <t>李元中</t>
  </si>
  <si>
    <t>이원중</t>
  </si>
  <si>
    <t>元中</t>
  </si>
  <si>
    <t>원중</t>
  </si>
  <si>
    <t>守甲</t>
  </si>
  <si>
    <t>李萬得</t>
  </si>
  <si>
    <t>正老</t>
  </si>
  <si>
    <t>정로</t>
  </si>
  <si>
    <t>汝琓</t>
  </si>
  <si>
    <t>여완</t>
  </si>
  <si>
    <t>及第折衝將軍龍驤衛副護軍</t>
  </si>
  <si>
    <t>海雲</t>
  </si>
  <si>
    <t>해운</t>
  </si>
  <si>
    <t>李琥</t>
  </si>
  <si>
    <t>德化</t>
  </si>
  <si>
    <t>덕화</t>
  </si>
  <si>
    <t>光切</t>
  </si>
  <si>
    <t>광절</t>
  </si>
  <si>
    <t>蔡時王+堂</t>
  </si>
  <si>
    <t>允亨</t>
  </si>
  <si>
    <t>윤형</t>
  </si>
  <si>
    <t>之沅</t>
  </si>
  <si>
    <t>지원</t>
  </si>
  <si>
    <t>金重鎰</t>
  </si>
  <si>
    <t>雲景</t>
  </si>
  <si>
    <t>운경</t>
  </si>
  <si>
    <t>進弼</t>
  </si>
  <si>
    <t>爾慶</t>
  </si>
  <si>
    <t>爾福</t>
  </si>
  <si>
    <t>夢女</t>
  </si>
  <si>
    <t>몽녀</t>
  </si>
  <si>
    <t>私奴束伍軍斗萬故代妻</t>
  </si>
  <si>
    <t>사노속오군두만고대처</t>
  </si>
  <si>
    <t>李應龍</t>
  </si>
  <si>
    <t>㖋只</t>
  </si>
  <si>
    <t>갯지</t>
  </si>
  <si>
    <t>文只</t>
  </si>
  <si>
    <t>문지</t>
  </si>
  <si>
    <t>申淡沙里</t>
  </si>
  <si>
    <t>신담사리</t>
  </si>
  <si>
    <t>이익온</t>
  </si>
  <si>
    <t>익온</t>
  </si>
  <si>
    <t>全義</t>
  </si>
  <si>
    <t>전의</t>
  </si>
  <si>
    <t>汝樑</t>
  </si>
  <si>
    <t>여량</t>
  </si>
  <si>
    <t>䛰</t>
  </si>
  <si>
    <t>贈通訓大夫司諫院司諫行禦侮將軍咸鏡北道兵馬評事</t>
  </si>
  <si>
    <t>증통훈대부사간원사간행어모장군함경북도병마평사</t>
  </si>
  <si>
    <t>之莫</t>
  </si>
  <si>
    <t>지막</t>
  </si>
  <si>
    <t>通政大夫僉知中樞府事</t>
  </si>
  <si>
    <t>통정대부첨지중추부사</t>
  </si>
  <si>
    <t>劉是良</t>
  </si>
  <si>
    <t>幼</t>
  </si>
  <si>
    <t>慶厚</t>
  </si>
  <si>
    <t>경후</t>
  </si>
  <si>
    <t>趙碩鎭</t>
  </si>
  <si>
    <t>조석진</t>
  </si>
  <si>
    <t>重光</t>
  </si>
  <si>
    <t>중광</t>
  </si>
  <si>
    <t>大宣</t>
  </si>
  <si>
    <t>蔡允中</t>
  </si>
  <si>
    <t>채윤중</t>
  </si>
  <si>
    <t>李雲景</t>
  </si>
  <si>
    <t>후례</t>
  </si>
  <si>
    <t>李宜觀</t>
  </si>
  <si>
    <t>이의관</t>
  </si>
  <si>
    <t>宜觀</t>
  </si>
  <si>
    <t>의관</t>
  </si>
  <si>
    <t>千齡</t>
  </si>
  <si>
    <t>천령</t>
  </si>
  <si>
    <t>贈資憲大夫僉知中樞府事兼五衛都摠府都摠管行資憲大夫</t>
  </si>
  <si>
    <t>증자헌대부첨지중추부사겸오위도총부도총관행자헌대부</t>
  </si>
  <si>
    <t>李仁江</t>
  </si>
  <si>
    <t>宗岱</t>
  </si>
  <si>
    <t>종대</t>
  </si>
  <si>
    <t>次雄</t>
  </si>
  <si>
    <t>차웅</t>
  </si>
  <si>
    <t>秀三</t>
  </si>
  <si>
    <t>韓世望</t>
  </si>
  <si>
    <t>한세망</t>
  </si>
  <si>
    <t>以乭</t>
  </si>
  <si>
    <t>이돌</t>
  </si>
  <si>
    <t>月心</t>
  </si>
  <si>
    <t>월심</t>
  </si>
  <si>
    <t>小斤三</t>
  </si>
  <si>
    <t>소근삼</t>
  </si>
  <si>
    <t>五十郞</t>
  </si>
  <si>
    <t>오십랑</t>
  </si>
  <si>
    <t>朴心</t>
  </si>
  <si>
    <t>박심</t>
  </si>
  <si>
    <t>牙望介</t>
  </si>
  <si>
    <t>아망개</t>
  </si>
  <si>
    <t>德守</t>
  </si>
  <si>
    <t>덕수</t>
  </si>
  <si>
    <t>宗世</t>
  </si>
  <si>
    <t>종세</t>
  </si>
  <si>
    <t>金學明</t>
  </si>
  <si>
    <t>金正老</t>
  </si>
  <si>
    <t>能城里</t>
  </si>
  <si>
    <t>능성리</t>
  </si>
  <si>
    <t>黃元必</t>
  </si>
  <si>
    <t>황원필</t>
  </si>
  <si>
    <t>尹守江</t>
  </si>
  <si>
    <t>윤수강</t>
  </si>
  <si>
    <t>乭文</t>
  </si>
  <si>
    <t>돌문</t>
  </si>
  <si>
    <t>士立</t>
  </si>
  <si>
    <t>사립</t>
  </si>
  <si>
    <t>尹厚日</t>
  </si>
  <si>
    <t>윤후일</t>
  </si>
  <si>
    <t>金正信</t>
  </si>
  <si>
    <t>相元</t>
  </si>
  <si>
    <t>黃萬平</t>
  </si>
  <si>
    <t>황만평</t>
  </si>
  <si>
    <t>莫世</t>
  </si>
  <si>
    <t>막세</t>
  </si>
  <si>
    <t>長立</t>
  </si>
  <si>
    <t>장립</t>
  </si>
  <si>
    <t>作山</t>
  </si>
  <si>
    <t>작산</t>
  </si>
  <si>
    <t>尹元山</t>
  </si>
  <si>
    <t>윤원산</t>
  </si>
  <si>
    <t>巡馬保束伍軍</t>
  </si>
  <si>
    <t>순마보속오군</t>
  </si>
  <si>
    <t>元必</t>
  </si>
  <si>
    <t>원필</t>
  </si>
  <si>
    <t>義孫子</t>
  </si>
  <si>
    <t>의손자</t>
  </si>
  <si>
    <t>阿陽水軍</t>
  </si>
  <si>
    <t>아양수군</t>
  </si>
  <si>
    <t>日太</t>
  </si>
  <si>
    <t>石介山</t>
  </si>
  <si>
    <t>석개산</t>
  </si>
  <si>
    <t>개산</t>
  </si>
  <si>
    <t>士發</t>
  </si>
  <si>
    <t>사발</t>
  </si>
  <si>
    <t>世上</t>
  </si>
  <si>
    <t>세상</t>
  </si>
  <si>
    <t>金莫山</t>
  </si>
  <si>
    <t>愛奉</t>
  </si>
  <si>
    <t>애봉</t>
  </si>
  <si>
    <t>海之</t>
  </si>
  <si>
    <t>해지</t>
  </si>
  <si>
    <t>李莫</t>
  </si>
  <si>
    <t>束伍</t>
  </si>
  <si>
    <t>속오</t>
  </si>
  <si>
    <t>金德九</t>
  </si>
  <si>
    <t>김덕구</t>
  </si>
  <si>
    <t>德九</t>
  </si>
  <si>
    <t>덕구</t>
  </si>
  <si>
    <t>石奉</t>
  </si>
  <si>
    <t>석봉</t>
  </si>
  <si>
    <t>信上</t>
  </si>
  <si>
    <t>신상</t>
  </si>
  <si>
    <t>黃萬業</t>
  </si>
  <si>
    <t>황만업</t>
  </si>
  <si>
    <t>件里仁</t>
  </si>
  <si>
    <t>건리인</t>
  </si>
  <si>
    <t>日萬</t>
  </si>
  <si>
    <t>일만</t>
  </si>
  <si>
    <t>李厚中</t>
  </si>
  <si>
    <t>각호</t>
  </si>
  <si>
    <t>從兄</t>
  </si>
  <si>
    <t>종형</t>
  </si>
  <si>
    <t>各戶</t>
  </si>
  <si>
    <t>藥保</t>
  </si>
  <si>
    <t>약보</t>
  </si>
  <si>
    <t>尹今哲</t>
  </si>
  <si>
    <t>윤금철</t>
  </si>
  <si>
    <t>今哲</t>
  </si>
  <si>
    <t>금철</t>
  </si>
  <si>
    <t>石命</t>
  </si>
  <si>
    <t>석명</t>
  </si>
  <si>
    <t>裵莫男</t>
  </si>
  <si>
    <t>배막남</t>
  </si>
  <si>
    <t>蔓</t>
  </si>
  <si>
    <t>만</t>
  </si>
  <si>
    <t>根生</t>
  </si>
  <si>
    <t>근생</t>
  </si>
  <si>
    <t>孫守奉</t>
  </si>
  <si>
    <t>손수봉</t>
  </si>
  <si>
    <t>平世</t>
  </si>
  <si>
    <t>평세</t>
  </si>
  <si>
    <t>世興</t>
  </si>
  <si>
    <t>세흥</t>
  </si>
  <si>
    <t>黃以三</t>
  </si>
  <si>
    <t>황이삼</t>
  </si>
  <si>
    <t>黃再上故代子</t>
  </si>
  <si>
    <t>황재상고대자</t>
  </si>
  <si>
    <t>以三</t>
  </si>
  <si>
    <t>이삼</t>
  </si>
  <si>
    <t>再上</t>
  </si>
  <si>
    <t>재상</t>
  </si>
  <si>
    <t>莫山</t>
  </si>
  <si>
    <t>막산</t>
  </si>
  <si>
    <t>李乭同</t>
  </si>
  <si>
    <t>豊基</t>
  </si>
  <si>
    <t>풍기</t>
  </si>
  <si>
    <t>道三</t>
  </si>
  <si>
    <t>도삼</t>
  </si>
  <si>
    <t>順鶴</t>
  </si>
  <si>
    <t>순학</t>
  </si>
  <si>
    <t>贈嘉義大夫掌隷院判決事</t>
  </si>
  <si>
    <t>증가의대부장례원판결사</t>
  </si>
  <si>
    <t>琦</t>
  </si>
  <si>
    <t>殷順業</t>
  </si>
  <si>
    <t>은순업</t>
  </si>
  <si>
    <t>金㐏未</t>
  </si>
  <si>
    <t>김올미</t>
  </si>
  <si>
    <t>彦金</t>
  </si>
  <si>
    <t>永金</t>
  </si>
  <si>
    <t>영금</t>
  </si>
  <si>
    <t>崔元</t>
  </si>
  <si>
    <t>최원</t>
  </si>
  <si>
    <t>營馬軍</t>
  </si>
  <si>
    <t>영마군</t>
  </si>
  <si>
    <t>黃鶴來</t>
  </si>
  <si>
    <t>황학래</t>
  </si>
  <si>
    <t>黃必永故代</t>
  </si>
  <si>
    <t>황필영고대</t>
  </si>
  <si>
    <t>鶴來</t>
  </si>
  <si>
    <t>학래</t>
  </si>
  <si>
    <t>莫乃</t>
  </si>
  <si>
    <t>막내</t>
  </si>
  <si>
    <t>黃加八里</t>
  </si>
  <si>
    <t>황가팔리</t>
  </si>
  <si>
    <t>黃原</t>
  </si>
  <si>
    <t>황원</t>
  </si>
  <si>
    <t>閔</t>
  </si>
  <si>
    <t>金永安</t>
  </si>
  <si>
    <t>芿先</t>
  </si>
  <si>
    <t>잉선</t>
  </si>
  <si>
    <t>兄嫂</t>
  </si>
  <si>
    <t>형수</t>
  </si>
  <si>
    <t>鄭恒壽</t>
  </si>
  <si>
    <t>정항수</t>
  </si>
  <si>
    <t>恒壽</t>
  </si>
  <si>
    <t>항수</t>
  </si>
  <si>
    <t>守永</t>
  </si>
  <si>
    <t>金自京</t>
  </si>
  <si>
    <t>岳只</t>
  </si>
  <si>
    <t>악지</t>
  </si>
  <si>
    <t>金以萬</t>
  </si>
  <si>
    <t>김이만</t>
  </si>
  <si>
    <t>以萬</t>
  </si>
  <si>
    <t>이만</t>
  </si>
  <si>
    <t>順業</t>
  </si>
  <si>
    <t>순업</t>
  </si>
  <si>
    <t>李山伊</t>
  </si>
  <si>
    <t>萬千</t>
  </si>
  <si>
    <t>만천</t>
  </si>
  <si>
    <t>永民</t>
  </si>
  <si>
    <t>영민</t>
  </si>
  <si>
    <t>尹弘立</t>
  </si>
  <si>
    <t>윤홍립</t>
  </si>
  <si>
    <t>達就</t>
  </si>
  <si>
    <t>달취</t>
  </si>
  <si>
    <t>金石昌</t>
  </si>
  <si>
    <t>김석창</t>
  </si>
  <si>
    <t>石昌</t>
  </si>
  <si>
    <t>석창</t>
  </si>
  <si>
    <t>乭元</t>
  </si>
  <si>
    <t>돌원</t>
  </si>
  <si>
    <t>莫連</t>
  </si>
  <si>
    <t>막련</t>
  </si>
  <si>
    <t>朴宗發</t>
  </si>
  <si>
    <t>박종발</t>
  </si>
  <si>
    <t>석룡</t>
  </si>
  <si>
    <t>申德守</t>
  </si>
  <si>
    <t>신덕수</t>
  </si>
  <si>
    <t>眞寶</t>
  </si>
  <si>
    <t>진보</t>
  </si>
  <si>
    <t>東來</t>
  </si>
  <si>
    <t>東彔</t>
  </si>
  <si>
    <t>동록</t>
  </si>
  <si>
    <t>黃世奉</t>
  </si>
  <si>
    <t>황세봉</t>
  </si>
  <si>
    <t>今石</t>
  </si>
  <si>
    <t>金所士里</t>
  </si>
  <si>
    <t>宗必</t>
  </si>
  <si>
    <t>종필</t>
  </si>
  <si>
    <t>好信</t>
  </si>
  <si>
    <t>호신</t>
  </si>
  <si>
    <t>天立</t>
  </si>
  <si>
    <t>천립</t>
  </si>
  <si>
    <t>朴弘達</t>
  </si>
  <si>
    <t>박홍달</t>
  </si>
  <si>
    <t>魯</t>
  </si>
  <si>
    <t>鄭一瑜</t>
  </si>
  <si>
    <t>정일유</t>
  </si>
  <si>
    <t>一瑜</t>
  </si>
  <si>
    <t>일유</t>
  </si>
  <si>
    <t>至陽</t>
  </si>
  <si>
    <t>지양</t>
  </si>
  <si>
    <t>碩勛</t>
  </si>
  <si>
    <t>석훈</t>
  </si>
  <si>
    <t>承訓郞</t>
  </si>
  <si>
    <t>승훈랑</t>
  </si>
  <si>
    <t>時楷</t>
  </si>
  <si>
    <t>李允馨</t>
  </si>
  <si>
    <t>翰邦</t>
  </si>
  <si>
    <t>한방</t>
  </si>
  <si>
    <t>金天興</t>
  </si>
  <si>
    <t>夏翊</t>
  </si>
  <si>
    <t>하익</t>
  </si>
  <si>
    <t>能郁</t>
  </si>
  <si>
    <t>능욱</t>
  </si>
  <si>
    <t>戒還</t>
  </si>
  <si>
    <t>계환</t>
  </si>
  <si>
    <t>金金</t>
  </si>
  <si>
    <t>금금</t>
  </si>
  <si>
    <t>唜進</t>
  </si>
  <si>
    <t>말진</t>
  </si>
  <si>
    <t>㐌官秩</t>
  </si>
  <si>
    <t>唜介</t>
  </si>
  <si>
    <t>말개</t>
  </si>
  <si>
    <t>進己</t>
  </si>
  <si>
    <t>金日</t>
  </si>
  <si>
    <t>금일</t>
  </si>
  <si>
    <t>江伊</t>
  </si>
  <si>
    <t>강이</t>
  </si>
  <si>
    <t>者郞</t>
  </si>
  <si>
    <t>順白</t>
  </si>
  <si>
    <t>순백</t>
  </si>
  <si>
    <t>鄭一璉</t>
  </si>
  <si>
    <t>정일련</t>
  </si>
  <si>
    <t>一璉</t>
  </si>
  <si>
    <t>萬行</t>
  </si>
  <si>
    <t>만행</t>
  </si>
  <si>
    <t>斗祥</t>
  </si>
  <si>
    <t>두상</t>
  </si>
  <si>
    <t>啓煥</t>
  </si>
  <si>
    <t>李承逸</t>
  </si>
  <si>
    <t>夏鎭</t>
  </si>
  <si>
    <t>하진</t>
  </si>
  <si>
    <t>戒乭</t>
  </si>
  <si>
    <t>계돌</t>
  </si>
  <si>
    <t>戒江</t>
  </si>
  <si>
    <t>계강</t>
  </si>
  <si>
    <t>貴妹</t>
  </si>
  <si>
    <t>귀매</t>
  </si>
  <si>
    <t>時今</t>
  </si>
  <si>
    <t>彭女</t>
  </si>
  <si>
    <t>팽녀</t>
  </si>
  <si>
    <t>銀孫</t>
  </si>
  <si>
    <t>은손</t>
  </si>
  <si>
    <t>用今</t>
  </si>
  <si>
    <t>용금</t>
  </si>
  <si>
    <t>鄭昌夏</t>
  </si>
  <si>
    <t>정창하</t>
  </si>
  <si>
    <t>鄭一琛故代子</t>
  </si>
  <si>
    <t>정일침고대자</t>
  </si>
  <si>
    <t>昌夏</t>
  </si>
  <si>
    <t>창하</t>
  </si>
  <si>
    <t>一琛</t>
  </si>
  <si>
    <t>일침</t>
  </si>
  <si>
    <t>始陽</t>
  </si>
  <si>
    <t>시양</t>
  </si>
  <si>
    <t>尹殷保</t>
  </si>
  <si>
    <t>윤은보</t>
  </si>
  <si>
    <t>발송</t>
  </si>
  <si>
    <t>之膺</t>
  </si>
  <si>
    <t>지응</t>
  </si>
  <si>
    <t>洪安世</t>
  </si>
  <si>
    <t>홍안세</t>
  </si>
  <si>
    <t>得昌</t>
  </si>
  <si>
    <t>득창</t>
  </si>
  <si>
    <t>奉春</t>
  </si>
  <si>
    <t>봉춘</t>
  </si>
  <si>
    <t>二月</t>
  </si>
  <si>
    <t>이월</t>
  </si>
  <si>
    <t>分乭</t>
  </si>
  <si>
    <t>분돌</t>
  </si>
  <si>
    <t>金夏進</t>
  </si>
  <si>
    <t>㗡卜</t>
  </si>
  <si>
    <t>仇以同</t>
  </si>
  <si>
    <t>구이동</t>
  </si>
  <si>
    <t>水軍束伍軍</t>
  </si>
  <si>
    <t>수군속오군</t>
  </si>
  <si>
    <t>文快</t>
  </si>
  <si>
    <t>문쾌</t>
  </si>
  <si>
    <t>孫婦</t>
  </si>
  <si>
    <t>손부</t>
  </si>
  <si>
    <t>守伐</t>
  </si>
  <si>
    <t>수벌</t>
  </si>
  <si>
    <t>守命</t>
  </si>
  <si>
    <t>黃厚邑氏</t>
  </si>
  <si>
    <t>황후읍씨</t>
  </si>
  <si>
    <t>金姓</t>
  </si>
  <si>
    <t>김성</t>
  </si>
  <si>
    <t>貴</t>
  </si>
  <si>
    <t>귀</t>
  </si>
  <si>
    <t>朴世淡</t>
  </si>
  <si>
    <t>박세담</t>
  </si>
  <si>
    <t>夏進</t>
  </si>
  <si>
    <t>弟妻</t>
  </si>
  <si>
    <t>제처</t>
  </si>
  <si>
    <t>黃民石</t>
  </si>
  <si>
    <t>황민석</t>
  </si>
  <si>
    <t>民石</t>
  </si>
  <si>
    <t>민석</t>
  </si>
  <si>
    <t>原原</t>
  </si>
  <si>
    <t>원원</t>
  </si>
  <si>
    <t>夫平</t>
  </si>
  <si>
    <t>부평</t>
  </si>
  <si>
    <t>春上</t>
  </si>
  <si>
    <t>춘상</t>
  </si>
  <si>
    <t>趙七立</t>
  </si>
  <si>
    <t>조칠립</t>
  </si>
  <si>
    <t>斗哲</t>
  </si>
  <si>
    <t>두철</t>
  </si>
  <si>
    <t>夫男</t>
  </si>
  <si>
    <t>부남</t>
  </si>
  <si>
    <t>李大立</t>
  </si>
  <si>
    <t>先伊</t>
  </si>
  <si>
    <t>선이</t>
  </si>
  <si>
    <t>李懷春</t>
  </si>
  <si>
    <t>盧得壽</t>
  </si>
  <si>
    <t>盧載春</t>
  </si>
  <si>
    <t>노재춘</t>
  </si>
  <si>
    <t>討捕軍官</t>
  </si>
  <si>
    <t>토포군관</t>
  </si>
  <si>
    <t>載春</t>
  </si>
  <si>
    <t>재춘</t>
  </si>
  <si>
    <t>玉奉</t>
  </si>
  <si>
    <t>옥봉</t>
  </si>
  <si>
    <t>業守</t>
  </si>
  <si>
    <t>업수</t>
  </si>
  <si>
    <t>金上玉</t>
  </si>
  <si>
    <t>光外</t>
  </si>
  <si>
    <t>광외</t>
  </si>
  <si>
    <t>姜逸民</t>
  </si>
  <si>
    <t>강일민</t>
  </si>
  <si>
    <t>孫男</t>
  </si>
  <si>
    <t>손남</t>
  </si>
  <si>
    <t>邊</t>
  </si>
  <si>
    <t>得壽</t>
  </si>
  <si>
    <t>營使令保</t>
  </si>
  <si>
    <t>영사령보</t>
  </si>
  <si>
    <t>元儀</t>
  </si>
  <si>
    <t>원의</t>
  </si>
  <si>
    <t>崔命三</t>
  </si>
  <si>
    <t>최명삼</t>
  </si>
  <si>
    <t>天柱</t>
  </si>
  <si>
    <t>천주</t>
  </si>
  <si>
    <t>鄭淳方</t>
  </si>
  <si>
    <t>정순방</t>
  </si>
  <si>
    <t>李成三</t>
  </si>
  <si>
    <t>朴成淡</t>
  </si>
  <si>
    <t>박성담</t>
  </si>
  <si>
    <t>硫黃軍病人</t>
  </si>
  <si>
    <t>成淡</t>
  </si>
  <si>
    <t>兼司僕</t>
  </si>
  <si>
    <t>山男</t>
  </si>
  <si>
    <t>산남</t>
  </si>
  <si>
    <t>李德先</t>
  </si>
  <si>
    <t>召</t>
  </si>
  <si>
    <t>莫延</t>
  </si>
  <si>
    <t>막연</t>
  </si>
  <si>
    <t>鄭岩外</t>
  </si>
  <si>
    <t>정암외</t>
  </si>
  <si>
    <t>哲南</t>
  </si>
  <si>
    <t>철남</t>
  </si>
  <si>
    <t>次云</t>
  </si>
  <si>
    <t>차운</t>
  </si>
  <si>
    <t>方伊</t>
  </si>
  <si>
    <t>방이</t>
  </si>
  <si>
    <t>金守哲</t>
  </si>
  <si>
    <t>用石</t>
  </si>
  <si>
    <t>용석</t>
  </si>
  <si>
    <t>金日三</t>
  </si>
  <si>
    <t>김일삼</t>
  </si>
  <si>
    <t>金先</t>
  </si>
  <si>
    <t>億先</t>
  </si>
  <si>
    <t>억선</t>
  </si>
  <si>
    <t>牟夫之</t>
  </si>
  <si>
    <t>모부지</t>
  </si>
  <si>
    <t>金岩外外</t>
  </si>
  <si>
    <t>再臣</t>
  </si>
  <si>
    <t>재신</t>
  </si>
  <si>
    <t>海彦</t>
  </si>
  <si>
    <t>해언</t>
  </si>
  <si>
    <t>朴唜乭伊</t>
  </si>
  <si>
    <t>박말돌이</t>
  </si>
  <si>
    <t>命伊</t>
  </si>
  <si>
    <t>명이</t>
  </si>
  <si>
    <t>金龍先</t>
  </si>
  <si>
    <t>김용선</t>
  </si>
  <si>
    <t>龍先</t>
  </si>
  <si>
    <t>興龍</t>
  </si>
  <si>
    <t>흥룡</t>
  </si>
  <si>
    <t>鄭守永</t>
  </si>
  <si>
    <t>정수영</t>
  </si>
  <si>
    <t>作立</t>
  </si>
  <si>
    <t>작립</t>
  </si>
  <si>
    <t>吳孝才</t>
  </si>
  <si>
    <t>오효재</t>
  </si>
  <si>
    <t>孝興</t>
  </si>
  <si>
    <t>효흥</t>
  </si>
  <si>
    <t>金億上</t>
  </si>
  <si>
    <t>김억상</t>
  </si>
  <si>
    <t>連生</t>
  </si>
  <si>
    <t>尹彦化</t>
  </si>
  <si>
    <t>윤언화</t>
  </si>
  <si>
    <t>宗發</t>
  </si>
  <si>
    <t>萬</t>
  </si>
  <si>
    <t>仁山里</t>
  </si>
  <si>
    <t>인산리</t>
  </si>
  <si>
    <t>宋文昌</t>
  </si>
  <si>
    <t>송문창</t>
  </si>
  <si>
    <t>海官</t>
  </si>
  <si>
    <t>해관</t>
  </si>
  <si>
    <t>自發</t>
  </si>
  <si>
    <t>자발</t>
  </si>
  <si>
    <t>大柱</t>
  </si>
  <si>
    <t>대주</t>
  </si>
  <si>
    <t>黃㗡山</t>
  </si>
  <si>
    <t>月立</t>
  </si>
  <si>
    <t>월립</t>
  </si>
  <si>
    <t>德還</t>
  </si>
  <si>
    <t>덕환</t>
  </si>
  <si>
    <t>億信</t>
  </si>
  <si>
    <t>억신</t>
  </si>
  <si>
    <t>崔仁先</t>
  </si>
  <si>
    <t>최인선</t>
  </si>
  <si>
    <t>巾太</t>
  </si>
  <si>
    <t>건태</t>
  </si>
  <si>
    <t>日女</t>
  </si>
  <si>
    <t>姪女</t>
  </si>
  <si>
    <t>金戒夏</t>
  </si>
  <si>
    <t>김계하</t>
  </si>
  <si>
    <t>戒夏</t>
  </si>
  <si>
    <t>계하</t>
  </si>
  <si>
    <t>折衝將軍行龍驤衛副司直</t>
  </si>
  <si>
    <t>武士</t>
  </si>
  <si>
    <t>무사</t>
  </si>
  <si>
    <t>元</t>
  </si>
  <si>
    <t>원</t>
  </si>
  <si>
    <t>吳仁奉</t>
  </si>
  <si>
    <t>오인봉</t>
  </si>
  <si>
    <t>哲希</t>
  </si>
  <si>
    <t>철희</t>
  </si>
  <si>
    <t>上龍</t>
  </si>
  <si>
    <t>상룡</t>
  </si>
  <si>
    <t>孫日</t>
  </si>
  <si>
    <t>손일</t>
  </si>
  <si>
    <t>年</t>
  </si>
  <si>
    <t>崔龍海</t>
  </si>
  <si>
    <t>최용해</t>
  </si>
  <si>
    <t>龍海</t>
  </si>
  <si>
    <t>及第嘉善大夫行同知中樞府事</t>
  </si>
  <si>
    <t>급제가선대부행동지중추부사</t>
  </si>
  <si>
    <t>俊三</t>
  </si>
  <si>
    <t>준삼</t>
  </si>
  <si>
    <t>慶南</t>
  </si>
  <si>
    <t>경남</t>
  </si>
  <si>
    <t>通訓大夫行安山郡守水原鎭管兵馬節制使</t>
  </si>
  <si>
    <t>통훈대부행안산군수수원진관병마절제사</t>
  </si>
  <si>
    <t>李晉</t>
  </si>
  <si>
    <t>連南</t>
  </si>
  <si>
    <t>강취룡</t>
  </si>
  <si>
    <t>德福</t>
  </si>
  <si>
    <t>덕복</t>
  </si>
  <si>
    <t>白中</t>
  </si>
  <si>
    <t>戒春</t>
  </si>
  <si>
    <t>계춘</t>
  </si>
  <si>
    <t>女進</t>
  </si>
  <si>
    <t>千奉</t>
  </si>
  <si>
    <t>천봉</t>
  </si>
  <si>
    <t>孫分</t>
  </si>
  <si>
    <t>손분</t>
  </si>
  <si>
    <t>陳再太</t>
  </si>
  <si>
    <t>진재태</t>
  </si>
  <si>
    <t>再太</t>
  </si>
  <si>
    <t>재태</t>
  </si>
  <si>
    <t>己日</t>
  </si>
  <si>
    <t>기일</t>
  </si>
  <si>
    <t>道堅</t>
  </si>
  <si>
    <t>도견</t>
  </si>
  <si>
    <t>朴士明</t>
  </si>
  <si>
    <t>박사명</t>
  </si>
  <si>
    <t>秉節校尉禦侮將軍</t>
  </si>
  <si>
    <t>병절교위어모장군</t>
  </si>
  <si>
    <t>立</t>
  </si>
  <si>
    <t>금</t>
  </si>
  <si>
    <t>金仁海</t>
  </si>
  <si>
    <t>慶山工曹匠</t>
  </si>
  <si>
    <t>경산공조장</t>
  </si>
  <si>
    <t>黃順必</t>
  </si>
  <si>
    <t>황순필</t>
  </si>
  <si>
    <t>順必</t>
  </si>
  <si>
    <t>순필</t>
  </si>
  <si>
    <t>尙民</t>
  </si>
  <si>
    <t>상민</t>
  </si>
  <si>
    <t>大直</t>
  </si>
  <si>
    <t>대직</t>
  </si>
  <si>
    <t>金方信</t>
  </si>
  <si>
    <t>海成</t>
  </si>
  <si>
    <t>해성</t>
  </si>
  <si>
    <t>水軍府軍官</t>
  </si>
  <si>
    <t>수군부군관</t>
  </si>
  <si>
    <t>營需米軍</t>
  </si>
  <si>
    <t>영수미군</t>
  </si>
  <si>
    <t>黃大牙只</t>
  </si>
  <si>
    <t>황대아지</t>
  </si>
  <si>
    <t>大牙只</t>
  </si>
  <si>
    <t>대아지</t>
  </si>
  <si>
    <t>者老未</t>
  </si>
  <si>
    <t>金日男</t>
  </si>
  <si>
    <t>次明</t>
  </si>
  <si>
    <t>차명</t>
  </si>
  <si>
    <t>春儀</t>
  </si>
  <si>
    <t>춘의</t>
  </si>
  <si>
    <t>李春立</t>
  </si>
  <si>
    <t>黃順儀故代妻</t>
  </si>
  <si>
    <t>황순의고대처</t>
  </si>
  <si>
    <t>金順奉</t>
  </si>
  <si>
    <t>巡需米軍</t>
  </si>
  <si>
    <t>순수미군</t>
  </si>
  <si>
    <t>太奉</t>
  </si>
  <si>
    <t>태봉</t>
  </si>
  <si>
    <t>海三</t>
  </si>
  <si>
    <t>해삼</t>
  </si>
  <si>
    <t>洪用三</t>
  </si>
  <si>
    <t>홍용삼</t>
  </si>
  <si>
    <t>用三</t>
  </si>
  <si>
    <t>용삼</t>
  </si>
  <si>
    <t>德煥</t>
  </si>
  <si>
    <t>世必</t>
  </si>
  <si>
    <t>세필</t>
  </si>
  <si>
    <t>命元</t>
  </si>
  <si>
    <t>명원</t>
  </si>
  <si>
    <t>金斗用</t>
  </si>
  <si>
    <t>禹中己</t>
  </si>
  <si>
    <t>우중기</t>
  </si>
  <si>
    <t>貴汗</t>
  </si>
  <si>
    <t>귀한</t>
  </si>
  <si>
    <t>영례</t>
  </si>
  <si>
    <t>玄夢X</t>
  </si>
  <si>
    <t>현몽X</t>
  </si>
  <si>
    <t>者音乞</t>
  </si>
  <si>
    <t>자음걸</t>
  </si>
  <si>
    <t>者音同</t>
  </si>
  <si>
    <t>자음동</t>
  </si>
  <si>
    <t>金必先</t>
  </si>
  <si>
    <t>許萬世</t>
  </si>
  <si>
    <t>허만세</t>
  </si>
  <si>
    <t>御保</t>
  </si>
  <si>
    <t>一男</t>
  </si>
  <si>
    <t>命之</t>
  </si>
  <si>
    <t>명지</t>
  </si>
  <si>
    <t>殷江牙之</t>
  </si>
  <si>
    <t>은강아지</t>
  </si>
  <si>
    <t>黃毛老同</t>
  </si>
  <si>
    <t>황모로동</t>
  </si>
  <si>
    <t>孫三</t>
  </si>
  <si>
    <t>손삼</t>
  </si>
  <si>
    <t>黃牙只</t>
  </si>
  <si>
    <t>황아지</t>
  </si>
  <si>
    <t>李召史代子</t>
  </si>
  <si>
    <t>順乃</t>
  </si>
  <si>
    <t>순내</t>
  </si>
  <si>
    <t>李者音奉</t>
  </si>
  <si>
    <t>玉兼</t>
  </si>
  <si>
    <t>옥겸</t>
  </si>
  <si>
    <t>得必</t>
  </si>
  <si>
    <t>득필</t>
  </si>
  <si>
    <t>李知白</t>
  </si>
  <si>
    <t>茂之</t>
  </si>
  <si>
    <t>무지</t>
  </si>
  <si>
    <t>崔天之</t>
  </si>
  <si>
    <t>최천지</t>
  </si>
  <si>
    <t>月三</t>
  </si>
  <si>
    <t>월삼</t>
  </si>
  <si>
    <t>黃好日</t>
  </si>
  <si>
    <t>황호일</t>
  </si>
  <si>
    <t>玄汗奉</t>
  </si>
  <si>
    <t>현한봉</t>
  </si>
  <si>
    <t>徐宗石</t>
  </si>
  <si>
    <t>서종석</t>
  </si>
  <si>
    <t>宗石</t>
  </si>
  <si>
    <t>종석</t>
  </si>
  <si>
    <t>慶益</t>
  </si>
  <si>
    <t>後達</t>
  </si>
  <si>
    <t>후달</t>
  </si>
  <si>
    <t>金三達</t>
  </si>
  <si>
    <t>申莫同</t>
  </si>
  <si>
    <t>신막동</t>
  </si>
  <si>
    <t>莫同</t>
  </si>
  <si>
    <t>막동</t>
  </si>
  <si>
    <t>李千石</t>
  </si>
  <si>
    <t>이천석</t>
  </si>
  <si>
    <t>束伍燻造軍</t>
  </si>
  <si>
    <t>속오훈조군</t>
  </si>
  <si>
    <t>申愛仁</t>
  </si>
  <si>
    <t>신애인</t>
  </si>
  <si>
    <t>石望</t>
  </si>
  <si>
    <t>석망</t>
  </si>
  <si>
    <t>夫南</t>
  </si>
  <si>
    <t>平坪里</t>
  </si>
  <si>
    <t>평평리</t>
  </si>
  <si>
    <t>姜文里奉</t>
  </si>
  <si>
    <t>강문리봉</t>
  </si>
  <si>
    <t>郭正澤</t>
  </si>
  <si>
    <t>곽정택</t>
  </si>
  <si>
    <t>正澤</t>
  </si>
  <si>
    <t>정택</t>
  </si>
  <si>
    <t>珩</t>
  </si>
  <si>
    <t>天齊</t>
  </si>
  <si>
    <t>천제</t>
  </si>
  <si>
    <t>孫汝允</t>
  </si>
  <si>
    <t>손여윤</t>
  </si>
  <si>
    <t>曄</t>
  </si>
  <si>
    <t>엽</t>
  </si>
  <si>
    <t>世璋</t>
  </si>
  <si>
    <t>세장</t>
  </si>
  <si>
    <t>汝杜</t>
  </si>
  <si>
    <t>여두</t>
  </si>
  <si>
    <t>朴世列</t>
  </si>
  <si>
    <t>有澤</t>
  </si>
  <si>
    <t>유택</t>
  </si>
  <si>
    <t>庶妹</t>
  </si>
  <si>
    <t>서매</t>
  </si>
  <si>
    <t>山介</t>
  </si>
  <si>
    <t>산개</t>
  </si>
  <si>
    <t>秋月</t>
  </si>
  <si>
    <t>추월</t>
  </si>
  <si>
    <t>命乞</t>
  </si>
  <si>
    <t>명걸</t>
  </si>
  <si>
    <t>承進</t>
  </si>
  <si>
    <t>승진</t>
  </si>
  <si>
    <t>敦治</t>
  </si>
  <si>
    <t>돈치</t>
  </si>
  <si>
    <t>愛香</t>
  </si>
  <si>
    <t>애향</t>
  </si>
  <si>
    <t>乭用</t>
  </si>
  <si>
    <t>돌용</t>
  </si>
  <si>
    <t>朴德奉</t>
  </si>
  <si>
    <t>박덕봉</t>
  </si>
  <si>
    <t>幼學朴東彬故代子</t>
  </si>
  <si>
    <t>유학박동빈고대자</t>
  </si>
  <si>
    <t>東彬</t>
  </si>
  <si>
    <t>동빈</t>
  </si>
  <si>
    <t>壽華</t>
  </si>
  <si>
    <t>수화</t>
  </si>
  <si>
    <t>光慶</t>
  </si>
  <si>
    <t>광경</t>
  </si>
  <si>
    <t>李萬迪</t>
  </si>
  <si>
    <t>보낭</t>
  </si>
  <si>
    <t>朴東碩</t>
  </si>
  <si>
    <t>박동석</t>
  </si>
  <si>
    <t>尹氏故代子</t>
  </si>
  <si>
    <t>東碩</t>
  </si>
  <si>
    <t>壽柱</t>
  </si>
  <si>
    <t>수주</t>
  </si>
  <si>
    <t>춘룡</t>
  </si>
  <si>
    <t>尹啓</t>
  </si>
  <si>
    <t>윤계</t>
  </si>
  <si>
    <t>東輝</t>
  </si>
  <si>
    <t>復興</t>
  </si>
  <si>
    <t>屎非</t>
  </si>
  <si>
    <t>시비</t>
  </si>
  <si>
    <t>秋日三</t>
  </si>
  <si>
    <t>추일삼</t>
  </si>
  <si>
    <t>府馬軍水軍</t>
  </si>
  <si>
    <t>부마군수군</t>
  </si>
  <si>
    <t>八先</t>
  </si>
  <si>
    <t>팔선</t>
  </si>
  <si>
    <t>夫進</t>
  </si>
  <si>
    <t>부진</t>
  </si>
  <si>
    <t>曺無之</t>
  </si>
  <si>
    <t>조무지</t>
  </si>
  <si>
    <t>時淡</t>
  </si>
  <si>
    <t>시담</t>
  </si>
  <si>
    <t>巡匠人</t>
  </si>
  <si>
    <t>순장인</t>
  </si>
  <si>
    <t>文里奉</t>
  </si>
  <si>
    <t>문리봉</t>
  </si>
  <si>
    <t>백룡</t>
  </si>
  <si>
    <t>唜上</t>
  </si>
  <si>
    <t>말상</t>
  </si>
  <si>
    <t>奉男</t>
  </si>
  <si>
    <t>봉남</t>
  </si>
  <si>
    <t>權日先</t>
  </si>
  <si>
    <t>권일선</t>
  </si>
  <si>
    <t>達山</t>
  </si>
  <si>
    <t>달산</t>
  </si>
  <si>
    <t>萬業</t>
  </si>
  <si>
    <t>만업</t>
  </si>
  <si>
    <t>徐淡應</t>
  </si>
  <si>
    <t>서담응</t>
  </si>
  <si>
    <t>奴命乞</t>
  </si>
  <si>
    <t>노명걸</t>
  </si>
  <si>
    <t>秋光輔</t>
  </si>
  <si>
    <t>추광보</t>
  </si>
  <si>
    <t>光輔</t>
  </si>
  <si>
    <t>광보</t>
  </si>
  <si>
    <t>驗主</t>
  </si>
  <si>
    <t>험주</t>
  </si>
  <si>
    <t>成孫</t>
  </si>
  <si>
    <t>성손</t>
  </si>
  <si>
    <t>丁道彦</t>
  </si>
  <si>
    <t>정도언</t>
  </si>
  <si>
    <t>一硯</t>
  </si>
  <si>
    <t>일연</t>
  </si>
  <si>
    <t>玉上</t>
  </si>
  <si>
    <t>옥상</t>
  </si>
  <si>
    <t>彦生</t>
  </si>
  <si>
    <t>언생</t>
  </si>
  <si>
    <t>禹自美</t>
  </si>
  <si>
    <t>우자미</t>
  </si>
  <si>
    <t>成德</t>
  </si>
  <si>
    <t>성덕</t>
  </si>
  <si>
    <t>雇</t>
  </si>
  <si>
    <t>奴巡雜役匠人</t>
  </si>
  <si>
    <t>노순잡역장인</t>
  </si>
  <si>
    <t>孫乞</t>
  </si>
  <si>
    <t>朴旭</t>
  </si>
  <si>
    <t>박욱</t>
  </si>
  <si>
    <t>老職嘉善大夫同知中樞府事</t>
  </si>
  <si>
    <t>旭</t>
  </si>
  <si>
    <t>光必</t>
  </si>
  <si>
    <t>광필</t>
  </si>
  <si>
    <t>應南</t>
  </si>
  <si>
    <t>金永立</t>
  </si>
  <si>
    <t>雇工女</t>
  </si>
  <si>
    <t>姜麻堂</t>
  </si>
  <si>
    <t>강마당</t>
  </si>
  <si>
    <t>白化</t>
  </si>
  <si>
    <t>백화</t>
  </si>
  <si>
    <t>末上</t>
  </si>
  <si>
    <t>崔乙用</t>
  </si>
  <si>
    <t>최을용</t>
  </si>
  <si>
    <t>德用</t>
  </si>
  <si>
    <t>덕용</t>
  </si>
  <si>
    <t>李仁乭</t>
  </si>
  <si>
    <t>順何</t>
  </si>
  <si>
    <t>순하</t>
  </si>
  <si>
    <t>郭宗齊</t>
  </si>
  <si>
    <t>곽종제</t>
  </si>
  <si>
    <t>宗齊</t>
  </si>
  <si>
    <t>齊</t>
  </si>
  <si>
    <t>滿</t>
  </si>
  <si>
    <t>朴光慶</t>
  </si>
  <si>
    <t>박광경</t>
  </si>
  <si>
    <t>啓同</t>
  </si>
  <si>
    <t>계동</t>
  </si>
  <si>
    <t>瑞應</t>
  </si>
  <si>
    <t>서응</t>
  </si>
  <si>
    <t>從用</t>
  </si>
  <si>
    <t>종용</t>
  </si>
  <si>
    <t>松立</t>
  </si>
  <si>
    <t>송립</t>
  </si>
  <si>
    <t>貳月</t>
  </si>
  <si>
    <t>四女</t>
  </si>
  <si>
    <t>分春</t>
  </si>
  <si>
    <t>분춘</t>
  </si>
  <si>
    <t>禹禮道</t>
  </si>
  <si>
    <t>우예도</t>
  </si>
  <si>
    <t>禮道</t>
  </si>
  <si>
    <t>七星</t>
  </si>
  <si>
    <t>칠성</t>
  </si>
  <si>
    <t>金貴男</t>
  </si>
  <si>
    <t>正文</t>
  </si>
  <si>
    <t>정문</t>
  </si>
  <si>
    <t>山卜</t>
  </si>
  <si>
    <t>산복</t>
  </si>
  <si>
    <t>金時男</t>
  </si>
  <si>
    <t>命植</t>
  </si>
  <si>
    <t>명식</t>
  </si>
  <si>
    <t>禹得守</t>
  </si>
  <si>
    <t>우득수</t>
  </si>
  <si>
    <t>郭老郞</t>
  </si>
  <si>
    <t>곽노랑</t>
  </si>
  <si>
    <t>烽燧軍</t>
  </si>
  <si>
    <t>봉수군</t>
  </si>
  <si>
    <t>宗吉</t>
  </si>
  <si>
    <t>종길</t>
  </si>
  <si>
    <t>永沁</t>
  </si>
  <si>
    <t>영심</t>
  </si>
  <si>
    <t>訓鍊奉事</t>
  </si>
  <si>
    <t>훈련봉사</t>
  </si>
  <si>
    <t>命享</t>
  </si>
  <si>
    <t>명향</t>
  </si>
  <si>
    <t>崔全儀</t>
  </si>
  <si>
    <t>최전의</t>
  </si>
  <si>
    <t>徐別金</t>
  </si>
  <si>
    <t>서별금</t>
  </si>
  <si>
    <t>巡雜役匠人</t>
  </si>
  <si>
    <t>순잡역장인</t>
  </si>
  <si>
    <t>斗沙里</t>
  </si>
  <si>
    <t>두사리</t>
  </si>
  <si>
    <t>曺貴三</t>
  </si>
  <si>
    <t>조귀삼</t>
  </si>
  <si>
    <t>有生</t>
  </si>
  <si>
    <t>유생</t>
  </si>
  <si>
    <t>士男</t>
  </si>
  <si>
    <t>李俊己</t>
  </si>
  <si>
    <t>興立</t>
  </si>
  <si>
    <t>흥립</t>
  </si>
  <si>
    <t>車道光</t>
  </si>
  <si>
    <t>차도광</t>
  </si>
  <si>
    <t>光陽</t>
  </si>
  <si>
    <t>광양</t>
  </si>
  <si>
    <t>姪</t>
  </si>
  <si>
    <t>질</t>
  </si>
  <si>
    <t>元己</t>
  </si>
  <si>
    <t>원기</t>
  </si>
  <si>
    <t>侄</t>
  </si>
  <si>
    <t>金㗡同</t>
  </si>
  <si>
    <t>김늦동</t>
  </si>
  <si>
    <t>時同</t>
  </si>
  <si>
    <t>시동</t>
  </si>
  <si>
    <t>士用</t>
  </si>
  <si>
    <t>사용</t>
  </si>
  <si>
    <t>李卜永</t>
  </si>
  <si>
    <t>太成</t>
  </si>
  <si>
    <t>태성</t>
  </si>
  <si>
    <t>好臣</t>
  </si>
  <si>
    <t>元莫夫</t>
  </si>
  <si>
    <t>원막부</t>
  </si>
  <si>
    <t>水軍鎭營軍官廳火兵</t>
  </si>
  <si>
    <t>수군진영군관청화병</t>
  </si>
  <si>
    <t>姜軒石</t>
  </si>
  <si>
    <t>강헌석</t>
  </si>
  <si>
    <t>軒石</t>
  </si>
  <si>
    <t>헌석</t>
  </si>
  <si>
    <t>云生</t>
  </si>
  <si>
    <t>운생</t>
  </si>
  <si>
    <t>박엇산</t>
  </si>
  <si>
    <t>徐伐於之</t>
  </si>
  <si>
    <t>서벌어지</t>
  </si>
  <si>
    <t>伐於之</t>
  </si>
  <si>
    <t>벌어지</t>
  </si>
  <si>
    <t>春奉</t>
  </si>
  <si>
    <t>춘봉</t>
  </si>
  <si>
    <t>禹驗石</t>
  </si>
  <si>
    <t>우험석</t>
  </si>
  <si>
    <t>老之</t>
  </si>
  <si>
    <t>千萬右</t>
  </si>
  <si>
    <t>천만우</t>
  </si>
  <si>
    <t>秋聖希</t>
  </si>
  <si>
    <t>추성희</t>
  </si>
  <si>
    <t>琥</t>
  </si>
  <si>
    <t>호</t>
  </si>
  <si>
    <t>斗機</t>
  </si>
  <si>
    <t>두기</t>
  </si>
  <si>
    <t>民覺</t>
  </si>
  <si>
    <t>민각</t>
  </si>
  <si>
    <t>孫汝望</t>
  </si>
  <si>
    <t>손여망</t>
  </si>
  <si>
    <t>三益</t>
  </si>
  <si>
    <t>삼익</t>
  </si>
  <si>
    <t>계흥</t>
  </si>
  <si>
    <t>金有聲</t>
  </si>
  <si>
    <t>璉</t>
  </si>
  <si>
    <t>夢今</t>
  </si>
  <si>
    <t>몽금</t>
  </si>
  <si>
    <t>聖希</t>
  </si>
  <si>
    <t>성희</t>
  </si>
  <si>
    <t>驗立</t>
  </si>
  <si>
    <t>험립</t>
  </si>
  <si>
    <t>崔一硯</t>
  </si>
  <si>
    <t>최일연</t>
  </si>
  <si>
    <t>自山</t>
  </si>
  <si>
    <t>자산</t>
  </si>
  <si>
    <t>曺戒化</t>
  </si>
  <si>
    <t>조계화</t>
  </si>
  <si>
    <t>善摠</t>
  </si>
  <si>
    <t>선총</t>
  </si>
  <si>
    <t>林順己</t>
  </si>
  <si>
    <t>右脚病人</t>
  </si>
  <si>
    <t>우각병인</t>
  </si>
  <si>
    <t>時三</t>
  </si>
  <si>
    <t>시삼</t>
  </si>
  <si>
    <t>郭玖</t>
  </si>
  <si>
    <t>곽구</t>
  </si>
  <si>
    <t>玖</t>
  </si>
  <si>
    <t>斗極</t>
  </si>
  <si>
    <t>두극</t>
  </si>
  <si>
    <t>李擎室</t>
  </si>
  <si>
    <t>碧珠</t>
  </si>
  <si>
    <t>벽주</t>
  </si>
  <si>
    <t>玉伊</t>
  </si>
  <si>
    <t>옥이</t>
  </si>
  <si>
    <t>愛丹</t>
  </si>
  <si>
    <t>애단</t>
  </si>
  <si>
    <t>成上太</t>
  </si>
  <si>
    <t>성상태</t>
  </si>
  <si>
    <t>成</t>
  </si>
  <si>
    <t>上太</t>
  </si>
  <si>
    <t>상태</t>
  </si>
  <si>
    <t>金成之</t>
  </si>
  <si>
    <t>禹命錫</t>
  </si>
  <si>
    <t>우명석</t>
  </si>
  <si>
    <t>命錫</t>
  </si>
  <si>
    <t>李萬弘</t>
  </si>
  <si>
    <t>爾黃</t>
  </si>
  <si>
    <t>이황</t>
  </si>
  <si>
    <t>張小斤者</t>
  </si>
  <si>
    <t>장소근자</t>
  </si>
  <si>
    <t>永川御保</t>
  </si>
  <si>
    <t>영천어보</t>
  </si>
  <si>
    <t>永先</t>
  </si>
  <si>
    <t>영선</t>
  </si>
  <si>
    <t>英后</t>
  </si>
  <si>
    <t>汝勛</t>
  </si>
  <si>
    <t>여훈</t>
  </si>
  <si>
    <t>李重恒</t>
  </si>
  <si>
    <t>憲</t>
  </si>
  <si>
    <t>헌</t>
  </si>
  <si>
    <t>金重益</t>
  </si>
  <si>
    <t>禹斗星</t>
  </si>
  <si>
    <t>우두성</t>
  </si>
  <si>
    <t>斗星</t>
  </si>
  <si>
    <t>두성</t>
  </si>
  <si>
    <t>爾世</t>
  </si>
  <si>
    <t>이세</t>
  </si>
  <si>
    <t>春發</t>
  </si>
  <si>
    <t>춘발</t>
  </si>
  <si>
    <t>朴䪪</t>
  </si>
  <si>
    <t>박감</t>
  </si>
  <si>
    <t>自音同</t>
  </si>
  <si>
    <t>朴先秋</t>
  </si>
  <si>
    <t>박선추</t>
  </si>
  <si>
    <t>朴正萬</t>
  </si>
  <si>
    <t>박정만</t>
  </si>
  <si>
    <t>巡牙兵私奴</t>
  </si>
  <si>
    <t>순아병사노</t>
  </si>
  <si>
    <t>正萬</t>
  </si>
  <si>
    <t>정만</t>
  </si>
  <si>
    <t>郭璘</t>
  </si>
  <si>
    <t>곽린</t>
  </si>
  <si>
    <t>通昌</t>
  </si>
  <si>
    <t>통창</t>
  </si>
  <si>
    <t>秋驗立</t>
  </si>
  <si>
    <t>추험립</t>
  </si>
  <si>
    <t>時弘</t>
  </si>
  <si>
    <t>戒宗</t>
  </si>
  <si>
    <t>계종</t>
  </si>
  <si>
    <t>彦己</t>
  </si>
  <si>
    <t>李五還</t>
  </si>
  <si>
    <t>裵上右</t>
  </si>
  <si>
    <t>배상우</t>
  </si>
  <si>
    <t>士卜</t>
  </si>
  <si>
    <t>사복</t>
  </si>
  <si>
    <t>度</t>
  </si>
  <si>
    <t>金益中</t>
  </si>
  <si>
    <t>大巾</t>
  </si>
  <si>
    <t>대건</t>
  </si>
  <si>
    <t>莫來</t>
  </si>
  <si>
    <t>막래</t>
  </si>
  <si>
    <t>周元</t>
  </si>
  <si>
    <t>金夏成</t>
  </si>
  <si>
    <t>金白乭</t>
  </si>
  <si>
    <t>朴東柱</t>
  </si>
  <si>
    <t>박동주</t>
  </si>
  <si>
    <t>東柱</t>
  </si>
  <si>
    <t>是慶</t>
  </si>
  <si>
    <t>시경</t>
  </si>
  <si>
    <t>春希</t>
  </si>
  <si>
    <t>춘희</t>
  </si>
  <si>
    <t>張莫先</t>
  </si>
  <si>
    <t>장막선</t>
  </si>
  <si>
    <t>廷白</t>
  </si>
  <si>
    <t>李信京</t>
  </si>
  <si>
    <t>鄕校免講校生</t>
  </si>
  <si>
    <t>향교면강교생</t>
  </si>
  <si>
    <t>武奉</t>
  </si>
  <si>
    <t>무봉</t>
  </si>
  <si>
    <t>後奉</t>
  </si>
  <si>
    <t>李斗男</t>
  </si>
  <si>
    <t>俊太</t>
  </si>
  <si>
    <t>준태</t>
  </si>
  <si>
    <t>戒官</t>
  </si>
  <si>
    <t>계관</t>
  </si>
  <si>
    <t>吳一良</t>
  </si>
  <si>
    <t>오일량</t>
  </si>
  <si>
    <t>金命金</t>
  </si>
  <si>
    <t>김명금</t>
  </si>
  <si>
    <t>海</t>
  </si>
  <si>
    <t>해</t>
  </si>
  <si>
    <t>李時中</t>
  </si>
  <si>
    <t>自老未</t>
  </si>
  <si>
    <t>朴夫之</t>
  </si>
  <si>
    <t>박부지</t>
  </si>
  <si>
    <t>鎭大兵</t>
  </si>
  <si>
    <t>진대병</t>
  </si>
  <si>
    <t>白乭</t>
  </si>
  <si>
    <t>백돌</t>
  </si>
  <si>
    <t>爾先</t>
  </si>
  <si>
    <t>이선</t>
  </si>
  <si>
    <t>用伊</t>
  </si>
  <si>
    <t>용이</t>
  </si>
  <si>
    <t>一柱</t>
  </si>
  <si>
    <t>일주</t>
  </si>
  <si>
    <t>趙汝立</t>
  </si>
  <si>
    <t>조여립</t>
  </si>
  <si>
    <t>安召史</t>
  </si>
  <si>
    <t>안소사</t>
  </si>
  <si>
    <t>介上</t>
  </si>
  <si>
    <t>개상</t>
  </si>
  <si>
    <t>戒得</t>
  </si>
  <si>
    <t>계득</t>
  </si>
  <si>
    <t>崔茂奉</t>
  </si>
  <si>
    <t>최무봉</t>
  </si>
  <si>
    <t>禹命載</t>
  </si>
  <si>
    <t>우명재</t>
  </si>
  <si>
    <t>德尙</t>
  </si>
  <si>
    <t>夏正</t>
  </si>
  <si>
    <t>하정</t>
  </si>
  <si>
    <t>儀信</t>
  </si>
  <si>
    <t>의신</t>
  </si>
  <si>
    <t>李廷達</t>
  </si>
  <si>
    <t>廣里</t>
  </si>
  <si>
    <t>광리</t>
  </si>
  <si>
    <t>崔德九</t>
  </si>
  <si>
    <t>최덕구</t>
  </si>
  <si>
    <t>김악</t>
  </si>
  <si>
    <t>大岳</t>
  </si>
  <si>
    <t>대악</t>
  </si>
  <si>
    <t>丁男</t>
  </si>
  <si>
    <t>天迪</t>
  </si>
  <si>
    <t>천적</t>
  </si>
  <si>
    <t>林以新</t>
  </si>
  <si>
    <t>民夏</t>
  </si>
  <si>
    <t>민하</t>
  </si>
  <si>
    <t>行天</t>
  </si>
  <si>
    <t>행천</t>
  </si>
  <si>
    <t>進卜</t>
  </si>
  <si>
    <t>진복</t>
  </si>
  <si>
    <t>文儀</t>
  </si>
  <si>
    <t>문의</t>
  </si>
  <si>
    <t>匠人</t>
  </si>
  <si>
    <t>장인</t>
  </si>
  <si>
    <t>毛老德</t>
  </si>
  <si>
    <t>모로덕</t>
  </si>
  <si>
    <t>春節</t>
  </si>
  <si>
    <t>춘절</t>
  </si>
  <si>
    <t>權日男</t>
  </si>
  <si>
    <t>권일남</t>
  </si>
  <si>
    <t>反自里</t>
  </si>
  <si>
    <t>반자리</t>
  </si>
  <si>
    <t>䪪伊</t>
  </si>
  <si>
    <t>감이</t>
  </si>
  <si>
    <t>李㗡枝</t>
  </si>
  <si>
    <t>禹彦奉</t>
  </si>
  <si>
    <t>우언봉</t>
  </si>
  <si>
    <t>忠立</t>
  </si>
  <si>
    <t>충립</t>
  </si>
  <si>
    <t>鄭承立</t>
  </si>
  <si>
    <t>정승립</t>
  </si>
  <si>
    <t>崔奉牙</t>
  </si>
  <si>
    <t>최봉아</t>
  </si>
  <si>
    <t>夫元</t>
  </si>
  <si>
    <t>부원</t>
  </si>
  <si>
    <t>別伊</t>
  </si>
  <si>
    <t>별이</t>
  </si>
  <si>
    <t>朴守民</t>
  </si>
  <si>
    <t>박수민</t>
  </si>
  <si>
    <t>世柱</t>
  </si>
  <si>
    <t>金必旨</t>
  </si>
  <si>
    <t>小斤奉男</t>
  </si>
  <si>
    <t>소근봉남</t>
  </si>
  <si>
    <t>等出嫁</t>
  </si>
  <si>
    <t>등출가</t>
  </si>
  <si>
    <t>崔致三</t>
  </si>
  <si>
    <t>최치삼</t>
  </si>
  <si>
    <t>仁汗</t>
  </si>
  <si>
    <t>인한</t>
  </si>
  <si>
    <t>己民</t>
  </si>
  <si>
    <t>弘</t>
  </si>
  <si>
    <t>李連玉</t>
  </si>
  <si>
    <t>光節</t>
  </si>
  <si>
    <t>元玉</t>
  </si>
  <si>
    <t>원옥</t>
  </si>
  <si>
    <t>法戌</t>
  </si>
  <si>
    <t>법술</t>
  </si>
  <si>
    <t>崔正萬</t>
  </si>
  <si>
    <t>최정만</t>
  </si>
  <si>
    <t>禹信白</t>
  </si>
  <si>
    <t>우신백</t>
  </si>
  <si>
    <t>自汗</t>
  </si>
  <si>
    <t>자한</t>
  </si>
  <si>
    <t>驗石</t>
  </si>
  <si>
    <t>험석</t>
  </si>
  <si>
    <t>春金</t>
  </si>
  <si>
    <t>金上奉</t>
  </si>
  <si>
    <t>厚上</t>
  </si>
  <si>
    <t>후상</t>
  </si>
  <si>
    <t>承守</t>
  </si>
  <si>
    <t>승수</t>
  </si>
  <si>
    <t>李乭卜</t>
  </si>
  <si>
    <t>彦采</t>
  </si>
  <si>
    <t>언채</t>
  </si>
  <si>
    <t>府藥汗</t>
  </si>
  <si>
    <t>부약한</t>
  </si>
  <si>
    <t>禹自老未</t>
  </si>
  <si>
    <t>銀上</t>
  </si>
  <si>
    <t>은상</t>
  </si>
  <si>
    <t>中道</t>
  </si>
  <si>
    <t>중도</t>
  </si>
  <si>
    <t>南士男</t>
  </si>
  <si>
    <t>남사남</t>
  </si>
  <si>
    <t>福用</t>
  </si>
  <si>
    <t>信才</t>
  </si>
  <si>
    <t>신재</t>
  </si>
  <si>
    <t>五元</t>
  </si>
  <si>
    <t>오원</t>
  </si>
  <si>
    <t>俊生</t>
  </si>
  <si>
    <t>준생</t>
  </si>
  <si>
    <t>朴三奉</t>
  </si>
  <si>
    <t>박삼봉</t>
  </si>
  <si>
    <t>尹玉先</t>
  </si>
  <si>
    <t>윤옥선</t>
  </si>
  <si>
    <t>김헌석</t>
  </si>
  <si>
    <t>命立</t>
  </si>
  <si>
    <t>명립</t>
  </si>
  <si>
    <t>次分</t>
  </si>
  <si>
    <t>차분</t>
  </si>
  <si>
    <t>禹世白</t>
  </si>
  <si>
    <t>우세백</t>
  </si>
  <si>
    <t>李莫來</t>
  </si>
  <si>
    <t>時望</t>
  </si>
  <si>
    <t>시망</t>
  </si>
  <si>
    <t>振化</t>
  </si>
  <si>
    <t>李唜立</t>
  </si>
  <si>
    <t>日用</t>
  </si>
  <si>
    <t>일용</t>
  </si>
  <si>
    <t>崔孫巾</t>
  </si>
  <si>
    <t>최손건</t>
  </si>
  <si>
    <t>朴貴德</t>
  </si>
  <si>
    <t>박귀덕</t>
  </si>
  <si>
    <t>䪪卜</t>
  </si>
  <si>
    <t>감복</t>
  </si>
  <si>
    <t>日卜</t>
  </si>
  <si>
    <t>일복</t>
  </si>
  <si>
    <t>崔彦石</t>
  </si>
  <si>
    <t>최언석</t>
  </si>
  <si>
    <t>利淡</t>
  </si>
  <si>
    <t>靑男</t>
  </si>
  <si>
    <t>청남</t>
  </si>
  <si>
    <t>自男</t>
  </si>
  <si>
    <t>자남</t>
  </si>
  <si>
    <t>金千只</t>
  </si>
  <si>
    <t>元岩外</t>
  </si>
  <si>
    <t>원암외</t>
  </si>
  <si>
    <t>等加現</t>
  </si>
  <si>
    <t>등가현</t>
  </si>
  <si>
    <t>貴良</t>
  </si>
  <si>
    <t>今鶴</t>
  </si>
  <si>
    <t>금학</t>
  </si>
  <si>
    <t>黃介</t>
  </si>
  <si>
    <t>황개</t>
  </si>
  <si>
    <t>徐己命</t>
  </si>
  <si>
    <t>서기명</t>
  </si>
  <si>
    <t>店匠人</t>
  </si>
  <si>
    <t>점장인</t>
  </si>
  <si>
    <t>忠國</t>
  </si>
  <si>
    <t>충국</t>
  </si>
  <si>
    <t>金千江</t>
  </si>
  <si>
    <t>於仁白</t>
  </si>
  <si>
    <t>어인백</t>
  </si>
  <si>
    <t>戒銀</t>
  </si>
  <si>
    <t>계은</t>
  </si>
  <si>
    <t>戒卜</t>
  </si>
  <si>
    <t>계복</t>
  </si>
  <si>
    <t>金貴</t>
  </si>
  <si>
    <t>㗡世</t>
  </si>
  <si>
    <t>김조시</t>
  </si>
  <si>
    <t>比安</t>
  </si>
  <si>
    <t>비안</t>
  </si>
  <si>
    <t>上業</t>
  </si>
  <si>
    <t>상업</t>
  </si>
  <si>
    <t>實奉</t>
  </si>
  <si>
    <t>실봉</t>
  </si>
  <si>
    <t>右先</t>
  </si>
  <si>
    <t>우선</t>
  </si>
  <si>
    <t>黃世元</t>
  </si>
  <si>
    <t>황세원</t>
  </si>
  <si>
    <t>馬保</t>
  </si>
  <si>
    <t>마보</t>
  </si>
  <si>
    <t>干三</t>
  </si>
  <si>
    <t>간삼</t>
  </si>
  <si>
    <t>水陸軍</t>
  </si>
  <si>
    <t>수륙군</t>
  </si>
  <si>
    <t>干先</t>
  </si>
  <si>
    <t>간선</t>
  </si>
  <si>
    <t>金論分</t>
  </si>
  <si>
    <t>金世望故代妻</t>
  </si>
  <si>
    <t>宗得</t>
  </si>
  <si>
    <t>종득</t>
  </si>
  <si>
    <t>仁哲</t>
  </si>
  <si>
    <t>인철</t>
  </si>
  <si>
    <t>金自者</t>
  </si>
  <si>
    <t>守應</t>
  </si>
  <si>
    <t>수응</t>
  </si>
  <si>
    <t>月先</t>
  </si>
  <si>
    <t>월선</t>
  </si>
  <si>
    <t>김논분</t>
  </si>
  <si>
    <t>論分</t>
  </si>
  <si>
    <t>朴信立</t>
  </si>
  <si>
    <t>박신립</t>
  </si>
  <si>
    <t>守進</t>
  </si>
  <si>
    <t>수진</t>
  </si>
  <si>
    <t>千萬才</t>
  </si>
  <si>
    <t>천만재</t>
  </si>
  <si>
    <t>奉介</t>
  </si>
  <si>
    <t>봉개</t>
  </si>
  <si>
    <t>汗柱</t>
  </si>
  <si>
    <t>崔孫男</t>
  </si>
  <si>
    <t>최손남</t>
  </si>
  <si>
    <t>府匠人</t>
  </si>
  <si>
    <t>부장인</t>
  </si>
  <si>
    <t>䪪山</t>
  </si>
  <si>
    <t>文白</t>
  </si>
  <si>
    <t>문백</t>
  </si>
  <si>
    <t>有完</t>
  </si>
  <si>
    <t>金於仁同</t>
  </si>
  <si>
    <t>者音德</t>
  </si>
  <si>
    <t>자음덕</t>
  </si>
  <si>
    <t>禹時天</t>
  </si>
  <si>
    <t>우시천</t>
  </si>
  <si>
    <t>時天</t>
  </si>
  <si>
    <t>시천</t>
  </si>
  <si>
    <t>三用</t>
  </si>
  <si>
    <t>삼용</t>
  </si>
  <si>
    <t>於屯金</t>
  </si>
  <si>
    <t>어둔금</t>
  </si>
  <si>
    <t>驗山</t>
  </si>
  <si>
    <t>험산</t>
  </si>
  <si>
    <t>李䪪山</t>
  </si>
  <si>
    <t>乼同</t>
  </si>
  <si>
    <t>줄동</t>
  </si>
  <si>
    <t>病人藥汗</t>
  </si>
  <si>
    <t>병인약한</t>
  </si>
  <si>
    <t>權連男</t>
  </si>
  <si>
    <t>권연남</t>
  </si>
  <si>
    <t>權貴才故代子</t>
  </si>
  <si>
    <t>권귀재고대자</t>
  </si>
  <si>
    <t>連男</t>
  </si>
  <si>
    <t>甲宗</t>
  </si>
  <si>
    <t>갑종</t>
  </si>
  <si>
    <t>李正先</t>
  </si>
  <si>
    <t>列男</t>
  </si>
  <si>
    <t>金有世</t>
  </si>
  <si>
    <t>金日億</t>
  </si>
  <si>
    <t>김일억</t>
  </si>
  <si>
    <t>日億</t>
  </si>
  <si>
    <t>일억</t>
  </si>
  <si>
    <t>三郞</t>
  </si>
  <si>
    <t>삼랑</t>
  </si>
  <si>
    <t>厚生</t>
  </si>
  <si>
    <t>후생</t>
  </si>
  <si>
    <t>黃承右</t>
  </si>
  <si>
    <t>황승우</t>
  </si>
  <si>
    <t>貴卜</t>
  </si>
  <si>
    <t>귀복</t>
  </si>
  <si>
    <t>千卜</t>
  </si>
  <si>
    <t>천복</t>
  </si>
  <si>
    <t>우득용</t>
  </si>
  <si>
    <t>安命奉</t>
  </si>
  <si>
    <t>안명봉</t>
  </si>
  <si>
    <t>士奉</t>
  </si>
  <si>
    <t>사봉</t>
  </si>
  <si>
    <t>乷男</t>
  </si>
  <si>
    <t>살남</t>
  </si>
  <si>
    <t>李日先</t>
  </si>
  <si>
    <t>夫生</t>
  </si>
  <si>
    <t>부생</t>
  </si>
  <si>
    <t>李世奉</t>
  </si>
  <si>
    <t>김유세</t>
  </si>
  <si>
    <t>有世</t>
  </si>
  <si>
    <t>유세</t>
  </si>
  <si>
    <t>朴銀上</t>
  </si>
  <si>
    <t>박은상</t>
  </si>
  <si>
    <t>石山</t>
  </si>
  <si>
    <t>석산</t>
  </si>
  <si>
    <t>金中天</t>
  </si>
  <si>
    <t>屎男</t>
  </si>
  <si>
    <t>韓召史</t>
  </si>
  <si>
    <t>한소사</t>
  </si>
  <si>
    <t>朴莫孫故代妻</t>
  </si>
  <si>
    <t>박막손고대처</t>
  </si>
  <si>
    <t>乭上</t>
  </si>
  <si>
    <t>돌상</t>
  </si>
  <si>
    <t>白玄</t>
  </si>
  <si>
    <t>백현</t>
  </si>
  <si>
    <t>呂一男</t>
  </si>
  <si>
    <t>八嶺</t>
  </si>
  <si>
    <t>팔령</t>
  </si>
  <si>
    <t>金斗三</t>
  </si>
  <si>
    <t>김두삼</t>
  </si>
  <si>
    <t>斗三</t>
  </si>
  <si>
    <t>두삼</t>
  </si>
  <si>
    <t>得日</t>
  </si>
  <si>
    <t>득일</t>
  </si>
  <si>
    <t>宋景黃</t>
  </si>
  <si>
    <t>송경황</t>
  </si>
  <si>
    <t>元伊</t>
  </si>
  <si>
    <t>원이</t>
  </si>
  <si>
    <t>忠伊</t>
  </si>
  <si>
    <t>충이</t>
  </si>
  <si>
    <t>利里</t>
  </si>
  <si>
    <t>鄭一男</t>
  </si>
  <si>
    <t>정일남</t>
  </si>
  <si>
    <t>禹汝邑實</t>
  </si>
  <si>
    <t>우여읍실</t>
  </si>
  <si>
    <t>禹日同</t>
  </si>
  <si>
    <t>우일동</t>
  </si>
  <si>
    <t>禹莫分代孫子</t>
  </si>
  <si>
    <t>우막분대손자</t>
  </si>
  <si>
    <t>汝邑實</t>
  </si>
  <si>
    <t>여읍실</t>
  </si>
  <si>
    <t>七生</t>
  </si>
  <si>
    <t>칠생</t>
  </si>
  <si>
    <t>曺守男</t>
  </si>
  <si>
    <t>조수남</t>
  </si>
  <si>
    <t>祖</t>
  </si>
  <si>
    <t>之夫同</t>
  </si>
  <si>
    <t>지부동</t>
  </si>
  <si>
    <t>成宗</t>
  </si>
  <si>
    <t>성종</t>
  </si>
  <si>
    <t>禹太上</t>
  </si>
  <si>
    <t>우태상</t>
  </si>
  <si>
    <t>太上</t>
  </si>
  <si>
    <t>태상</t>
  </si>
  <si>
    <t>朴貴上</t>
  </si>
  <si>
    <t>박귀상</t>
  </si>
  <si>
    <t>乭卜</t>
  </si>
  <si>
    <t>돌복</t>
  </si>
  <si>
    <t>哲江</t>
  </si>
  <si>
    <t>철강</t>
  </si>
  <si>
    <t>夫哲</t>
  </si>
  <si>
    <t>부철</t>
  </si>
  <si>
    <t>李萬生</t>
  </si>
  <si>
    <t>允三</t>
  </si>
  <si>
    <t>윤삼</t>
  </si>
  <si>
    <t>允石</t>
  </si>
  <si>
    <t>李世乞</t>
  </si>
  <si>
    <t>이세걸</t>
  </si>
  <si>
    <t>孫同</t>
  </si>
  <si>
    <t>손동</t>
  </si>
  <si>
    <t>同卜</t>
  </si>
  <si>
    <t>동복</t>
  </si>
  <si>
    <t>山同</t>
  </si>
  <si>
    <t>산동</t>
  </si>
  <si>
    <t>金夫立</t>
  </si>
  <si>
    <t>哲伊</t>
  </si>
  <si>
    <t>철이</t>
  </si>
  <si>
    <t>甲金</t>
  </si>
  <si>
    <t>갑금</t>
  </si>
  <si>
    <t>李海達</t>
  </si>
  <si>
    <t>晉城</t>
  </si>
  <si>
    <t>禹夏世</t>
  </si>
  <si>
    <t>우하세</t>
  </si>
  <si>
    <t>夏世</t>
  </si>
  <si>
    <t>하세</t>
  </si>
  <si>
    <t>李䪪金</t>
  </si>
  <si>
    <t>用立</t>
  </si>
  <si>
    <t>용립</t>
  </si>
  <si>
    <t>海云</t>
  </si>
  <si>
    <t>李上立</t>
  </si>
  <si>
    <t>日厚</t>
  </si>
  <si>
    <t>일후</t>
  </si>
  <si>
    <t>日奉</t>
  </si>
  <si>
    <t>일봉</t>
  </si>
  <si>
    <t>孫孝宗</t>
  </si>
  <si>
    <t>손효종</t>
  </si>
  <si>
    <t>孝宗</t>
  </si>
  <si>
    <t>효종</t>
  </si>
  <si>
    <t>楚耉</t>
  </si>
  <si>
    <t>초구</t>
  </si>
  <si>
    <t>泰珪</t>
  </si>
  <si>
    <t>태규</t>
  </si>
  <si>
    <t>淪</t>
  </si>
  <si>
    <t>륜</t>
  </si>
  <si>
    <t>李明還</t>
  </si>
  <si>
    <t>梅春</t>
  </si>
  <si>
    <t>매춘</t>
  </si>
  <si>
    <t>金太三</t>
  </si>
  <si>
    <t>김태삼</t>
  </si>
  <si>
    <t>尹厚種</t>
  </si>
  <si>
    <t>윤후종</t>
  </si>
  <si>
    <t>崔業先</t>
  </si>
  <si>
    <t>최업선</t>
  </si>
  <si>
    <t>業先</t>
  </si>
  <si>
    <t>업선</t>
  </si>
  <si>
    <t>自上</t>
  </si>
  <si>
    <t>자상</t>
  </si>
  <si>
    <t>石良</t>
  </si>
  <si>
    <t>石男</t>
  </si>
  <si>
    <t>석남</t>
  </si>
  <si>
    <t>金云上</t>
  </si>
  <si>
    <t>八善</t>
  </si>
  <si>
    <t>金夢</t>
  </si>
  <si>
    <t>금몽</t>
  </si>
  <si>
    <t>鎭使令保</t>
  </si>
  <si>
    <t>진사령보</t>
  </si>
  <si>
    <t>奉來</t>
  </si>
  <si>
    <t>봉래</t>
  </si>
  <si>
    <t>崔益來</t>
  </si>
  <si>
    <t>최익래</t>
  </si>
  <si>
    <t>益來</t>
  </si>
  <si>
    <t>익래</t>
  </si>
  <si>
    <t>彦山</t>
  </si>
  <si>
    <t>언산</t>
  </si>
  <si>
    <t>禹自者</t>
  </si>
  <si>
    <t>月上</t>
  </si>
  <si>
    <t>월상</t>
  </si>
  <si>
    <t>萬銀</t>
  </si>
  <si>
    <t>만은</t>
  </si>
  <si>
    <t>金大先</t>
  </si>
  <si>
    <t>金兌己</t>
  </si>
  <si>
    <t>김태기</t>
  </si>
  <si>
    <t>兌己</t>
  </si>
  <si>
    <t>承昌</t>
  </si>
  <si>
    <t>승창</t>
  </si>
  <si>
    <t>貴得</t>
  </si>
  <si>
    <t>귀득</t>
  </si>
  <si>
    <t>武才</t>
  </si>
  <si>
    <t>무재</t>
  </si>
  <si>
    <t>大乙</t>
  </si>
  <si>
    <t>대을</t>
  </si>
  <si>
    <t>李今先</t>
  </si>
  <si>
    <t>夢用</t>
  </si>
  <si>
    <t>몽용</t>
  </si>
  <si>
    <t>金次先</t>
  </si>
  <si>
    <t>김차선</t>
  </si>
  <si>
    <t>城山烽燧軍</t>
  </si>
  <si>
    <t>성산봉수군</t>
  </si>
  <si>
    <t>裵自者</t>
  </si>
  <si>
    <t>進望</t>
  </si>
  <si>
    <t>진망</t>
  </si>
  <si>
    <t>正達</t>
  </si>
  <si>
    <t>정달</t>
  </si>
  <si>
    <t>咸再右</t>
  </si>
  <si>
    <t>함재우</t>
  </si>
  <si>
    <t>江陵</t>
  </si>
  <si>
    <t>강릉</t>
  </si>
  <si>
    <t>鎭火兵</t>
  </si>
  <si>
    <t>진화병</t>
  </si>
  <si>
    <t>金次男</t>
  </si>
  <si>
    <t>禹守乞</t>
  </si>
  <si>
    <t>우수걸</t>
  </si>
  <si>
    <t>守乞</t>
  </si>
  <si>
    <t>수걸</t>
  </si>
  <si>
    <t>金乭朴</t>
  </si>
  <si>
    <t>乫朴</t>
  </si>
  <si>
    <t>갈박</t>
  </si>
  <si>
    <t>日福</t>
  </si>
  <si>
    <t>崔順時</t>
  </si>
  <si>
    <t>최순시</t>
  </si>
  <si>
    <t>김차남</t>
  </si>
  <si>
    <t>次男</t>
  </si>
  <si>
    <t>차남</t>
  </si>
  <si>
    <t>獻石</t>
  </si>
  <si>
    <t>李千江</t>
  </si>
  <si>
    <t>賓</t>
  </si>
  <si>
    <t>光國</t>
  </si>
  <si>
    <t>광국</t>
  </si>
  <si>
    <t>道永</t>
  </si>
  <si>
    <t>도영</t>
  </si>
  <si>
    <t>崔莫金</t>
  </si>
  <si>
    <t>최막금</t>
  </si>
  <si>
    <t>成玉</t>
  </si>
  <si>
    <t>성옥</t>
  </si>
  <si>
    <t>崔汝白</t>
  </si>
  <si>
    <t>최여백</t>
  </si>
  <si>
    <t>汝白</t>
  </si>
  <si>
    <t>여백</t>
  </si>
  <si>
    <t>㗡石</t>
  </si>
  <si>
    <t>裵無致</t>
  </si>
  <si>
    <t>배무치</t>
  </si>
  <si>
    <t>必文</t>
  </si>
  <si>
    <t>필문</t>
  </si>
  <si>
    <t>無之</t>
  </si>
  <si>
    <t>金毛老金</t>
  </si>
  <si>
    <t>小牙只</t>
  </si>
  <si>
    <t>소아지</t>
  </si>
  <si>
    <t>禹於仁老未</t>
  </si>
  <si>
    <t>우어인노미</t>
  </si>
  <si>
    <t>於仁老未</t>
  </si>
  <si>
    <t>金大男</t>
  </si>
  <si>
    <t>禹奉世</t>
  </si>
  <si>
    <t>우봉세</t>
  </si>
  <si>
    <t>光澤</t>
  </si>
  <si>
    <t>광택</t>
  </si>
  <si>
    <t>金儉同</t>
  </si>
  <si>
    <t>김검동</t>
  </si>
  <si>
    <t>儉同</t>
  </si>
  <si>
    <t>검동</t>
  </si>
  <si>
    <t>李奉春</t>
  </si>
  <si>
    <t>河守</t>
  </si>
  <si>
    <t>하수</t>
  </si>
  <si>
    <t>成用</t>
  </si>
  <si>
    <t>성용</t>
  </si>
  <si>
    <t>天之</t>
  </si>
  <si>
    <t>천지</t>
  </si>
  <si>
    <t>朴之華</t>
  </si>
  <si>
    <t>박지화</t>
  </si>
  <si>
    <t>金必孫</t>
  </si>
  <si>
    <t>김필손</t>
  </si>
  <si>
    <t>必孫</t>
  </si>
  <si>
    <t>필손</t>
  </si>
  <si>
    <t>公必</t>
  </si>
  <si>
    <t>공필</t>
  </si>
  <si>
    <t>失奉</t>
  </si>
  <si>
    <t>朴莫貴</t>
  </si>
  <si>
    <t>박막귀</t>
  </si>
  <si>
    <t>難</t>
  </si>
  <si>
    <t>난</t>
  </si>
  <si>
    <t>西之</t>
  </si>
  <si>
    <t>서지</t>
  </si>
  <si>
    <t>朴老郞</t>
  </si>
  <si>
    <t>金也只</t>
  </si>
  <si>
    <t>금야지</t>
  </si>
  <si>
    <t>金海坦</t>
  </si>
  <si>
    <t>김해탄</t>
  </si>
  <si>
    <t>海坦</t>
  </si>
  <si>
    <t>해탄</t>
  </si>
  <si>
    <t>孫俊生</t>
  </si>
  <si>
    <t>손준생</t>
  </si>
  <si>
    <t>乙生</t>
  </si>
  <si>
    <t>을생</t>
  </si>
  <si>
    <t>朴天益</t>
  </si>
  <si>
    <t>박천익</t>
  </si>
  <si>
    <t>金萬白</t>
  </si>
  <si>
    <t>김만백</t>
  </si>
  <si>
    <t>文生</t>
  </si>
  <si>
    <t>문생</t>
  </si>
  <si>
    <t>銀石</t>
  </si>
  <si>
    <t>은석</t>
  </si>
  <si>
    <t>尹愛立</t>
  </si>
  <si>
    <t>윤애립</t>
  </si>
  <si>
    <t>道元</t>
  </si>
  <si>
    <t>도원</t>
  </si>
  <si>
    <t>金光伊</t>
  </si>
  <si>
    <t>金元才</t>
  </si>
  <si>
    <t>김원재</t>
  </si>
  <si>
    <t>鎭營出使軍官</t>
  </si>
  <si>
    <t>진영출사군관</t>
  </si>
  <si>
    <t>汗石</t>
  </si>
  <si>
    <t>한석</t>
  </si>
  <si>
    <t>己成</t>
  </si>
  <si>
    <t>기성</t>
  </si>
  <si>
    <t>時瑛</t>
  </si>
  <si>
    <t>尹正信</t>
  </si>
  <si>
    <t>윤정신</t>
  </si>
  <si>
    <t>以淡</t>
  </si>
  <si>
    <t>이담</t>
  </si>
  <si>
    <t>朴卜萬</t>
  </si>
  <si>
    <t>박복만</t>
  </si>
  <si>
    <t>乭先</t>
  </si>
  <si>
    <t>돌선</t>
  </si>
  <si>
    <t>順己</t>
  </si>
  <si>
    <t>순기</t>
  </si>
  <si>
    <t>有立</t>
  </si>
  <si>
    <t>유립</t>
  </si>
  <si>
    <t>白時永</t>
  </si>
  <si>
    <t>백시영</t>
  </si>
  <si>
    <t>尹石連</t>
  </si>
  <si>
    <t>윤석련</t>
  </si>
  <si>
    <t>李成才</t>
  </si>
  <si>
    <t>이성재</t>
  </si>
  <si>
    <t>成才</t>
  </si>
  <si>
    <t>進九</t>
  </si>
  <si>
    <t>진구</t>
  </si>
  <si>
    <t>金銀立</t>
  </si>
  <si>
    <t>摠先</t>
  </si>
  <si>
    <t>총선</t>
  </si>
  <si>
    <t>克石</t>
  </si>
  <si>
    <t>극석</t>
  </si>
  <si>
    <t>八十伊</t>
  </si>
  <si>
    <t>팔십이</t>
  </si>
  <si>
    <t>金卜立</t>
  </si>
  <si>
    <t>金德先</t>
  </si>
  <si>
    <t>김덕선</t>
  </si>
  <si>
    <t>信生</t>
  </si>
  <si>
    <t>신생</t>
  </si>
  <si>
    <t>萬九</t>
  </si>
  <si>
    <t>만구</t>
  </si>
  <si>
    <t>朴莫男</t>
  </si>
  <si>
    <t>박막남</t>
  </si>
  <si>
    <t>麻唐</t>
  </si>
  <si>
    <t>小斤麻堂</t>
  </si>
  <si>
    <t>소근마당</t>
  </si>
  <si>
    <t>水鐵匠僉</t>
  </si>
  <si>
    <t>수철장첨</t>
  </si>
  <si>
    <t>先同</t>
  </si>
  <si>
    <t>선동</t>
  </si>
  <si>
    <t>朴貴山</t>
  </si>
  <si>
    <t>박귀산</t>
  </si>
  <si>
    <t>萬永</t>
  </si>
  <si>
    <t>金先男</t>
  </si>
  <si>
    <t>禹允三</t>
  </si>
  <si>
    <t>우윤삼</t>
  </si>
  <si>
    <t>金正發</t>
  </si>
  <si>
    <t>順石</t>
  </si>
  <si>
    <t>순석</t>
  </si>
  <si>
    <t>姜小斤金</t>
  </si>
  <si>
    <t>강소근금</t>
  </si>
  <si>
    <t>林汝哲</t>
  </si>
  <si>
    <t>夏就</t>
  </si>
  <si>
    <t>하취</t>
  </si>
  <si>
    <t>奉卜</t>
  </si>
  <si>
    <t>봉복</t>
  </si>
  <si>
    <t>鄭戒元</t>
  </si>
  <si>
    <t>정계원</t>
  </si>
  <si>
    <t>小斤金</t>
  </si>
  <si>
    <t>소근금</t>
  </si>
  <si>
    <t>幸周</t>
  </si>
  <si>
    <t>應海</t>
  </si>
  <si>
    <t>응해</t>
  </si>
  <si>
    <t>金一石</t>
  </si>
  <si>
    <t>世長</t>
  </si>
  <si>
    <t>太立</t>
  </si>
  <si>
    <t>태립</t>
  </si>
  <si>
    <t>來旨</t>
  </si>
  <si>
    <t>呂尙</t>
  </si>
  <si>
    <t>無同</t>
  </si>
  <si>
    <t>무동</t>
  </si>
  <si>
    <t>金莫乭</t>
  </si>
  <si>
    <t>朴日三</t>
  </si>
  <si>
    <t>박일삼</t>
  </si>
  <si>
    <t>李宗得</t>
  </si>
  <si>
    <t>元守</t>
  </si>
  <si>
    <t>원수</t>
  </si>
  <si>
    <t>上必</t>
  </si>
  <si>
    <t>九正</t>
  </si>
  <si>
    <t>구정</t>
  </si>
  <si>
    <t>外祖母</t>
  </si>
  <si>
    <t>외조모</t>
  </si>
  <si>
    <t>禹以黃</t>
  </si>
  <si>
    <t>우이황</t>
  </si>
  <si>
    <t>以黃</t>
  </si>
  <si>
    <t>林成三</t>
  </si>
  <si>
    <t>順夫</t>
  </si>
  <si>
    <t>순부</t>
  </si>
  <si>
    <t>金云奉</t>
  </si>
  <si>
    <t>太再興</t>
  </si>
  <si>
    <t>태재흥</t>
  </si>
  <si>
    <t>禹召史</t>
  </si>
  <si>
    <t>우소사</t>
  </si>
  <si>
    <t>金成玉</t>
  </si>
  <si>
    <t>進上藥汗</t>
  </si>
  <si>
    <t>진상약한</t>
  </si>
  <si>
    <t>極采</t>
  </si>
  <si>
    <t>극채</t>
  </si>
  <si>
    <t>德成</t>
  </si>
  <si>
    <t>덕성</t>
  </si>
  <si>
    <t>新民</t>
  </si>
  <si>
    <t>金厚種</t>
  </si>
  <si>
    <t>金億尙</t>
  </si>
  <si>
    <t>金大岳</t>
  </si>
  <si>
    <t>김대악</t>
  </si>
  <si>
    <t>李貴仁</t>
  </si>
  <si>
    <t>己玉</t>
  </si>
  <si>
    <t>기옥</t>
  </si>
  <si>
    <t>天汗</t>
  </si>
  <si>
    <t>천한</t>
  </si>
  <si>
    <t>崔汗千</t>
  </si>
  <si>
    <t>최한천</t>
  </si>
  <si>
    <t>崔就永</t>
  </si>
  <si>
    <t>최취영</t>
  </si>
  <si>
    <t>就永</t>
  </si>
  <si>
    <t>취영</t>
  </si>
  <si>
    <t>時立</t>
  </si>
  <si>
    <t>시립</t>
  </si>
  <si>
    <t>戒命</t>
  </si>
  <si>
    <t>계명</t>
  </si>
  <si>
    <t>春永</t>
  </si>
  <si>
    <t>춘영</t>
  </si>
  <si>
    <t>金戒信</t>
  </si>
  <si>
    <t>論山</t>
  </si>
  <si>
    <t>莫知</t>
  </si>
  <si>
    <t>尹奉石</t>
  </si>
  <si>
    <t>윤봉석</t>
  </si>
  <si>
    <t>禹順男</t>
  </si>
  <si>
    <t>우순남</t>
  </si>
  <si>
    <t>金春發</t>
  </si>
  <si>
    <t>李石用</t>
  </si>
  <si>
    <t>斗應</t>
  </si>
  <si>
    <t>두응</t>
  </si>
  <si>
    <t>崔正太</t>
  </si>
  <si>
    <t>최정태</t>
  </si>
  <si>
    <t>崔五山代子</t>
  </si>
  <si>
    <t>최오산대자</t>
  </si>
  <si>
    <t>正太</t>
  </si>
  <si>
    <t>정태</t>
  </si>
  <si>
    <t>五山</t>
  </si>
  <si>
    <t>㐥男</t>
  </si>
  <si>
    <t>설남</t>
  </si>
  <si>
    <t>信山</t>
  </si>
  <si>
    <t>신산</t>
  </si>
  <si>
    <t>徐順發</t>
  </si>
  <si>
    <t>서순발</t>
  </si>
  <si>
    <t>李柱業</t>
  </si>
  <si>
    <t>府標下軍</t>
  </si>
  <si>
    <t>부표하군</t>
  </si>
  <si>
    <t>乭夢致</t>
  </si>
  <si>
    <t>돌몽치</t>
  </si>
  <si>
    <t>成命才</t>
  </si>
  <si>
    <t>성명재</t>
  </si>
  <si>
    <t>諸色軍</t>
  </si>
  <si>
    <t>제색군</t>
  </si>
  <si>
    <t>七元</t>
  </si>
  <si>
    <t>칠원</t>
  </si>
  <si>
    <t>壬生</t>
  </si>
  <si>
    <t>임생</t>
  </si>
  <si>
    <t>斗應自里</t>
  </si>
  <si>
    <t>두응자리</t>
  </si>
  <si>
    <t>河之</t>
  </si>
  <si>
    <t>하지</t>
  </si>
  <si>
    <t>崔㐥同</t>
  </si>
  <si>
    <t>최설동</t>
  </si>
  <si>
    <t>㐥同</t>
  </si>
  <si>
    <t>설동</t>
  </si>
  <si>
    <t>金自奉</t>
  </si>
  <si>
    <t>加八里</t>
  </si>
  <si>
    <t>가팔리</t>
  </si>
  <si>
    <t>酉山</t>
  </si>
  <si>
    <t>유산</t>
  </si>
  <si>
    <t>連奉</t>
  </si>
  <si>
    <t>李厚奉</t>
  </si>
  <si>
    <t>禹至男</t>
  </si>
  <si>
    <t>우지남</t>
  </si>
  <si>
    <t>至男</t>
  </si>
  <si>
    <t>禹禾得年不喩至男</t>
  </si>
  <si>
    <t>朴元卜</t>
  </si>
  <si>
    <t>박원복</t>
  </si>
  <si>
    <t>金屎</t>
  </si>
  <si>
    <t>금시</t>
  </si>
  <si>
    <t>士先</t>
  </si>
  <si>
    <t>사선</t>
  </si>
  <si>
    <t>金唜文</t>
  </si>
  <si>
    <t>介先</t>
  </si>
  <si>
    <t>개선</t>
  </si>
  <si>
    <t>守堅</t>
  </si>
  <si>
    <t>金上進</t>
  </si>
  <si>
    <t>次乭</t>
  </si>
  <si>
    <t>차돌</t>
  </si>
  <si>
    <t>三白</t>
  </si>
  <si>
    <t>삼백</t>
  </si>
  <si>
    <t>九德</t>
  </si>
  <si>
    <t>구덕</t>
  </si>
  <si>
    <t>已上元戶伍百拾壹戶人口貳千肆百肆拾口別有司李恒尊位羅萬英</t>
  </si>
  <si>
    <t>주호</t>
    <phoneticPr fontId="2" type="noConversion"/>
  </si>
  <si>
    <r>
      <rPr>
        <sz val="10"/>
        <color indexed="8"/>
        <rFont val="맑은 고딕"/>
        <family val="3"/>
        <charset val="129"/>
      </rPr>
      <t>榏</t>
    </r>
  </si>
  <si>
    <r>
      <rPr>
        <sz val="10"/>
        <color indexed="8"/>
        <rFont val="맑은 고딕"/>
        <family val="3"/>
        <charset val="129"/>
      </rPr>
      <t>樴</t>
    </r>
  </si>
  <si>
    <r>
      <t>慶</t>
    </r>
    <r>
      <rPr>
        <sz val="10"/>
        <color indexed="8"/>
        <rFont val="맑은 고딕"/>
        <family val="3"/>
        <charset val="129"/>
      </rPr>
      <t>竜</t>
    </r>
  </si>
  <si>
    <r>
      <t>世</t>
    </r>
    <r>
      <rPr>
        <sz val="10"/>
        <color indexed="8"/>
        <rFont val="맑은 고딕"/>
        <family val="3"/>
        <charset val="129"/>
      </rPr>
      <t>竜</t>
    </r>
  </si>
  <si>
    <r>
      <t>錫</t>
    </r>
    <r>
      <rPr>
        <sz val="10"/>
        <color indexed="8"/>
        <rFont val="맑은 고딕"/>
        <family val="3"/>
        <charset val="129"/>
      </rPr>
      <t>珎</t>
    </r>
  </si>
  <si>
    <r>
      <t>崔右</t>
    </r>
    <r>
      <rPr>
        <sz val="10"/>
        <color indexed="8"/>
        <rFont val="맑은 고딕"/>
        <family val="3"/>
        <charset val="129"/>
      </rPr>
      <t>礼</t>
    </r>
  </si>
  <si>
    <r>
      <t>李得</t>
    </r>
    <r>
      <rPr>
        <sz val="10"/>
        <color indexed="8"/>
        <rFont val="맑은 고딕"/>
        <family val="3"/>
        <charset val="129"/>
      </rPr>
      <t>竜</t>
    </r>
  </si>
  <si>
    <r>
      <t>金</t>
    </r>
    <r>
      <rPr>
        <sz val="10"/>
        <color indexed="8"/>
        <rFont val="맑은 고딕"/>
        <family val="3"/>
        <charset val="129"/>
      </rPr>
      <t>眀</t>
    </r>
  </si>
  <si>
    <r>
      <t>天</t>
    </r>
    <r>
      <rPr>
        <sz val="10"/>
        <color indexed="8"/>
        <rFont val="맑은 고딕"/>
        <family val="3"/>
        <charset val="129"/>
      </rPr>
      <t>宝</t>
    </r>
  </si>
  <si>
    <r>
      <t>金時</t>
    </r>
    <r>
      <rPr>
        <sz val="10"/>
        <color indexed="8"/>
        <rFont val="맑은 고딕"/>
        <family val="3"/>
        <charset val="129"/>
      </rPr>
      <t>眀</t>
    </r>
  </si>
  <si>
    <r>
      <t>哲</t>
    </r>
    <r>
      <rPr>
        <sz val="10"/>
        <color indexed="8"/>
        <rFont val="맑은 고딕"/>
        <family val="3"/>
        <charset val="129"/>
      </rPr>
      <t>眀</t>
    </r>
  </si>
  <si>
    <r>
      <t>以</t>
    </r>
    <r>
      <rPr>
        <sz val="10"/>
        <color indexed="8"/>
        <rFont val="맑은 고딕"/>
        <family val="3"/>
        <charset val="129"/>
      </rPr>
      <t>眀</t>
    </r>
  </si>
  <si>
    <r>
      <t>喜</t>
    </r>
    <r>
      <rPr>
        <sz val="10"/>
        <color indexed="8"/>
        <rFont val="맑은 고딕"/>
        <family val="3"/>
        <charset val="129"/>
      </rPr>
      <t>竜</t>
    </r>
  </si>
  <si>
    <r>
      <t>李東</t>
    </r>
    <r>
      <rPr>
        <sz val="10"/>
        <color indexed="8"/>
        <rFont val="맑은 고딕"/>
        <family val="3"/>
        <charset val="129"/>
      </rPr>
      <t>爕</t>
    </r>
  </si>
  <si>
    <r>
      <t>朴守</t>
    </r>
    <r>
      <rPr>
        <sz val="10"/>
        <color indexed="8"/>
        <rFont val="맑은 고딕"/>
        <family val="3"/>
        <charset val="129"/>
      </rPr>
      <t>眀</t>
    </r>
  </si>
  <si>
    <r>
      <t>海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</si>
  <si>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竜</t>
    </r>
  </si>
  <si>
    <r>
      <t>聖</t>
    </r>
    <r>
      <rPr>
        <sz val="10"/>
        <color indexed="8"/>
        <rFont val="맑은 고딕"/>
        <family val="3"/>
        <charset val="129"/>
      </rPr>
      <t>竜</t>
    </r>
  </si>
  <si>
    <r>
      <t>福</t>
    </r>
    <r>
      <rPr>
        <sz val="10"/>
        <color indexed="8"/>
        <rFont val="맑은 고딕"/>
        <family val="3"/>
        <charset val="129"/>
      </rPr>
      <t>竜</t>
    </r>
  </si>
  <si>
    <r>
      <t>士</t>
    </r>
    <r>
      <rPr>
        <sz val="10"/>
        <color indexed="8"/>
        <rFont val="맑은 고딕"/>
        <family val="3"/>
        <charset val="129"/>
      </rPr>
      <t>竜</t>
    </r>
  </si>
  <si>
    <r>
      <t>世</t>
    </r>
    <r>
      <rPr>
        <sz val="10"/>
        <color indexed="8"/>
        <rFont val="맑은 고딕"/>
        <family val="3"/>
        <charset val="129"/>
      </rPr>
      <t>宝</t>
    </r>
  </si>
  <si>
    <r>
      <t>孝</t>
    </r>
    <r>
      <rPr>
        <sz val="10"/>
        <color indexed="8"/>
        <rFont val="맑은 고딕"/>
        <family val="3"/>
        <charset val="129"/>
      </rPr>
      <t>礼</t>
    </r>
  </si>
  <si>
    <r>
      <t>起</t>
    </r>
    <r>
      <rPr>
        <sz val="10"/>
        <color indexed="8"/>
        <rFont val="맑은 고딕"/>
        <family val="3"/>
        <charset val="129"/>
      </rPr>
      <t>竜</t>
    </r>
  </si>
  <si>
    <r>
      <t>趙</t>
    </r>
    <r>
      <rPr>
        <sz val="10"/>
        <color indexed="8"/>
        <rFont val="맑은 고딕"/>
        <family val="3"/>
        <charset val="129"/>
      </rPr>
      <t>宝</t>
    </r>
  </si>
  <si>
    <r>
      <t>曲</t>
    </r>
    <r>
      <rPr>
        <sz val="10"/>
        <color indexed="8"/>
        <rFont val="맑은 고딕"/>
        <family val="3"/>
        <charset val="129"/>
      </rPr>
      <t>礼</t>
    </r>
  </si>
  <si>
    <r>
      <rPr>
        <sz val="10"/>
        <color indexed="8"/>
        <rFont val="맑은 고딕"/>
        <family val="3"/>
        <charset val="129"/>
      </rPr>
      <t>蔶</t>
    </r>
  </si>
  <si>
    <r>
      <rPr>
        <sz val="10"/>
        <color indexed="8"/>
        <rFont val="맑은 고딕"/>
        <family val="3"/>
        <charset val="129"/>
      </rPr>
      <t>乱礼</t>
    </r>
  </si>
  <si>
    <r>
      <t>妻</t>
    </r>
    <r>
      <rPr>
        <sz val="10"/>
        <color indexed="8"/>
        <rFont val="맑은 고딕"/>
        <family val="3"/>
        <charset val="129"/>
      </rPr>
      <t>娚</t>
    </r>
  </si>
  <si>
    <r>
      <t>莫</t>
    </r>
    <r>
      <rPr>
        <sz val="10"/>
        <color indexed="8"/>
        <rFont val="맑은 고딕"/>
        <family val="3"/>
        <charset val="129"/>
      </rPr>
      <t>礼</t>
    </r>
  </si>
  <si>
    <r>
      <t>李太</t>
    </r>
    <r>
      <rPr>
        <sz val="10"/>
        <color indexed="8"/>
        <rFont val="맑은 고딕"/>
        <family val="3"/>
        <charset val="129"/>
      </rPr>
      <t>竜</t>
    </r>
  </si>
  <si>
    <r>
      <t>德</t>
    </r>
    <r>
      <rPr>
        <sz val="10"/>
        <color indexed="8"/>
        <rFont val="맑은 고딕"/>
        <family val="3"/>
        <charset val="129"/>
      </rPr>
      <t>礼</t>
    </r>
  </si>
  <si>
    <r>
      <t>劉應</t>
    </r>
    <r>
      <rPr>
        <sz val="10"/>
        <color indexed="8"/>
        <rFont val="맑은 고딕"/>
        <family val="3"/>
        <charset val="129"/>
      </rPr>
      <t>竜</t>
    </r>
  </si>
  <si>
    <r>
      <t>自</t>
    </r>
    <r>
      <rPr>
        <sz val="10"/>
        <color indexed="8"/>
        <rFont val="맑은 고딕"/>
        <family val="3"/>
        <charset val="129"/>
      </rPr>
      <t>眀</t>
    </r>
  </si>
  <si>
    <r>
      <t>忠</t>
    </r>
    <r>
      <rPr>
        <sz val="10"/>
        <color indexed="8"/>
        <rFont val="맑은 고딕"/>
        <family val="3"/>
        <charset val="129"/>
      </rPr>
      <t>囯</t>
    </r>
  </si>
  <si>
    <r>
      <t>先</t>
    </r>
    <r>
      <rPr>
        <sz val="10"/>
        <color indexed="8"/>
        <rFont val="맑은 고딕"/>
        <family val="3"/>
        <charset val="129"/>
      </rPr>
      <t>礼</t>
    </r>
  </si>
  <si>
    <r>
      <t>命</t>
    </r>
    <r>
      <rPr>
        <sz val="10"/>
        <color indexed="8"/>
        <rFont val="맑은 고딕"/>
        <family val="3"/>
        <charset val="129"/>
      </rPr>
      <t>竜</t>
    </r>
  </si>
  <si>
    <r>
      <t>鳳</t>
    </r>
    <r>
      <rPr>
        <sz val="10"/>
        <color indexed="8"/>
        <rFont val="맑은 고딕"/>
        <family val="3"/>
        <charset val="129"/>
      </rPr>
      <t>椘</t>
    </r>
  </si>
  <si>
    <r>
      <t>就</t>
    </r>
    <r>
      <rPr>
        <sz val="10"/>
        <color indexed="8"/>
        <rFont val="맑은 고딕"/>
        <family val="3"/>
        <charset val="129"/>
      </rPr>
      <t>竜</t>
    </r>
  </si>
  <si>
    <r>
      <t>雲</t>
    </r>
    <r>
      <rPr>
        <sz val="10"/>
        <color indexed="8"/>
        <rFont val="맑은 고딕"/>
        <family val="3"/>
        <charset val="129"/>
      </rPr>
      <t>竜</t>
    </r>
  </si>
  <si>
    <r>
      <t>朴震</t>
    </r>
    <r>
      <rPr>
        <sz val="10"/>
        <color indexed="8"/>
        <rFont val="맑은 고딕"/>
        <family val="3"/>
        <charset val="129"/>
      </rPr>
      <t>贒</t>
    </r>
  </si>
  <si>
    <r>
      <t>采</t>
    </r>
    <r>
      <rPr>
        <sz val="10"/>
        <color indexed="8"/>
        <rFont val="맑은 고딕"/>
        <family val="3"/>
        <charset val="129"/>
      </rPr>
      <t>竜</t>
    </r>
  </si>
  <si>
    <r>
      <t>太</t>
    </r>
    <r>
      <rPr>
        <sz val="10"/>
        <color indexed="8"/>
        <rFont val="맑은 고딕"/>
        <family val="3"/>
        <charset val="129"/>
      </rPr>
      <t>竜</t>
    </r>
  </si>
  <si>
    <r>
      <t>孝</t>
    </r>
    <r>
      <rPr>
        <sz val="10"/>
        <color indexed="8"/>
        <rFont val="맑은 고딕"/>
        <family val="3"/>
        <charset val="129"/>
      </rPr>
      <t>竜</t>
    </r>
  </si>
  <si>
    <r>
      <t>金</t>
    </r>
    <r>
      <rPr>
        <sz val="10"/>
        <color indexed="8"/>
        <rFont val="맑은 고딕"/>
        <family val="3"/>
        <charset val="129"/>
      </rPr>
      <t>湸</t>
    </r>
  </si>
  <si>
    <r>
      <t>光</t>
    </r>
    <r>
      <rPr>
        <sz val="10"/>
        <color indexed="8"/>
        <rFont val="맑은 고딕"/>
        <family val="3"/>
        <charset val="129"/>
      </rPr>
      <t>冑</t>
    </r>
  </si>
  <si>
    <r>
      <t>弘</t>
    </r>
    <r>
      <rPr>
        <sz val="10"/>
        <color indexed="8"/>
        <rFont val="맑은 고딕"/>
        <family val="3"/>
        <charset val="129"/>
      </rPr>
      <t>冑</t>
    </r>
  </si>
  <si>
    <r>
      <t>爾</t>
    </r>
    <r>
      <rPr>
        <sz val="10"/>
        <color indexed="8"/>
        <rFont val="맑은 고딕"/>
        <family val="3"/>
        <charset val="129"/>
      </rPr>
      <t>竜</t>
    </r>
  </si>
  <si>
    <r>
      <t>五</t>
    </r>
    <r>
      <rPr>
        <sz val="10"/>
        <color indexed="8"/>
        <rFont val="맑은 고딕"/>
        <family val="3"/>
        <charset val="129"/>
      </rPr>
      <t>竜</t>
    </r>
  </si>
  <si>
    <r>
      <t>得</t>
    </r>
    <r>
      <rPr>
        <sz val="10"/>
        <color indexed="8"/>
        <rFont val="맑은 고딕"/>
        <family val="3"/>
        <charset val="129"/>
      </rPr>
      <t>竜</t>
    </r>
  </si>
  <si>
    <r>
      <t>金</t>
    </r>
    <r>
      <rPr>
        <sz val="10"/>
        <color indexed="8"/>
        <rFont val="맑은 고딕"/>
        <family val="3"/>
        <charset val="129"/>
      </rPr>
      <t>銈</t>
    </r>
  </si>
  <si>
    <r>
      <t>彦</t>
    </r>
    <r>
      <rPr>
        <sz val="10"/>
        <color indexed="8"/>
        <rFont val="맑은 고딕"/>
        <family val="3"/>
        <charset val="129"/>
      </rPr>
      <t>竜</t>
    </r>
  </si>
  <si>
    <r>
      <t>相</t>
    </r>
    <r>
      <rPr>
        <sz val="10"/>
        <color indexed="8"/>
        <rFont val="맑은 고딕"/>
        <family val="3"/>
        <charset val="129"/>
      </rPr>
      <t>眀</t>
    </r>
  </si>
  <si>
    <r>
      <t>弘</t>
    </r>
    <r>
      <rPr>
        <sz val="10"/>
        <color indexed="8"/>
        <rFont val="맑은 고딕"/>
        <family val="3"/>
        <charset val="129"/>
      </rPr>
      <t>衱</t>
    </r>
  </si>
  <si>
    <r>
      <t>而</t>
    </r>
    <r>
      <rPr>
        <sz val="10"/>
        <color indexed="8"/>
        <rFont val="맑은 고딕"/>
        <family val="3"/>
        <charset val="129"/>
      </rPr>
      <t>頲</t>
    </r>
  </si>
  <si>
    <r>
      <t>益</t>
    </r>
    <r>
      <rPr>
        <sz val="10"/>
        <color indexed="8"/>
        <rFont val="맑은 고딕"/>
        <family val="3"/>
        <charset val="129"/>
      </rPr>
      <t>馧</t>
    </r>
  </si>
  <si>
    <r>
      <t>李益</t>
    </r>
    <r>
      <rPr>
        <sz val="10"/>
        <color indexed="8"/>
        <rFont val="맑은 고딕"/>
        <family val="3"/>
        <charset val="129"/>
      </rPr>
      <t>馧</t>
    </r>
  </si>
  <si>
    <r>
      <rPr>
        <sz val="10"/>
        <color indexed="8"/>
        <rFont val="맑은 고딕"/>
        <family val="3"/>
        <charset val="129"/>
      </rPr>
      <t>嶨</t>
    </r>
  </si>
  <si>
    <r>
      <t>厚</t>
    </r>
    <r>
      <rPr>
        <sz val="10"/>
        <color indexed="8"/>
        <rFont val="맑은 고딕"/>
        <family val="3"/>
        <charset val="129"/>
      </rPr>
      <t>礼</t>
    </r>
  </si>
  <si>
    <r>
      <t>成</t>
    </r>
    <r>
      <rPr>
        <sz val="10"/>
        <color indexed="8"/>
        <rFont val="맑은 고딕"/>
        <family val="3"/>
        <charset val="129"/>
      </rPr>
      <t>竜</t>
    </r>
  </si>
  <si>
    <r>
      <t>石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</si>
  <si>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姊</t>
    </r>
  </si>
  <si>
    <r>
      <t>姜就</t>
    </r>
    <r>
      <rPr>
        <sz val="10"/>
        <color indexed="8"/>
        <rFont val="맑은 고딕"/>
        <family val="3"/>
        <charset val="129"/>
      </rPr>
      <t>竜</t>
    </r>
  </si>
  <si>
    <r>
      <t>卜</t>
    </r>
    <r>
      <rPr>
        <sz val="10"/>
        <color indexed="8"/>
        <rFont val="맑은 고딕"/>
        <family val="3"/>
        <charset val="129"/>
      </rPr>
      <t>竜</t>
    </r>
  </si>
  <si>
    <r>
      <t>永</t>
    </r>
    <r>
      <rPr>
        <sz val="10"/>
        <color indexed="8"/>
        <rFont val="맑은 고딕"/>
        <family val="3"/>
        <charset val="129"/>
      </rPr>
      <t>礼</t>
    </r>
  </si>
  <si>
    <r>
      <t>連</t>
    </r>
    <r>
      <rPr>
        <sz val="10"/>
        <color indexed="8"/>
        <rFont val="맑은 고딕"/>
        <family val="3"/>
        <charset val="129"/>
      </rPr>
      <t>竜</t>
    </r>
  </si>
  <si>
    <r>
      <t>春</t>
    </r>
    <r>
      <rPr>
        <sz val="10"/>
        <color indexed="8"/>
        <rFont val="맑은 고딕"/>
        <family val="3"/>
        <charset val="129"/>
      </rPr>
      <t>竜</t>
    </r>
  </si>
  <si>
    <r>
      <t>白</t>
    </r>
    <r>
      <rPr>
        <sz val="10"/>
        <color indexed="8"/>
        <rFont val="맑은 고딕"/>
        <family val="3"/>
        <charset val="129"/>
      </rPr>
      <t>竜</t>
    </r>
  </si>
  <si>
    <r>
      <t>日</t>
    </r>
    <r>
      <rPr>
        <sz val="10"/>
        <color indexed="8"/>
        <rFont val="맑은 고딕"/>
        <family val="3"/>
        <charset val="129"/>
      </rPr>
      <t>竜</t>
    </r>
  </si>
  <si>
    <r>
      <rPr>
        <sz val="10"/>
        <color indexed="8"/>
        <rFont val="맑은 고딕"/>
        <family val="3"/>
        <charset val="129"/>
      </rPr>
      <t>淂竜</t>
    </r>
  </si>
  <si>
    <t>主戶</t>
    <phoneticPr fontId="2" type="noConversion"/>
  </si>
  <si>
    <t>備考</t>
    <phoneticPr fontId="1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</si>
  <si>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</si>
  <si>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</si>
  <si>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</si>
  <si>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</si>
  <si>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박용적</t>
    <phoneticPr fontId="2" type="noConversion"/>
  </si>
  <si>
    <r>
      <t>安</t>
    </r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泰</t>
    </r>
    <phoneticPr fontId="2" type="noConversion"/>
  </si>
  <si>
    <t>안국태</t>
    <phoneticPr fontId="2" type="noConversion"/>
  </si>
  <si>
    <t>주호</t>
    <phoneticPr fontId="2" type="noConversion"/>
  </si>
  <si>
    <r>
      <rPr>
        <sz val="10"/>
        <rFont val="새바탕"/>
        <family val="1"/>
        <charset val="129"/>
      </rPr>
      <t>囯</t>
    </r>
    <r>
      <rPr>
        <sz val="10"/>
        <rFont val="돋움"/>
        <family val="3"/>
        <charset val="129"/>
      </rPr>
      <t>泰</t>
    </r>
    <phoneticPr fontId="2" type="noConversion"/>
  </si>
  <si>
    <t>국태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</si>
  <si>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</si>
  <si>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</si>
  <si>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</si>
  <si>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</si>
  <si>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t>安</t>
    </r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泰</t>
    </r>
    <phoneticPr fontId="2" type="noConversion"/>
  </si>
  <si>
    <t>안국태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</si>
  <si>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</si>
  <si>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</si>
  <si>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</si>
  <si>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</si>
  <si>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t>安</t>
    </r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泰</t>
    </r>
    <phoneticPr fontId="2" type="noConversion"/>
  </si>
  <si>
    <t>안국태</t>
    <phoneticPr fontId="2" type="noConversion"/>
  </si>
  <si>
    <t>노비</t>
    <phoneticPr fontId="2" type="noConversion"/>
  </si>
  <si>
    <t>주호</t>
    <phoneticPr fontId="2" type="noConversion"/>
  </si>
  <si>
    <t>유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</si>
  <si>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</si>
  <si>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</si>
  <si>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</si>
  <si>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</si>
  <si>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새바탕"/>
        <family val="1"/>
        <charset val="129"/>
      </rPr>
      <t>冑</t>
    </r>
    <r>
      <rPr>
        <sz val="10"/>
        <rFont val="돋움"/>
        <family val="3"/>
        <charset val="129"/>
      </rPr>
      <t>齡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</si>
  <si>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</si>
  <si>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</si>
  <si>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</si>
  <si>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</si>
  <si>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興</t>
    </r>
  </si>
  <si>
    <t>용흥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</si>
  <si>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</si>
  <si>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</si>
  <si>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</si>
  <si>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</si>
  <si>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</si>
  <si>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1所生</t>
    <phoneticPr fontId="2" type="noConversion"/>
  </si>
  <si>
    <t>2所生</t>
    <phoneticPr fontId="2" type="noConversion"/>
  </si>
  <si>
    <t>2口逃亡</t>
    <phoneticPr fontId="2" type="noConversion"/>
  </si>
  <si>
    <t>2구도망</t>
    <phoneticPr fontId="2" type="noConversion"/>
  </si>
  <si>
    <t>4所生</t>
    <phoneticPr fontId="2" type="noConversion"/>
  </si>
  <si>
    <t>3所生</t>
    <phoneticPr fontId="2" type="noConversion"/>
  </si>
  <si>
    <t>庚午</t>
    <phoneticPr fontId="2" type="noConversion"/>
  </si>
  <si>
    <r>
      <t>朴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迪</t>
    </r>
  </si>
  <si>
    <t>김소사대자</t>
    <phoneticPr fontId="2" type="noConversion"/>
  </si>
  <si>
    <t>주호</t>
    <phoneticPr fontId="2" type="noConversion"/>
  </si>
  <si>
    <t>유황군</t>
    <phoneticPr fontId="2" type="noConversion"/>
  </si>
  <si>
    <t>박</t>
    <phoneticPr fontId="2" type="noConversion"/>
  </si>
  <si>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迪</t>
    </r>
  </si>
  <si>
    <t>용적</t>
    <phoneticPr fontId="2" type="noConversion"/>
  </si>
  <si>
    <t>김흥적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</si>
  <si>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</si>
  <si>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</si>
  <si>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</si>
  <si>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</si>
  <si>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</si>
  <si>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</si>
  <si>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</si>
  <si>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</si>
  <si>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</si>
  <si>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이</t>
    <phoneticPr fontId="2" type="noConversion"/>
  </si>
  <si>
    <t>김세갑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</si>
  <si>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</si>
  <si>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</si>
  <si>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</si>
  <si>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</si>
  <si>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</si>
  <si>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t>張</t>
    </r>
    <r>
      <rPr>
        <sz val="10"/>
        <rFont val="새바탕"/>
        <family val="1"/>
        <charset val="129"/>
      </rPr>
      <t>卧</t>
    </r>
    <r>
      <rPr>
        <sz val="10"/>
        <rFont val="돋움"/>
        <family val="3"/>
        <charset val="129"/>
      </rPr>
      <t>ㄱ岩</t>
    </r>
  </si>
  <si>
    <t>강씨대자</t>
    <phoneticPr fontId="2" type="noConversion"/>
  </si>
  <si>
    <t>주호</t>
    <phoneticPr fontId="2" type="noConversion"/>
  </si>
  <si>
    <t>張</t>
    <phoneticPr fontId="2" type="noConversion"/>
  </si>
  <si>
    <t>장</t>
    <phoneticPr fontId="2" type="noConversion"/>
  </si>
  <si>
    <r>
      <rPr>
        <sz val="10"/>
        <rFont val="새바탕"/>
        <family val="1"/>
        <charset val="129"/>
      </rPr>
      <t>卧</t>
    </r>
    <r>
      <rPr>
        <sz val="10"/>
        <rFont val="돋움"/>
        <family val="3"/>
        <charset val="129"/>
      </rPr>
      <t>ㄱ岩</t>
    </r>
  </si>
  <si>
    <t>왁암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</si>
  <si>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</si>
  <si>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</si>
  <si>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</si>
  <si>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</si>
  <si>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새바탕"/>
        <family val="1"/>
        <charset val="129"/>
      </rPr>
      <t>称</t>
    </r>
    <r>
      <rPr>
        <sz val="10"/>
        <rFont val="돋움"/>
        <family val="3"/>
        <charset val="129"/>
      </rPr>
      <t>山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</si>
  <si>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</si>
  <si>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</si>
  <si>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</si>
  <si>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</si>
  <si>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</si>
  <si>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</si>
  <si>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</si>
  <si>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</si>
  <si>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이</t>
    <phoneticPr fontId="2" type="noConversion"/>
  </si>
  <si>
    <t>노비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</si>
  <si>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分</t>
    </r>
  </si>
  <si>
    <t>예분</t>
    <phoneticPr fontId="2" type="noConversion"/>
  </si>
  <si>
    <t>주호</t>
    <phoneticPr fontId="2" type="noConversion"/>
  </si>
  <si>
    <t>이계달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</si>
  <si>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</si>
  <si>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</si>
  <si>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</si>
  <si>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</si>
  <si>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</si>
  <si>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</si>
  <si>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</si>
  <si>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</si>
  <si>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</si>
  <si>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비</t>
    <phoneticPr fontId="2" type="noConversion"/>
  </si>
  <si>
    <t>옥매</t>
    <phoneticPr fontId="2" type="noConversion"/>
  </si>
  <si>
    <t>1所生</t>
    <phoneticPr fontId="2" type="noConversion"/>
  </si>
  <si>
    <t>이준백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</si>
  <si>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</si>
  <si>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</si>
  <si>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</si>
  <si>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</si>
  <si>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나X기</t>
    <phoneticPr fontId="2" type="noConversion"/>
  </si>
  <si>
    <t>나주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</si>
  <si>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</si>
  <si>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</si>
  <si>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</si>
  <si>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</si>
  <si>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안소사대자</t>
    <phoneticPr fontId="2" type="noConversion"/>
  </si>
  <si>
    <t>주호</t>
    <phoneticPr fontId="2" type="noConversion"/>
  </si>
  <si>
    <t>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</si>
  <si>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</si>
  <si>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</si>
  <si>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</si>
  <si>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</si>
  <si>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김부지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</si>
  <si>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</si>
  <si>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</si>
  <si>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</si>
  <si>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</si>
  <si>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</si>
  <si>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</si>
  <si>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</si>
  <si>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</si>
  <si>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</si>
  <si>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</si>
  <si>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</si>
  <si>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</si>
  <si>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</si>
  <si>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</si>
  <si>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</si>
  <si>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</si>
  <si>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</si>
  <si>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</si>
  <si>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</si>
  <si>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t>김선립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</si>
  <si>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</si>
  <si>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</si>
  <si>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</si>
  <si>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</si>
  <si>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</si>
  <si>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</si>
  <si>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</si>
  <si>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</si>
  <si>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</si>
  <si>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</si>
  <si>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비</t>
    <phoneticPr fontId="2" type="noConversion"/>
  </si>
  <si>
    <t>옥춘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</si>
  <si>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</si>
  <si>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</si>
  <si>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</si>
  <si>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</si>
  <si>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</si>
  <si>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3所生</t>
    <phoneticPr fontId="2" type="noConversion"/>
  </si>
  <si>
    <t>等2口居</t>
    <phoneticPr fontId="2" type="noConversion"/>
  </si>
  <si>
    <t>등2구거</t>
    <phoneticPr fontId="2" type="noConversion"/>
  </si>
  <si>
    <t>4所生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</si>
  <si>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</si>
  <si>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</si>
  <si>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</si>
  <si>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</si>
  <si>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</si>
  <si>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</si>
  <si>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</si>
  <si>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</si>
  <si>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</si>
  <si>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</si>
  <si>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</si>
  <si>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</si>
  <si>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</si>
  <si>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</si>
  <si>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</si>
  <si>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等2口放良</t>
    <phoneticPr fontId="2" type="noConversion"/>
  </si>
  <si>
    <t>등2구방량</t>
    <phoneticPr fontId="2" type="noConversion"/>
  </si>
  <si>
    <r>
      <rPr>
        <sz val="10"/>
        <rFont val="새바탕"/>
        <family val="1"/>
        <charset val="129"/>
      </rPr>
      <t>研</t>
    </r>
    <r>
      <rPr>
        <sz val="10"/>
        <rFont val="돋움"/>
        <family val="3"/>
        <charset val="129"/>
      </rPr>
      <t>經下典婢</t>
    </r>
  </si>
  <si>
    <t>김</t>
    <phoneticPr fontId="2" type="noConversion"/>
  </si>
  <si>
    <t>김</t>
    <phoneticPr fontId="2" type="noConversion"/>
  </si>
  <si>
    <t>김해</t>
    <phoneticPr fontId="2" type="noConversion"/>
  </si>
  <si>
    <t>김기승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</si>
  <si>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</si>
  <si>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</si>
  <si>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</si>
  <si>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</si>
  <si>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늦춘</t>
    <phoneticPr fontId="2" type="noConversion"/>
  </si>
  <si>
    <t>2所生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</si>
  <si>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</si>
  <si>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</si>
  <si>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</si>
  <si>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</si>
  <si>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늦분</t>
    <phoneticPr fontId="2" type="noConversion"/>
  </si>
  <si>
    <t>주호</t>
    <phoneticPr fontId="2" type="noConversion"/>
  </si>
  <si>
    <t>이시문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</si>
  <si>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</si>
  <si>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</si>
  <si>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</si>
  <si>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</si>
  <si>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t>海</t>
    </r>
    <r>
      <rPr>
        <sz val="10"/>
        <rFont val="새바탕"/>
        <family val="1"/>
        <charset val="129"/>
      </rPr>
      <t>竜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</si>
  <si>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</si>
  <si>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</si>
  <si>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</si>
  <si>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</si>
  <si>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</si>
  <si>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</si>
  <si>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</si>
  <si>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</si>
  <si>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</si>
  <si>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</si>
  <si>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</si>
  <si>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</si>
  <si>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</si>
  <si>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</si>
  <si>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김</t>
    <phoneticPr fontId="2" type="noConversion"/>
  </si>
  <si>
    <r>
      <t>士</t>
    </r>
    <r>
      <rPr>
        <sz val="10"/>
        <rFont val="새바탕"/>
        <family val="1"/>
        <charset val="129"/>
      </rPr>
      <t>爕</t>
    </r>
  </si>
  <si>
    <t>여산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</si>
  <si>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</si>
  <si>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</si>
  <si>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</si>
  <si>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</si>
  <si>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이</t>
    <phoneticPr fontId="2" type="noConversion"/>
  </si>
  <si>
    <t>노비</t>
    <phoneticPr fontId="2" type="noConversion"/>
  </si>
  <si>
    <t>비</t>
    <phoneticPr fontId="2" type="noConversion"/>
  </si>
  <si>
    <t>종단</t>
    <phoneticPr fontId="2" type="noConversion"/>
  </si>
  <si>
    <t>1所生</t>
    <phoneticPr fontId="2" type="noConversion"/>
  </si>
  <si>
    <t>양월</t>
    <phoneticPr fontId="2" type="noConversion"/>
  </si>
  <si>
    <t>주호</t>
    <phoneticPr fontId="2" type="noConversion"/>
  </si>
  <si>
    <t>여절교위수훈련원판관</t>
    <phoneticPr fontId="2" type="noConversion"/>
  </si>
  <si>
    <t>나</t>
    <phoneticPr fontId="2" type="noConversion"/>
  </si>
  <si>
    <r>
      <t>孫</t>
    </r>
    <r>
      <rPr>
        <sz val="10"/>
        <rFont val="새바탕"/>
        <family val="1"/>
        <charset val="129"/>
      </rPr>
      <t>椘</t>
    </r>
    <r>
      <rPr>
        <sz val="10"/>
        <rFont val="돋움"/>
        <family val="3"/>
        <charset val="129"/>
      </rPr>
      <t>老</t>
    </r>
  </si>
  <si>
    <t>손초로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</si>
  <si>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</si>
  <si>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</si>
  <si>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</si>
  <si>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</si>
  <si>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</si>
  <si>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</si>
  <si>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</si>
  <si>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</si>
  <si>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</si>
  <si>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</si>
  <si>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</si>
  <si>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</si>
  <si>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</si>
  <si>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</si>
  <si>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</si>
  <si>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男</t>
    </r>
  </si>
  <si>
    <t>예남</t>
    <phoneticPr fontId="2" type="noConversion"/>
  </si>
  <si>
    <t>김기선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</si>
  <si>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</si>
  <si>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</si>
  <si>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</si>
  <si>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</si>
  <si>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</si>
  <si>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</si>
  <si>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</si>
  <si>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</si>
  <si>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</si>
  <si>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</si>
  <si>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</si>
  <si>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</si>
  <si>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</si>
  <si>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</si>
  <si>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</si>
  <si>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</si>
  <si>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</si>
  <si>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</si>
  <si>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</si>
  <si>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</si>
  <si>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</si>
  <si>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</si>
  <si>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</si>
  <si>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</si>
  <si>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</si>
  <si>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</si>
  <si>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주호</t>
    <phoneticPr fontId="2" type="noConversion"/>
  </si>
  <si>
    <r>
      <t>見</t>
    </r>
    <r>
      <rPr>
        <sz val="10"/>
        <rFont val="새바탕"/>
        <family val="1"/>
        <charset val="129"/>
      </rPr>
      <t>竜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</si>
  <si>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</si>
  <si>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</si>
  <si>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</si>
  <si>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</si>
  <si>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</si>
  <si>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</si>
  <si>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</si>
  <si>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</si>
  <si>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김</t>
    <phoneticPr fontId="2" type="noConversion"/>
  </si>
  <si>
    <t>노비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</si>
  <si>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化</t>
    </r>
  </si>
  <si>
    <t>예화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</si>
  <si>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</si>
  <si>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</si>
  <si>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</si>
  <si>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</si>
  <si>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</si>
  <si>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</si>
  <si>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</si>
  <si>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</si>
  <si>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</si>
  <si>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방성대자</t>
    <phoneticPr fontId="2" type="noConversion"/>
  </si>
  <si>
    <t>주호</t>
    <phoneticPr fontId="2" type="noConversion"/>
  </si>
  <si>
    <t>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</si>
  <si>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</si>
  <si>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</si>
  <si>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</si>
  <si>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</si>
  <si>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</si>
  <si>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</si>
  <si>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</si>
  <si>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</si>
  <si>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잔자</t>
    <phoneticPr fontId="2" type="noConversion"/>
  </si>
  <si>
    <t>김정월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</si>
  <si>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</si>
  <si>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</si>
  <si>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</si>
  <si>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</si>
  <si>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</si>
  <si>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孫</t>
    <phoneticPr fontId="2" type="noConversion"/>
  </si>
  <si>
    <t>노비</t>
    <phoneticPr fontId="2" type="noConversion"/>
  </si>
  <si>
    <t>乭分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</si>
  <si>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</si>
  <si>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</si>
  <si>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</si>
  <si>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</si>
  <si>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</si>
  <si>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父</t>
    <phoneticPr fontId="2" type="noConversion"/>
  </si>
  <si>
    <t>처父</t>
    <phoneticPr fontId="2" type="noConversion"/>
  </si>
  <si>
    <t>母</t>
    <phoneticPr fontId="2" type="noConversion"/>
  </si>
  <si>
    <t>노비</t>
    <phoneticPr fontId="2" type="noConversion"/>
  </si>
  <si>
    <t>3所生</t>
    <phoneticPr fontId="2" type="noConversion"/>
  </si>
  <si>
    <t>주호</t>
    <phoneticPr fontId="2" type="noConversion"/>
  </si>
  <si>
    <t>이추일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</si>
  <si>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</si>
  <si>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</si>
  <si>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</si>
  <si>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</si>
  <si>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</si>
  <si>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</si>
  <si>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</si>
  <si>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</si>
  <si>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</si>
  <si>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</si>
  <si>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</si>
  <si>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</si>
  <si>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</si>
  <si>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1所生</t>
    <phoneticPr fontId="2" type="noConversion"/>
  </si>
  <si>
    <t>2所生</t>
    <phoneticPr fontId="2" type="noConversion"/>
  </si>
  <si>
    <t>3所生</t>
    <phoneticPr fontId="2" type="noConversion"/>
  </si>
  <si>
    <t>연심</t>
    <phoneticPr fontId="2" type="noConversion"/>
  </si>
  <si>
    <t>이</t>
    <phoneticPr fontId="2" type="noConversion"/>
  </si>
  <si>
    <t>의령</t>
    <phoneticPr fontId="2" type="noConversion"/>
  </si>
  <si>
    <t>노랑</t>
    <phoneticPr fontId="2" type="noConversion"/>
  </si>
  <si>
    <t>주호</t>
    <phoneticPr fontId="2" type="noConversion"/>
  </si>
  <si>
    <t>박올미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</si>
  <si>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</si>
  <si>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</si>
  <si>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</si>
  <si>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</si>
  <si>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</si>
  <si>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</si>
  <si>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</si>
  <si>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</si>
  <si>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</si>
  <si>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</si>
  <si>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</si>
  <si>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</si>
  <si>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</si>
  <si>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주호</t>
    <phoneticPr fontId="2" type="noConversion"/>
  </si>
  <si>
    <r>
      <t>李世</t>
    </r>
    <r>
      <rPr>
        <sz val="10"/>
        <rFont val="새바탕"/>
        <family val="1"/>
        <charset val="129"/>
      </rPr>
      <t>撗</t>
    </r>
  </si>
  <si>
    <t>이세광</t>
    <phoneticPr fontId="2" type="noConversion"/>
  </si>
  <si>
    <t>김</t>
    <phoneticPr fontId="2" type="noConversion"/>
  </si>
  <si>
    <t>김해</t>
    <phoneticPr fontId="2" type="noConversion"/>
  </si>
  <si>
    <t>춘복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</si>
  <si>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</si>
  <si>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</si>
  <si>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</si>
  <si>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</si>
  <si>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</si>
  <si>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</si>
  <si>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</si>
  <si>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이승필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</si>
  <si>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</si>
  <si>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</si>
  <si>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</si>
  <si>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</si>
  <si>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</si>
  <si>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</si>
  <si>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</si>
  <si>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</si>
  <si>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</si>
  <si>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비</t>
    <phoneticPr fontId="2" type="noConversion"/>
  </si>
  <si>
    <t>정매</t>
    <phoneticPr fontId="2" type="noConversion"/>
  </si>
  <si>
    <t>1所生</t>
    <phoneticPr fontId="2" type="noConversion"/>
  </si>
  <si>
    <t>연단</t>
    <phoneticPr fontId="2" type="noConversion"/>
  </si>
  <si>
    <t>等2口逃亡</t>
    <phoneticPr fontId="2" type="noConversion"/>
  </si>
  <si>
    <t>등2구도망</t>
    <phoneticPr fontId="2" type="noConversion"/>
  </si>
  <si>
    <t>2所生</t>
    <phoneticPr fontId="2" type="noConversion"/>
  </si>
  <si>
    <t>주호</t>
    <phoneticPr fontId="2" type="noConversion"/>
  </si>
  <si>
    <t>이도화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</si>
  <si>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</si>
  <si>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</si>
  <si>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</si>
  <si>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</si>
  <si>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</si>
  <si>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t>김천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</si>
  <si>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</si>
  <si>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</si>
  <si>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</si>
  <si>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</si>
  <si>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</si>
  <si>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</si>
  <si>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</si>
  <si>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</si>
  <si>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</si>
  <si>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</si>
  <si>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</si>
  <si>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</si>
  <si>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</si>
  <si>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임선재</t>
    <phoneticPr fontId="2" type="noConversion"/>
  </si>
  <si>
    <t>주호</t>
    <phoneticPr fontId="2" type="noConversion"/>
  </si>
  <si>
    <t>능주</t>
    <phoneticPr fontId="2" type="noConversion"/>
  </si>
  <si>
    <t>김이문</t>
    <phoneticPr fontId="2" type="noConversion"/>
  </si>
  <si>
    <t>김해</t>
    <phoneticPr fontId="2" type="noConversion"/>
  </si>
  <si>
    <t>주호</t>
    <phoneticPr fontId="2" type="noConversion"/>
  </si>
  <si>
    <t>나주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</si>
  <si>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</si>
  <si>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</si>
  <si>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</si>
  <si>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</si>
  <si>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임</t>
    <phoneticPr fontId="2" type="noConversion"/>
  </si>
  <si>
    <t>이지무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</si>
  <si>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</si>
  <si>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</si>
  <si>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</si>
  <si>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</si>
  <si>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</si>
  <si>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</si>
  <si>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</si>
  <si>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</si>
  <si>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</si>
  <si>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</si>
  <si>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</si>
  <si>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의령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</si>
  <si>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</si>
  <si>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</si>
  <si>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</si>
  <si>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</si>
  <si>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이후식</t>
    <phoneticPr fontId="2" type="noConversion"/>
  </si>
  <si>
    <t>주호</t>
    <phoneticPr fontId="2" type="noConversion"/>
  </si>
  <si>
    <t>여자윤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</si>
  <si>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</si>
  <si>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</si>
  <si>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</si>
  <si>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</si>
  <si>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가선대부행용양위부호군</t>
    <phoneticPr fontId="2" type="noConversion"/>
  </si>
  <si>
    <r>
      <t>弼</t>
    </r>
    <r>
      <rPr>
        <sz val="10"/>
        <rFont val="새바탕"/>
        <family val="1"/>
        <charset val="129"/>
      </rPr>
      <t>啇</t>
    </r>
  </si>
  <si>
    <t>김만전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</si>
  <si>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</si>
  <si>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</si>
  <si>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</si>
  <si>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</si>
  <si>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</si>
  <si>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</si>
  <si>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</si>
  <si>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</si>
  <si>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</si>
  <si>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</si>
  <si>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1所生</t>
    <phoneticPr fontId="2" type="noConversion"/>
  </si>
  <si>
    <t>2所生</t>
    <phoneticPr fontId="2" type="noConversion"/>
  </si>
  <si>
    <t>柳榮垕</t>
    <phoneticPr fontId="2" type="noConversion"/>
  </si>
  <si>
    <t>유영후</t>
    <phoneticPr fontId="2" type="noConversion"/>
  </si>
  <si>
    <t>유</t>
    <phoneticPr fontId="2" type="noConversion"/>
  </si>
  <si>
    <t>榮垕</t>
    <phoneticPr fontId="2" type="noConversion"/>
  </si>
  <si>
    <r>
      <t>蔡</t>
    </r>
    <r>
      <rPr>
        <sz val="10"/>
        <rFont val="새바탕"/>
        <family val="1"/>
        <charset val="129"/>
      </rPr>
      <t>冑</t>
    </r>
    <r>
      <rPr>
        <sz val="10"/>
        <rFont val="돋움"/>
        <family val="3"/>
        <charset val="129"/>
      </rPr>
      <t>齡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</si>
  <si>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</si>
  <si>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</si>
  <si>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</si>
  <si>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</si>
  <si>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柳榮垕</t>
    <phoneticPr fontId="2" type="noConversion"/>
  </si>
  <si>
    <t>유영후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</si>
  <si>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</si>
  <si>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</si>
  <si>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</si>
  <si>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</si>
  <si>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柳榮垕</t>
    <phoneticPr fontId="2" type="noConversion"/>
  </si>
  <si>
    <t>유영후</t>
    <phoneticPr fontId="2" type="noConversion"/>
  </si>
  <si>
    <t>노비</t>
    <phoneticPr fontId="2" type="noConversion"/>
  </si>
  <si>
    <t>蔡聖裕</t>
    <phoneticPr fontId="2" type="noConversion"/>
  </si>
  <si>
    <t>채성유</t>
    <phoneticPr fontId="2" type="noConversion"/>
  </si>
  <si>
    <t>주호</t>
    <phoneticPr fontId="2" type="noConversion"/>
  </si>
  <si>
    <t>聖裕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</si>
  <si>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</si>
  <si>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</si>
  <si>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</si>
  <si>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</si>
  <si>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蔡聖裕</t>
    <phoneticPr fontId="2" type="noConversion"/>
  </si>
  <si>
    <t>채성유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</si>
  <si>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</si>
  <si>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</si>
  <si>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</si>
  <si>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</si>
  <si>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蔡聖裕</t>
    <phoneticPr fontId="2" type="noConversion"/>
  </si>
  <si>
    <t>채성유</t>
    <phoneticPr fontId="2" type="noConversion"/>
  </si>
  <si>
    <t>노비</t>
    <phoneticPr fontId="2" type="noConversion"/>
  </si>
  <si>
    <t>잔련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</si>
  <si>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</si>
  <si>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</si>
  <si>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</si>
  <si>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</si>
  <si>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蔡聖裕</t>
    <phoneticPr fontId="2" type="noConversion"/>
  </si>
  <si>
    <t>채성유</t>
    <phoneticPr fontId="2" type="noConversion"/>
  </si>
  <si>
    <t>노비</t>
    <phoneticPr fontId="2" type="noConversion"/>
  </si>
  <si>
    <t>3所生</t>
    <phoneticPr fontId="2" type="noConversion"/>
  </si>
  <si>
    <t>주호</t>
    <phoneticPr fontId="2" type="noConversion"/>
  </si>
  <si>
    <t>예천</t>
    <phoneticPr fontId="2" type="noConversion"/>
  </si>
  <si>
    <t>주호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</si>
  <si>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</si>
  <si>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</si>
  <si>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</si>
  <si>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</si>
  <si>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</si>
  <si>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노비</t>
    <phoneticPr fontId="2" type="noConversion"/>
  </si>
  <si>
    <t>주호</t>
    <phoneticPr fontId="2" type="noConversion"/>
  </si>
  <si>
    <t>최</t>
    <phoneticPr fontId="2" type="noConversion"/>
  </si>
  <si>
    <t>주호</t>
    <phoneticPr fontId="2" type="noConversion"/>
  </si>
  <si>
    <r>
      <t>日</t>
    </r>
    <r>
      <rPr>
        <sz val="10"/>
        <rFont val="새바탕"/>
        <family val="1"/>
        <charset val="129"/>
      </rPr>
      <t>竜</t>
    </r>
  </si>
  <si>
    <t>김의적</t>
    <phoneticPr fontId="2" type="noConversion"/>
  </si>
  <si>
    <t>김해</t>
    <phoneticPr fontId="2" type="noConversion"/>
  </si>
  <si>
    <t>妻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</si>
  <si>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</si>
  <si>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</si>
  <si>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</si>
  <si>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이태건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</si>
  <si>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</si>
  <si>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</si>
  <si>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</si>
  <si>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주호</t>
    <phoneticPr fontId="2" type="noConversion"/>
  </si>
  <si>
    <t>陳</t>
    <phoneticPr fontId="2" type="noConversion"/>
  </si>
  <si>
    <t>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</si>
  <si>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</si>
  <si>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</si>
  <si>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</si>
  <si>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2所生</t>
    <phoneticPr fontId="2" type="noConversion"/>
  </si>
  <si>
    <t>이추길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</si>
  <si>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</si>
  <si>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</si>
  <si>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낭분</t>
    <phoneticPr fontId="2" type="noConversion"/>
  </si>
  <si>
    <t>낭춘</t>
    <phoneticPr fontId="2" type="noConversion"/>
  </si>
  <si>
    <t>3所生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</si>
  <si>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</si>
  <si>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</si>
  <si>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</si>
  <si>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</si>
  <si>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</si>
  <si>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</si>
  <si>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</si>
  <si>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김천일</t>
    <phoneticPr fontId="2" type="noConversion"/>
  </si>
  <si>
    <t>김해</t>
    <phoneticPr fontId="2" type="noConversion"/>
  </si>
  <si>
    <t>조봉대부노량별제</t>
    <phoneticPr fontId="2" type="noConversion"/>
  </si>
  <si>
    <t>이익만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</si>
  <si>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</si>
  <si>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</si>
  <si>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</si>
  <si>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이지명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</si>
  <si>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</si>
  <si>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</si>
  <si>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</si>
  <si>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</si>
  <si>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</si>
  <si>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</si>
  <si>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</si>
  <si>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</si>
  <si>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김순발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</si>
  <si>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</si>
  <si>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</si>
  <si>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이거길</t>
    <phoneticPr fontId="2" type="noConversion"/>
  </si>
  <si>
    <t>노비</t>
    <phoneticPr fontId="2" type="noConversion"/>
  </si>
  <si>
    <t>주호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</si>
  <si>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</si>
  <si>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</si>
  <si>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</si>
  <si>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이천우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</si>
  <si>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</si>
  <si>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</si>
  <si>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時木+普</t>
    <phoneticPr fontId="2" type="noConversion"/>
  </si>
  <si>
    <t>시보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</si>
  <si>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豪</t>
    </r>
  </si>
  <si>
    <t>예호</t>
    <phoneticPr fontId="2" type="noConversion"/>
  </si>
  <si>
    <t>김천립</t>
    <phoneticPr fontId="2" type="noConversion"/>
  </si>
  <si>
    <t>낭금</t>
    <phoneticPr fontId="2" type="noConversion"/>
  </si>
  <si>
    <t>미대리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</si>
  <si>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</si>
  <si>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</si>
  <si>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</si>
  <si>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진택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</si>
  <si>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</si>
  <si>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</si>
  <si>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</si>
  <si>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1所生</t>
    <phoneticPr fontId="2" type="noConversion"/>
  </si>
  <si>
    <r>
      <t>愛</t>
    </r>
    <r>
      <rPr>
        <sz val="10"/>
        <rFont val="새바탕"/>
        <family val="1"/>
        <charset val="129"/>
      </rPr>
      <t>乱</t>
    </r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</si>
  <si>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</si>
  <si>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</si>
  <si>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</si>
  <si>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2所生</t>
    <phoneticPr fontId="2" type="noConversion"/>
  </si>
  <si>
    <t>1所生</t>
    <phoneticPr fontId="2" type="noConversion"/>
  </si>
  <si>
    <t>잔련</t>
    <phoneticPr fontId="2" type="noConversion"/>
  </si>
  <si>
    <t>等3口居</t>
    <phoneticPr fontId="2" type="noConversion"/>
  </si>
  <si>
    <t>등3구거</t>
    <phoneticPr fontId="2" type="noConversion"/>
  </si>
  <si>
    <t>3所生</t>
    <phoneticPr fontId="2" type="noConversion"/>
  </si>
  <si>
    <t>新婢去</t>
    <phoneticPr fontId="2" type="noConversion"/>
  </si>
  <si>
    <t>신비거</t>
    <phoneticPr fontId="2" type="noConversion"/>
  </si>
  <si>
    <t>김</t>
    <phoneticPr fontId="2" type="noConversion"/>
  </si>
  <si>
    <t>유협</t>
    <phoneticPr fontId="2" type="noConversion"/>
  </si>
  <si>
    <t>等2口壬午逃亡</t>
    <phoneticPr fontId="2" type="noConversion"/>
  </si>
  <si>
    <t>등2구임오도망</t>
    <phoneticPr fontId="2" type="noConversion"/>
  </si>
  <si>
    <r>
      <rPr>
        <sz val="10"/>
        <rFont val="새바탕"/>
        <family val="1"/>
        <charset val="129"/>
      </rPr>
      <t>旕</t>
    </r>
    <r>
      <rPr>
        <sz val="10"/>
        <rFont val="돋움"/>
        <family val="3"/>
        <charset val="129"/>
      </rPr>
      <t>分</t>
    </r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</si>
  <si>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丹</t>
    </r>
  </si>
  <si>
    <t>예단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</si>
  <si>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進</t>
    </r>
  </si>
  <si>
    <t>예진</t>
    <phoneticPr fontId="2" type="noConversion"/>
  </si>
  <si>
    <t>3所生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</si>
  <si>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X</t>
    </r>
    <phoneticPr fontId="2" type="noConversion"/>
  </si>
  <si>
    <t>예X</t>
    <phoneticPr fontId="2" type="noConversion"/>
  </si>
  <si>
    <t>4所生</t>
    <phoneticPr fontId="2" type="noConversion"/>
  </si>
  <si>
    <t>주호</t>
    <phoneticPr fontId="2" type="noConversion"/>
  </si>
  <si>
    <t>蔡</t>
    <phoneticPr fontId="2" type="noConversion"/>
  </si>
  <si>
    <t>채</t>
    <phoneticPr fontId="2" type="noConversion"/>
  </si>
  <si>
    <t>임세춘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</si>
  <si>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</si>
  <si>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</si>
  <si>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</si>
  <si>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</si>
  <si>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</si>
  <si>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t>노비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</si>
  <si>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云</t>
    </r>
  </si>
  <si>
    <t>예운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</si>
  <si>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</si>
  <si>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</si>
  <si>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</si>
  <si>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</si>
  <si>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</si>
  <si>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</si>
  <si>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</si>
  <si>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</si>
  <si>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</si>
  <si>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시월</t>
    <phoneticPr fontId="2" type="noConversion"/>
  </si>
  <si>
    <t>1所生</t>
    <phoneticPr fontId="2" type="noConversion"/>
  </si>
  <si>
    <t>1所生</t>
    <phoneticPr fontId="2" type="noConversion"/>
  </si>
  <si>
    <r>
      <rPr>
        <sz val="10"/>
        <rFont val="새바탕"/>
        <family val="1"/>
        <charset val="129"/>
      </rPr>
      <t>时</t>
    </r>
    <r>
      <rPr>
        <sz val="10"/>
        <rFont val="돋움"/>
        <family val="3"/>
        <charset val="129"/>
      </rPr>
      <t>德</t>
    </r>
  </si>
  <si>
    <t>2所生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</si>
  <si>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</si>
  <si>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</si>
  <si>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</si>
  <si>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</si>
  <si>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</si>
  <si>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</si>
  <si>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</si>
  <si>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택룡</t>
    <phoneticPr fontId="2" type="noConversion"/>
  </si>
  <si>
    <t>노비</t>
    <phoneticPr fontId="2" type="noConversion"/>
  </si>
  <si>
    <t>1所生</t>
    <phoneticPr fontId="2" type="noConversion"/>
  </si>
  <si>
    <t>양산</t>
    <phoneticPr fontId="2" type="noConversion"/>
  </si>
  <si>
    <t>等2口居</t>
    <phoneticPr fontId="2" type="noConversion"/>
  </si>
  <si>
    <t>등2구거</t>
    <phoneticPr fontId="2" type="noConversion"/>
  </si>
  <si>
    <t>양산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</si>
  <si>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</si>
  <si>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</si>
  <si>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鶴民</t>
    <phoneticPr fontId="2" type="noConversion"/>
  </si>
  <si>
    <t>노</t>
    <phoneticPr fontId="2" type="noConversion"/>
  </si>
  <si>
    <t>학민</t>
    <phoneticPr fontId="2" type="noConversion"/>
  </si>
  <si>
    <t>4所生</t>
    <phoneticPr fontId="2" type="noConversion"/>
  </si>
  <si>
    <t>等3口逃亡</t>
    <phoneticPr fontId="2" type="noConversion"/>
  </si>
  <si>
    <t>등3구도망</t>
    <phoneticPr fontId="2" type="noConversion"/>
  </si>
  <si>
    <t>5所生</t>
    <phoneticPr fontId="2" type="noConversion"/>
  </si>
  <si>
    <t>영산</t>
    <phoneticPr fontId="2" type="noConversion"/>
  </si>
  <si>
    <t>2所生</t>
    <phoneticPr fontId="2" type="noConversion"/>
  </si>
  <si>
    <t>등거고</t>
    <phoneticPr fontId="2" type="noConversion"/>
  </si>
  <si>
    <t>영산</t>
    <phoneticPr fontId="2" type="noConversion"/>
  </si>
  <si>
    <t>3所生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</si>
  <si>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</si>
  <si>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</si>
  <si>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연분</t>
    <phoneticPr fontId="2" type="noConversion"/>
  </si>
  <si>
    <t>2所生</t>
    <phoneticPr fontId="2" type="noConversion"/>
  </si>
  <si>
    <t>주호</t>
    <phoneticPr fontId="2" type="noConversion"/>
  </si>
  <si>
    <t>蔡</t>
    <phoneticPr fontId="2" type="noConversion"/>
  </si>
  <si>
    <t>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</si>
  <si>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</si>
  <si>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</si>
  <si>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</si>
  <si>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김동현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</si>
  <si>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</si>
  <si>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</si>
  <si>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</si>
  <si>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</si>
  <si>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</si>
  <si>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예분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</si>
  <si>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</si>
  <si>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</si>
  <si>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</si>
  <si>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4所生</t>
    <phoneticPr fontId="2" type="noConversion"/>
  </si>
  <si>
    <t>等2口居</t>
    <phoneticPr fontId="2" type="noConversion"/>
  </si>
  <si>
    <t>등2구거</t>
    <phoneticPr fontId="2" type="noConversion"/>
  </si>
  <si>
    <t>永川蒼水葛田里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</si>
  <si>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</si>
  <si>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</si>
  <si>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</si>
  <si>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等2口居</t>
    <phoneticPr fontId="2" type="noConversion"/>
  </si>
  <si>
    <t>등2구거</t>
    <phoneticPr fontId="2" type="noConversion"/>
  </si>
  <si>
    <t>6所生</t>
    <phoneticPr fontId="2" type="noConversion"/>
  </si>
  <si>
    <t>주호</t>
    <phoneticPr fontId="2" type="noConversion"/>
  </si>
  <si>
    <r>
      <rPr>
        <sz val="10"/>
        <rFont val="새바탕"/>
        <family val="1"/>
        <charset val="129"/>
      </rPr>
      <t>榏</t>
    </r>
  </si>
  <si>
    <t>익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</si>
  <si>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</si>
  <si>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</si>
  <si>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</si>
  <si>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</si>
  <si>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</t>
    <phoneticPr fontId="2" type="noConversion"/>
  </si>
  <si>
    <t>노비</t>
    <phoneticPr fontId="2" type="noConversion"/>
  </si>
  <si>
    <t>1所生</t>
    <phoneticPr fontId="2" type="noConversion"/>
  </si>
  <si>
    <t>3所生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</si>
  <si>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</si>
  <si>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</si>
  <si>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</si>
  <si>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윤복</t>
    <phoneticPr fontId="2" type="noConversion"/>
  </si>
  <si>
    <t>노비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</si>
  <si>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</si>
  <si>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</si>
  <si>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</si>
  <si>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2所生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</si>
  <si>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</si>
  <si>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</si>
  <si>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3所生</t>
    <phoneticPr fontId="2" type="noConversion"/>
  </si>
  <si>
    <t>居居</t>
    <phoneticPr fontId="2" type="noConversion"/>
  </si>
  <si>
    <t>永川老谷</t>
    <phoneticPr fontId="2" type="noConversion"/>
  </si>
  <si>
    <t>영천노곡</t>
    <phoneticPr fontId="2" type="noConversion"/>
  </si>
  <si>
    <t>4所生</t>
    <phoneticPr fontId="2" type="noConversion"/>
  </si>
  <si>
    <t>自者</t>
    <phoneticPr fontId="2" type="noConversion"/>
  </si>
  <si>
    <t>잔자</t>
    <phoneticPr fontId="2" type="noConversion"/>
  </si>
  <si>
    <t>양산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</si>
  <si>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</si>
  <si>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</si>
  <si>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</si>
  <si>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잔자</t>
    <phoneticPr fontId="2" type="noConversion"/>
  </si>
  <si>
    <t>양산</t>
    <phoneticPr fontId="2" type="noConversion"/>
  </si>
  <si>
    <t>2所生</t>
    <phoneticPr fontId="2" type="noConversion"/>
  </si>
  <si>
    <t>等4口居</t>
    <phoneticPr fontId="2" type="noConversion"/>
  </si>
  <si>
    <t>등4구거</t>
    <phoneticPr fontId="2" type="noConversion"/>
  </si>
  <si>
    <t>김해</t>
    <phoneticPr fontId="2" type="noConversion"/>
  </si>
  <si>
    <t>이성발</t>
    <phoneticPr fontId="2" type="noConversion"/>
  </si>
  <si>
    <t>주호</t>
    <phoneticPr fontId="2" type="noConversion"/>
  </si>
  <si>
    <t>나</t>
    <phoneticPr fontId="2" type="noConversion"/>
  </si>
  <si>
    <t>이</t>
    <phoneticPr fontId="2" type="noConversion"/>
  </si>
  <si>
    <t>노비</t>
    <phoneticPr fontId="2" type="noConversion"/>
  </si>
  <si>
    <t>양녀</t>
    <phoneticPr fontId="2" type="noConversion"/>
  </si>
  <si>
    <t>양금</t>
    <phoneticPr fontId="2" type="noConversion"/>
  </si>
  <si>
    <t>양화</t>
    <phoneticPr fontId="2" type="noConversion"/>
  </si>
  <si>
    <t>양춘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</si>
  <si>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</si>
  <si>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</si>
  <si>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예단</t>
    <phoneticPr fontId="2" type="noConversion"/>
  </si>
  <si>
    <t>주호</t>
    <phoneticPr fontId="2" type="noConversion"/>
  </si>
  <si>
    <t>이형진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</si>
  <si>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</si>
  <si>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</si>
  <si>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</si>
  <si>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</si>
  <si>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</si>
  <si>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</si>
  <si>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</si>
  <si>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</si>
  <si>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</si>
  <si>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萬平故代妻</t>
    <phoneticPr fontId="2" type="noConversion"/>
  </si>
  <si>
    <t>양인</t>
    <phoneticPr fontId="2" type="noConversion"/>
  </si>
  <si>
    <t>김득재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</si>
  <si>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</si>
  <si>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</si>
  <si>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</si>
  <si>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小斤德</t>
    <phoneticPr fontId="2" type="noConversion"/>
  </si>
  <si>
    <t>소근덕</t>
    <phoneticPr fontId="2" type="noConversion"/>
  </si>
  <si>
    <t>助是</t>
    <phoneticPr fontId="2" type="noConversion"/>
  </si>
  <si>
    <t>조시</t>
    <phoneticPr fontId="2" type="noConversion"/>
  </si>
  <si>
    <t>주호</t>
    <phoneticPr fontId="2" type="noConversion"/>
  </si>
  <si>
    <t>이해의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</si>
  <si>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</si>
  <si>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</si>
  <si>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</si>
  <si>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守</t>
    </r>
  </si>
  <si>
    <t>용수</t>
    <phoneticPr fontId="2" type="noConversion"/>
  </si>
  <si>
    <t>이천익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</si>
  <si>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</si>
  <si>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</si>
  <si>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</si>
  <si>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</si>
  <si>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</si>
  <si>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</si>
  <si>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</si>
  <si>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</si>
  <si>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</si>
  <si>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</si>
  <si>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유재흥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</si>
  <si>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</si>
  <si>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</si>
  <si>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宗</t>
    </r>
    <r>
      <rPr>
        <sz val="10"/>
        <rFont val="새바탕"/>
        <family val="1"/>
        <charset val="129"/>
      </rPr>
      <t>囯</t>
    </r>
  </si>
  <si>
    <t>종국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</si>
  <si>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</si>
  <si>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</si>
  <si>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</si>
  <si>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西村</t>
    </r>
  </si>
  <si>
    <t>해서촌</t>
    <phoneticPr fontId="2" type="noConversion"/>
  </si>
  <si>
    <t>1所生</t>
    <phoneticPr fontId="2" type="noConversion"/>
  </si>
  <si>
    <t>2所生</t>
    <phoneticPr fontId="2" type="noConversion"/>
  </si>
  <si>
    <t>3所生</t>
    <phoneticPr fontId="2" type="noConversion"/>
  </si>
  <si>
    <t>4所生</t>
    <phoneticPr fontId="2" type="noConversion"/>
  </si>
  <si>
    <r>
      <rPr>
        <sz val="10"/>
        <rFont val="새바탕"/>
        <family val="1"/>
        <charset val="129"/>
      </rPr>
      <t>时</t>
    </r>
    <r>
      <rPr>
        <sz val="10"/>
        <rFont val="돋움"/>
        <family val="3"/>
        <charset val="129"/>
      </rPr>
      <t>化</t>
    </r>
  </si>
  <si>
    <t>늦금</t>
    <phoneticPr fontId="2" type="noConversion"/>
  </si>
  <si>
    <t>等6口逃亡</t>
    <phoneticPr fontId="2" type="noConversion"/>
  </si>
  <si>
    <t>등6구도망</t>
    <phoneticPr fontId="2" type="noConversion"/>
  </si>
  <si>
    <t>5所生</t>
    <phoneticPr fontId="2" type="noConversion"/>
  </si>
  <si>
    <t>順分</t>
    <phoneticPr fontId="2" type="noConversion"/>
  </si>
  <si>
    <t>김해</t>
    <phoneticPr fontId="2" type="noConversion"/>
  </si>
  <si>
    <r>
      <rPr>
        <sz val="10"/>
        <rFont val="새바탕"/>
        <family val="1"/>
        <charset val="129"/>
      </rPr>
      <t>昅</t>
    </r>
  </si>
  <si>
    <r>
      <t>鎭</t>
    </r>
    <r>
      <rPr>
        <sz val="10"/>
        <rFont val="새바탕"/>
        <family val="1"/>
        <charset val="129"/>
      </rPr>
      <t>爕</t>
    </r>
  </si>
  <si>
    <t>주호</t>
    <phoneticPr fontId="2" type="noConversion"/>
  </si>
  <si>
    <r>
      <t>徐</t>
    </r>
    <r>
      <rPr>
        <sz val="10"/>
        <rFont val="새바탕"/>
        <family val="1"/>
        <charset val="129"/>
      </rPr>
      <t>愽</t>
    </r>
  </si>
  <si>
    <t>서박</t>
    <phoneticPr fontId="2" type="noConversion"/>
  </si>
  <si>
    <t>양</t>
    <phoneticPr fontId="2" type="noConversion"/>
  </si>
  <si>
    <t>노직통정대부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</si>
  <si>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</si>
  <si>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</si>
  <si>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</si>
  <si>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</si>
  <si>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</si>
  <si>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1所生</t>
    <phoneticPr fontId="2" type="noConversion"/>
  </si>
  <si>
    <t>2所生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</si>
  <si>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</si>
  <si>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</si>
  <si>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</si>
  <si>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</si>
  <si>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r>
      <t>宣</t>
    </r>
    <r>
      <rPr>
        <sz val="10"/>
        <rFont val="새바탕"/>
        <family val="1"/>
        <charset val="129"/>
      </rPr>
      <t>黙</t>
    </r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</si>
  <si>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</si>
  <si>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</si>
  <si>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</si>
  <si>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동리김영돌호</t>
    <phoneticPr fontId="2" type="noConversion"/>
  </si>
  <si>
    <t>주호</t>
    <phoneticPr fontId="2" type="noConversion"/>
  </si>
  <si>
    <t>노비</t>
    <phoneticPr fontId="2" type="noConversion"/>
  </si>
  <si>
    <t>成必</t>
    <phoneticPr fontId="2" type="noConversion"/>
  </si>
  <si>
    <t>성필</t>
    <phoneticPr fontId="2" type="noConversion"/>
  </si>
  <si>
    <t>成永必代子</t>
    <phoneticPr fontId="2" type="noConversion"/>
  </si>
  <si>
    <t>이봉흥</t>
    <phoneticPr fontId="2" type="noConversion"/>
  </si>
  <si>
    <t>김해</t>
    <phoneticPr fontId="2" type="noConversion"/>
  </si>
  <si>
    <t>이</t>
    <phoneticPr fontId="2" type="noConversion"/>
  </si>
  <si>
    <t>이석경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</si>
  <si>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</si>
  <si>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</si>
  <si>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김금도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</si>
  <si>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</si>
  <si>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</si>
  <si>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</si>
  <si>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</si>
  <si>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r>
      <t>金</t>
    </r>
    <r>
      <rPr>
        <sz val="10"/>
        <rFont val="새바탕"/>
        <family val="1"/>
        <charset val="129"/>
      </rPr>
      <t>遴</t>
    </r>
  </si>
  <si>
    <t>김린</t>
    <phoneticPr fontId="2" type="noConversion"/>
  </si>
  <si>
    <t>김진필</t>
    <phoneticPr fontId="2" type="noConversion"/>
  </si>
  <si>
    <t>노비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</si>
  <si>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今</t>
    </r>
  </si>
  <si>
    <t>예금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</si>
  <si>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</si>
  <si>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</si>
  <si>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春</t>
    </r>
  </si>
  <si>
    <t>예춘</t>
    <phoneticPr fontId="2" type="noConversion"/>
  </si>
  <si>
    <t>주호</t>
    <phoneticPr fontId="2" type="noConversion"/>
  </si>
  <si>
    <t>김남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</si>
  <si>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</si>
  <si>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</si>
  <si>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</si>
  <si>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김성용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</si>
  <si>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</si>
  <si>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</si>
  <si>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</si>
  <si>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</si>
  <si>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</si>
  <si>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이만화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</si>
  <si>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</si>
  <si>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</si>
  <si>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</si>
  <si>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</si>
  <si>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익</t>
    <phoneticPr fontId="2" type="noConversion"/>
  </si>
  <si>
    <t>김경철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</si>
  <si>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</si>
  <si>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</si>
  <si>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</si>
  <si>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</si>
  <si>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</si>
  <si>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</si>
  <si>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</si>
  <si>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</si>
  <si>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여경</t>
    <phoneticPr fontId="2" type="noConversion"/>
  </si>
  <si>
    <t>이천주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</si>
  <si>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</si>
  <si>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</si>
  <si>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</si>
  <si>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김진명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</si>
  <si>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</si>
  <si>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</si>
  <si>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</si>
  <si>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생질</t>
    <phoneticPr fontId="2" type="noConversion"/>
  </si>
  <si>
    <t>동리유학김성일호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</si>
  <si>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</si>
  <si>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</si>
  <si>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</si>
  <si>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t>동리유학김성일호</t>
    <phoneticPr fontId="2" type="noConversion"/>
  </si>
  <si>
    <t>노비</t>
    <phoneticPr fontId="2" type="noConversion"/>
  </si>
  <si>
    <t>연랑</t>
    <phoneticPr fontId="2" type="noConversion"/>
  </si>
  <si>
    <t>절충장군용양위부호군</t>
    <phoneticPr fontId="2" type="noConversion"/>
  </si>
  <si>
    <t>이우춘</t>
    <phoneticPr fontId="2" type="noConversion"/>
  </si>
  <si>
    <t>김</t>
    <phoneticPr fontId="2" type="noConversion"/>
  </si>
  <si>
    <t>주호</t>
    <phoneticPr fontId="2" type="noConversion"/>
  </si>
  <si>
    <t>나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</si>
  <si>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</si>
  <si>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</si>
  <si>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</si>
  <si>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</si>
  <si>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</si>
  <si>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</si>
  <si>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</si>
  <si>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</si>
  <si>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t>김용</t>
    <phoneticPr fontId="2" type="noConversion"/>
  </si>
  <si>
    <t>김해</t>
    <phoneticPr fontId="2" type="noConversion"/>
  </si>
  <si>
    <t>함양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</si>
  <si>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分</t>
    </r>
  </si>
  <si>
    <t>예분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</si>
  <si>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</si>
  <si>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</si>
  <si>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</si>
  <si>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巾</t>
    </r>
  </si>
  <si>
    <t>용건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</si>
  <si>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</si>
  <si>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</si>
  <si>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비귀랑</t>
    <phoneticPr fontId="2" type="noConversion"/>
  </si>
  <si>
    <t>이석벽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</si>
  <si>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</si>
  <si>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</si>
  <si>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유상함고대자</t>
    <phoneticPr fontId="2" type="noConversion"/>
  </si>
  <si>
    <t>주호</t>
    <phoneticPr fontId="2" type="noConversion"/>
  </si>
  <si>
    <t>柳</t>
    <phoneticPr fontId="2" type="noConversion"/>
  </si>
  <si>
    <t>유</t>
    <phoneticPr fontId="2" type="noConversion"/>
  </si>
  <si>
    <t>이</t>
    <phoneticPr fontId="2" type="noConversion"/>
  </si>
  <si>
    <t>김준상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</si>
  <si>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</si>
  <si>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</si>
  <si>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</si>
  <si>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</si>
  <si>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</si>
  <si>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</si>
  <si>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김정구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</si>
  <si>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</si>
  <si>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</si>
  <si>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</si>
  <si>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</si>
  <si>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</si>
  <si>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</si>
  <si>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德</t>
    </r>
  </si>
  <si>
    <t>1所生</t>
    <phoneticPr fontId="2" type="noConversion"/>
  </si>
  <si>
    <t>1所生</t>
    <phoneticPr fontId="2" type="noConversion"/>
  </si>
  <si>
    <t>4所生</t>
    <phoneticPr fontId="2" type="noConversion"/>
  </si>
  <si>
    <t>늦랑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</si>
  <si>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</si>
  <si>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</si>
  <si>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</si>
  <si>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</si>
  <si>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</si>
  <si>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</si>
  <si>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이태달</t>
    <phoneticPr fontId="2" type="noConversion"/>
  </si>
  <si>
    <t>이일련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</si>
  <si>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</si>
  <si>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</si>
  <si>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</si>
  <si>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</si>
  <si>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</si>
  <si>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</si>
  <si>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</si>
  <si>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</si>
  <si>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이순삼대자</t>
    <phoneticPr fontId="2" type="noConversion"/>
  </si>
  <si>
    <t>李</t>
    <phoneticPr fontId="2" type="noConversion"/>
  </si>
  <si>
    <t>이</t>
    <phoneticPr fontId="2" type="noConversion"/>
  </si>
  <si>
    <t>부지</t>
    <phoneticPr fontId="2" type="noConversion"/>
  </si>
  <si>
    <t>外祖(原)曾祖</t>
    <phoneticPr fontId="2" type="noConversion"/>
  </si>
  <si>
    <t>능주</t>
    <phoneticPr fontId="2" type="noConversion"/>
  </si>
  <si>
    <t>노직가선대부행용양위부호군</t>
    <phoneticPr fontId="2" type="noConversion"/>
  </si>
  <si>
    <t>용성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</si>
  <si>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</si>
  <si>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</si>
  <si>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노직절충장군행용양위부호군</t>
    <phoneticPr fontId="2" type="noConversion"/>
  </si>
  <si>
    <t>김희순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</si>
  <si>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</si>
  <si>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</si>
  <si>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</si>
  <si>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</si>
  <si>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</si>
  <si>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秀</t>
    </r>
  </si>
  <si>
    <t>용수</t>
    <phoneticPr fontId="2" type="noConversion"/>
  </si>
  <si>
    <t>이천익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</si>
  <si>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</si>
  <si>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</si>
  <si>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</si>
  <si>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이</t>
    <phoneticPr fontId="2" type="noConversion"/>
  </si>
  <si>
    <t>늦녀</t>
    <phoneticPr fontId="2" type="noConversion"/>
  </si>
  <si>
    <t>늦분</t>
    <phoneticPr fontId="2" type="noConversion"/>
  </si>
  <si>
    <t>1所生</t>
    <phoneticPr fontId="2" type="noConversion"/>
  </si>
  <si>
    <t>가선대부행용양위부호군</t>
    <phoneticPr fontId="2" type="noConversion"/>
  </si>
  <si>
    <t>김귀영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</si>
  <si>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</si>
  <si>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</si>
  <si>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도복</t>
    <phoneticPr fontId="2" type="noConversion"/>
  </si>
  <si>
    <t>절충장군행용양위부호군</t>
    <phoneticPr fontId="2" type="noConversion"/>
  </si>
  <si>
    <t>통훈대부행창원도호부사김해진관병마동첨절제사</t>
    <phoneticPr fontId="2" type="noConversion"/>
  </si>
  <si>
    <t>김성백</t>
    <phoneticPr fontId="2" type="noConversion"/>
  </si>
  <si>
    <t>김해</t>
    <phoneticPr fontId="2" type="noConversion"/>
  </si>
  <si>
    <t>늦금</t>
    <phoneticPr fontId="2" type="noConversion"/>
  </si>
  <si>
    <t>김해</t>
    <phoneticPr fontId="2" type="noConversion"/>
  </si>
  <si>
    <t>주호</t>
    <phoneticPr fontId="2" type="noConversion"/>
  </si>
  <si>
    <t>절충장군행용양위부호군</t>
    <phoneticPr fontId="2" type="noConversion"/>
  </si>
  <si>
    <t>주호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</si>
  <si>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</si>
  <si>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</si>
  <si>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</si>
  <si>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萬</t>
    </r>
  </si>
  <si>
    <t>예만</t>
    <phoneticPr fontId="2" type="noConversion"/>
  </si>
  <si>
    <t>이갯동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</si>
  <si>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</si>
  <si>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</si>
  <si>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</si>
  <si>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김해해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</si>
  <si>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</si>
  <si>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</si>
  <si>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</si>
  <si>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孫守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</si>
  <si>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</si>
  <si>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</si>
  <si>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</si>
  <si>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</t>
    <phoneticPr fontId="2" type="noConversion"/>
  </si>
  <si>
    <t>김해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</si>
  <si>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</si>
  <si>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</si>
  <si>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</si>
  <si>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</si>
  <si>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</si>
  <si>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</si>
  <si>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</si>
  <si>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</si>
  <si>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</si>
  <si>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</si>
  <si>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</si>
  <si>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</si>
  <si>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</si>
  <si>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절충장군행용양위부호군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</si>
  <si>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</si>
  <si>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</si>
  <si>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</si>
  <si>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丹</t>
    </r>
  </si>
  <si>
    <t>예단</t>
    <phoneticPr fontId="2" type="noConversion"/>
  </si>
  <si>
    <t>1所生</t>
    <phoneticPr fontId="2" type="noConversion"/>
  </si>
  <si>
    <t>김이재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</si>
  <si>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</si>
  <si>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</si>
  <si>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</si>
  <si>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이수운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</si>
  <si>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</si>
  <si>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</si>
  <si>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</si>
  <si>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</si>
  <si>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</t>
    <phoneticPr fontId="2" type="noConversion"/>
  </si>
  <si>
    <t>최</t>
    <phoneticPr fontId="2" type="noConversion"/>
  </si>
  <si>
    <t>金乭伊</t>
    <phoneticPr fontId="2" type="noConversion"/>
  </si>
  <si>
    <t>금돌이</t>
    <phoneticPr fontId="2" type="noConversion"/>
  </si>
  <si>
    <t>노직가선대부</t>
    <phoneticPr fontId="2" type="noConversion"/>
  </si>
  <si>
    <t>절충장군행용양위부호군</t>
    <phoneticPr fontId="2" type="noConversion"/>
  </si>
  <si>
    <t>임</t>
    <phoneticPr fontId="2" type="noConversion"/>
  </si>
  <si>
    <t>이선재</t>
    <phoneticPr fontId="2" type="noConversion"/>
  </si>
  <si>
    <t>주호</t>
    <phoneticPr fontId="2" type="noConversion"/>
  </si>
  <si>
    <t>김해</t>
    <phoneticPr fontId="2" type="noConversion"/>
  </si>
  <si>
    <t>이득룡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</si>
  <si>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</si>
  <si>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</si>
  <si>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김명세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</si>
  <si>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</si>
  <si>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</si>
  <si>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</si>
  <si>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김상오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</si>
  <si>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</si>
  <si>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</si>
  <si>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</si>
  <si>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t>1所生</t>
    <phoneticPr fontId="2" type="noConversion"/>
  </si>
  <si>
    <t>백원하전노제사노</t>
    <phoneticPr fontId="2" type="noConversion"/>
  </si>
  <si>
    <t>노직통정대부</t>
    <phoneticPr fontId="2" type="noConversion"/>
  </si>
  <si>
    <t>김막립</t>
    <phoneticPr fontId="2" type="noConversion"/>
  </si>
  <si>
    <t>이</t>
    <phoneticPr fontId="2" type="noConversion"/>
  </si>
  <si>
    <t>이이경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</si>
  <si>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</si>
  <si>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</si>
  <si>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</si>
  <si>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주호</t>
    <phoneticPr fontId="2" type="noConversion"/>
  </si>
  <si>
    <t>이희즙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</si>
  <si>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</si>
  <si>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</si>
  <si>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</si>
  <si>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김필남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</si>
  <si>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</si>
  <si>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</si>
  <si>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</si>
  <si>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임</t>
    <phoneticPr fontId="2" type="noConversion"/>
  </si>
  <si>
    <t>나주</t>
    <phoneticPr fontId="2" type="noConversion"/>
  </si>
  <si>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孫</t>
    </r>
  </si>
  <si>
    <t>난손</t>
    <phoneticPr fontId="2" type="noConversion"/>
  </si>
  <si>
    <t>이준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</si>
  <si>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</si>
  <si>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</si>
  <si>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</si>
  <si>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</si>
  <si>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山</t>
    </r>
  </si>
  <si>
    <t>예산</t>
    <phoneticPr fontId="2" type="noConversion"/>
  </si>
  <si>
    <t>김장수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</si>
  <si>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</si>
  <si>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</si>
  <si>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</si>
  <si>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김원지</t>
    <phoneticPr fontId="2" type="noConversion"/>
  </si>
  <si>
    <t>이일명</t>
    <phoneticPr fontId="2" type="noConversion"/>
  </si>
  <si>
    <t>이보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</si>
  <si>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</si>
  <si>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</si>
  <si>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</si>
  <si>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</si>
  <si>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</si>
  <si>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</si>
  <si>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</si>
  <si>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t>김상운</t>
    <phoneticPr fontId="2" type="noConversion"/>
  </si>
  <si>
    <t>김해</t>
    <phoneticPr fontId="2" type="noConversion"/>
  </si>
  <si>
    <t>김</t>
    <phoneticPr fontId="2" type="noConversion"/>
  </si>
  <si>
    <t>이</t>
    <phoneticPr fontId="2" type="noConversion"/>
  </si>
  <si>
    <t>김명</t>
    <phoneticPr fontId="2" type="noConversion"/>
  </si>
  <si>
    <t>김해</t>
    <phoneticPr fontId="2" type="noConversion"/>
  </si>
  <si>
    <t>주호</t>
    <phoneticPr fontId="2" type="noConversion"/>
  </si>
  <si>
    <t>이만엽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</si>
  <si>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</si>
  <si>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</si>
  <si>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영복</t>
    <phoneticPr fontId="2" type="noConversion"/>
  </si>
  <si>
    <t>노비</t>
    <phoneticPr fontId="2" type="noConversion"/>
  </si>
  <si>
    <t>1所生</t>
    <phoneticPr fontId="2" type="noConversion"/>
  </si>
  <si>
    <t>김시명</t>
    <phoneticPr fontId="2" type="noConversion"/>
  </si>
  <si>
    <t>노제</t>
    <phoneticPr fontId="2" type="noConversion"/>
  </si>
  <si>
    <t>김미구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</si>
  <si>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</si>
  <si>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</si>
  <si>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</si>
  <si>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</si>
  <si>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</si>
  <si>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심</t>
    <phoneticPr fontId="2" type="noConversion"/>
  </si>
  <si>
    <t>이</t>
    <phoneticPr fontId="2" type="noConversion"/>
  </si>
  <si>
    <t>김태세</t>
    <phoneticPr fontId="2" type="noConversion"/>
  </si>
  <si>
    <t>김</t>
    <phoneticPr fontId="2" type="noConversion"/>
  </si>
  <si>
    <t>심일화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</si>
  <si>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</si>
  <si>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</si>
  <si>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노제</t>
    <phoneticPr fontId="2" type="noConversion"/>
  </si>
  <si>
    <t>김시명</t>
    <phoneticPr fontId="2" type="noConversion"/>
  </si>
  <si>
    <t>임</t>
    <phoneticPr fontId="2" type="noConversion"/>
  </si>
  <si>
    <t>이선재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</si>
  <si>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</si>
  <si>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</si>
  <si>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</si>
  <si>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</si>
  <si>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</si>
  <si>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4所生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</si>
  <si>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</si>
  <si>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</si>
  <si>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</si>
  <si>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2所生</t>
    <phoneticPr fontId="2" type="noConversion"/>
  </si>
  <si>
    <t>等6口逃亡</t>
    <phoneticPr fontId="2" type="noConversion"/>
  </si>
  <si>
    <t>등6구도망</t>
    <phoneticPr fontId="2" type="noConversion"/>
  </si>
  <si>
    <t>노비</t>
    <phoneticPr fontId="2" type="noConversion"/>
  </si>
  <si>
    <t>김진우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</si>
  <si>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</si>
  <si>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</si>
  <si>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</si>
  <si>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</si>
  <si>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</t>
    <phoneticPr fontId="2" type="noConversion"/>
  </si>
  <si>
    <t>주호</t>
    <phoneticPr fontId="2" type="noConversion"/>
  </si>
  <si>
    <t>이</t>
    <phoneticPr fontId="2" type="noConversion"/>
  </si>
  <si>
    <t>이여상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</si>
  <si>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</si>
  <si>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</si>
  <si>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</si>
  <si>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</si>
  <si>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</si>
  <si>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t>孫</t>
    </r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楊</t>
    </r>
  </si>
  <si>
    <t>손초양</t>
    <phoneticPr fontId="2" type="noConversion"/>
  </si>
  <si>
    <t>5所生</t>
    <phoneticPr fontId="2" type="noConversion"/>
  </si>
  <si>
    <t>3所生</t>
    <phoneticPr fontId="2" type="noConversion"/>
  </si>
  <si>
    <t>等3口居</t>
    <phoneticPr fontId="2" type="noConversion"/>
  </si>
  <si>
    <t>등3구거</t>
    <phoneticPr fontId="2" type="noConversion"/>
  </si>
  <si>
    <t>4所生</t>
    <phoneticPr fontId="2" type="noConversion"/>
  </si>
  <si>
    <t>비</t>
    <phoneticPr fontId="2" type="noConversion"/>
  </si>
  <si>
    <t>소근조시</t>
    <phoneticPr fontId="2" type="noConversion"/>
  </si>
  <si>
    <t>이팔남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</si>
  <si>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</si>
  <si>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</si>
  <si>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</si>
  <si>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金</t>
    </r>
    <r>
      <rPr>
        <sz val="10"/>
        <color indexed="8"/>
        <rFont val="새바탕"/>
        <family val="1"/>
        <charset val="129"/>
      </rPr>
      <t>眀</t>
    </r>
    <r>
      <rPr>
        <sz val="10"/>
        <color indexed="8"/>
        <rFont val="돋움"/>
        <family val="3"/>
        <charset val="129"/>
      </rPr>
      <t>化</t>
    </r>
  </si>
  <si>
    <t>김명화</t>
    <phoneticPr fontId="2" type="noConversion"/>
  </si>
  <si>
    <r>
      <t>金</t>
    </r>
    <r>
      <rPr>
        <sz val="10"/>
        <rFont val="새바탕"/>
        <family val="1"/>
        <charset val="129"/>
      </rPr>
      <t>眀</t>
    </r>
    <r>
      <rPr>
        <sz val="10"/>
        <rFont val="돋움"/>
        <family val="3"/>
        <charset val="129"/>
      </rPr>
      <t>化</t>
    </r>
  </si>
  <si>
    <t>김</t>
    <phoneticPr fontId="2" type="noConversion"/>
  </si>
  <si>
    <r>
      <rPr>
        <sz val="10"/>
        <color indexed="8"/>
        <rFont val="맑은 고딕"/>
        <family val="3"/>
        <charset val="129"/>
      </rPr>
      <t>眀</t>
    </r>
    <r>
      <rPr>
        <sz val="10"/>
        <color indexed="8"/>
        <rFont val="돋움"/>
        <family val="3"/>
        <charset val="129"/>
      </rPr>
      <t>化</t>
    </r>
  </si>
  <si>
    <t>김해</t>
    <phoneticPr fontId="2" type="noConversion"/>
  </si>
  <si>
    <r>
      <rPr>
        <sz val="10"/>
        <color indexed="8"/>
        <rFont val="맑은 고딕"/>
        <family val="3"/>
        <charset val="129"/>
      </rPr>
      <t>眀</t>
    </r>
    <r>
      <rPr>
        <sz val="10"/>
        <color indexed="8"/>
        <rFont val="돋움"/>
        <family val="3"/>
        <charset val="129"/>
      </rPr>
      <t>先</t>
    </r>
  </si>
  <si>
    <t>유의적</t>
    <phoneticPr fontId="2" type="noConversion"/>
  </si>
  <si>
    <t>이춘삼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</si>
  <si>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</si>
  <si>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</si>
  <si>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</si>
  <si>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노랑</t>
    <phoneticPr fontId="2" type="noConversion"/>
  </si>
  <si>
    <t>이</t>
    <phoneticPr fontId="2" type="noConversion"/>
  </si>
  <si>
    <t>김원백</t>
    <phoneticPr fontId="2" type="noConversion"/>
  </si>
  <si>
    <t>이만갑</t>
    <phoneticPr fontId="2" type="noConversion"/>
  </si>
  <si>
    <t>등자수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</si>
  <si>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</si>
  <si>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</si>
  <si>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</si>
  <si>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</si>
  <si>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</si>
  <si>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</si>
  <si>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</si>
  <si>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</si>
  <si>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</si>
  <si>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</si>
  <si>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</si>
  <si>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</si>
  <si>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</si>
  <si>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이거</t>
    <phoneticPr fontId="2" type="noConversion"/>
  </si>
  <si>
    <t>加現等自首</t>
    <phoneticPr fontId="2" type="noConversion"/>
  </si>
  <si>
    <t>가현등자수</t>
    <phoneticPr fontId="2" type="noConversion"/>
  </si>
  <si>
    <t>나</t>
    <phoneticPr fontId="2" type="noConversion"/>
  </si>
  <si>
    <t>나주</t>
    <phoneticPr fontId="2" type="noConversion"/>
  </si>
  <si>
    <t>김득령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</si>
  <si>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</si>
  <si>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</si>
  <si>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</si>
  <si>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이동섭</t>
    <phoneticPr fontId="2" type="noConversion"/>
  </si>
  <si>
    <t>김</t>
    <phoneticPr fontId="2" type="noConversion"/>
  </si>
  <si>
    <t>김해</t>
    <phoneticPr fontId="2" type="noConversion"/>
  </si>
  <si>
    <t>正</t>
    <phoneticPr fontId="2" type="noConversion"/>
  </si>
  <si>
    <t>정</t>
    <phoneticPr fontId="2" type="noConversion"/>
  </si>
  <si>
    <t>金乭伊</t>
    <phoneticPr fontId="2" type="noConversion"/>
  </si>
  <si>
    <t>김돌이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</si>
  <si>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</si>
  <si>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</si>
  <si>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</si>
  <si>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</si>
  <si>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이세명</t>
    <phoneticPr fontId="2" type="noConversion"/>
  </si>
  <si>
    <t>이</t>
    <phoneticPr fontId="2" type="noConversion"/>
  </si>
  <si>
    <t>김명순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</si>
  <si>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</si>
  <si>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</si>
  <si>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</si>
  <si>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</si>
  <si>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</si>
  <si>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</si>
  <si>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김천기</t>
    <phoneticPr fontId="2" type="noConversion"/>
  </si>
  <si>
    <t>金金+業</t>
    <phoneticPr fontId="2" type="noConversion"/>
  </si>
  <si>
    <t>김업</t>
    <phoneticPr fontId="2" type="noConversion"/>
  </si>
  <si>
    <t>이다물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</si>
  <si>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</si>
  <si>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</si>
  <si>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</si>
  <si>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</si>
  <si>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</si>
  <si>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</si>
  <si>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</si>
  <si>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나</t>
    <phoneticPr fontId="2" type="noConversion"/>
  </si>
  <si>
    <t>유원기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</si>
  <si>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</si>
  <si>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</si>
  <si>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</si>
  <si>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백안리김정구호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</si>
  <si>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</si>
  <si>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</si>
  <si>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</si>
  <si>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1所生</t>
    <phoneticPr fontId="2" type="noConversion"/>
  </si>
  <si>
    <t>3所生</t>
    <phoneticPr fontId="2" type="noConversion"/>
  </si>
  <si>
    <t>等2口逃亡</t>
    <phoneticPr fontId="2" type="noConversion"/>
  </si>
  <si>
    <t>등2구도망</t>
    <phoneticPr fontId="2" type="noConversion"/>
  </si>
  <si>
    <t>2所生</t>
    <phoneticPr fontId="2" type="noConversion"/>
  </si>
  <si>
    <t>2所生</t>
    <phoneticPr fontId="2" type="noConversion"/>
  </si>
  <si>
    <t>等2口加現</t>
    <phoneticPr fontId="2" type="noConversion"/>
  </si>
  <si>
    <t>등2구가현</t>
    <phoneticPr fontId="2" type="noConversion"/>
  </si>
  <si>
    <t>4所生</t>
    <phoneticPr fontId="2" type="noConversion"/>
  </si>
  <si>
    <t>육군</t>
    <phoneticPr fontId="2" type="noConversion"/>
  </si>
  <si>
    <t>이순발</t>
    <phoneticPr fontId="2" type="noConversion"/>
  </si>
  <si>
    <t>임강아지</t>
    <phoneticPr fontId="2" type="noConversion"/>
  </si>
  <si>
    <t>정소근노미</t>
    <phoneticPr fontId="2" type="noConversion"/>
  </si>
  <si>
    <t>나</t>
    <phoneticPr fontId="2" type="noConversion"/>
  </si>
  <si>
    <t>노직통정대부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</si>
  <si>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</si>
  <si>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</si>
  <si>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</si>
  <si>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나</t>
    <phoneticPr fontId="2" type="noConversion"/>
  </si>
  <si>
    <t>노비</t>
    <phoneticPr fontId="2" type="noConversion"/>
  </si>
  <si>
    <t>노제</t>
    <phoneticPr fontId="2" type="noConversion"/>
  </si>
  <si>
    <t>이</t>
    <phoneticPr fontId="2" type="noConversion"/>
  </si>
  <si>
    <t>김세명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</si>
  <si>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</si>
  <si>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</si>
  <si>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</si>
  <si>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鄭小斤老未</t>
    <phoneticPr fontId="2" type="noConversion"/>
  </si>
  <si>
    <t>小斤老未</t>
    <phoneticPr fontId="2" type="noConversion"/>
  </si>
  <si>
    <t>소근노미</t>
    <phoneticPr fontId="2" type="noConversion"/>
  </si>
  <si>
    <t>이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</si>
  <si>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</si>
  <si>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</si>
  <si>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</si>
  <si>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임한귀</t>
    <phoneticPr fontId="2" type="noConversion"/>
  </si>
  <si>
    <t>노제</t>
    <phoneticPr fontId="2" type="noConversion"/>
  </si>
  <si>
    <t>능주</t>
    <phoneticPr fontId="2" type="noConversion"/>
  </si>
  <si>
    <t>김대원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</si>
  <si>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</si>
  <si>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</si>
  <si>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</si>
  <si>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</si>
  <si>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</si>
  <si>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</si>
  <si>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주호</t>
    <phoneticPr fontId="2" type="noConversion"/>
  </si>
  <si>
    <t>이영번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</si>
  <si>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</si>
  <si>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</si>
  <si>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</si>
  <si>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</si>
  <si>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임천서고대자</t>
    <phoneticPr fontId="2" type="noConversion"/>
  </si>
  <si>
    <t>주호</t>
    <phoneticPr fontId="2" type="noConversion"/>
  </si>
  <si>
    <t>林</t>
    <phoneticPr fontId="2" type="noConversion"/>
  </si>
  <si>
    <t>임</t>
    <phoneticPr fontId="2" type="noConversion"/>
  </si>
  <si>
    <t>예천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</si>
  <si>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</si>
  <si>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</si>
  <si>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</si>
  <si>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</si>
  <si>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</si>
  <si>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3所生</t>
    <phoneticPr fontId="2" type="noConversion"/>
  </si>
  <si>
    <t>2所生</t>
    <phoneticPr fontId="2" type="noConversion"/>
  </si>
  <si>
    <t>等2口放賣</t>
    <phoneticPr fontId="2" type="noConversion"/>
  </si>
  <si>
    <t>등2구방매</t>
    <phoneticPr fontId="2" type="noConversion"/>
  </si>
  <si>
    <t>4所生</t>
    <phoneticPr fontId="2" type="noConversion"/>
  </si>
  <si>
    <t>주호</t>
    <phoneticPr fontId="2" type="noConversion"/>
  </si>
  <si>
    <t>동집</t>
    <phoneticPr fontId="2" type="noConversion"/>
  </si>
  <si>
    <t>이연</t>
    <phoneticPr fontId="2" type="noConversion"/>
  </si>
  <si>
    <t>김</t>
    <phoneticPr fontId="2" type="noConversion"/>
  </si>
  <si>
    <t>이</t>
    <phoneticPr fontId="2" type="noConversion"/>
  </si>
  <si>
    <t>노비</t>
    <phoneticPr fontId="2" type="noConversion"/>
  </si>
  <si>
    <t>잔분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</si>
  <si>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</si>
  <si>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</si>
  <si>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</si>
  <si>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2所生</t>
    <phoneticPr fontId="2" type="noConversion"/>
  </si>
  <si>
    <t>等5口居</t>
    <phoneticPr fontId="2" type="noConversion"/>
  </si>
  <si>
    <t>등5구거</t>
    <phoneticPr fontId="2" type="noConversion"/>
  </si>
  <si>
    <t>3口居</t>
    <phoneticPr fontId="2" type="noConversion"/>
  </si>
  <si>
    <t>3구거</t>
    <phoneticPr fontId="2" type="noConversion"/>
  </si>
  <si>
    <t>全牙只</t>
    <phoneticPr fontId="2" type="noConversion"/>
  </si>
  <si>
    <t>전아지</t>
    <phoneticPr fontId="2" type="noConversion"/>
  </si>
  <si>
    <t>절충장군행용양위부호군</t>
    <phoneticPr fontId="2" type="noConversion"/>
  </si>
  <si>
    <t>이지하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</si>
  <si>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</si>
  <si>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</si>
  <si>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</si>
  <si>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等3口居</t>
    <phoneticPr fontId="2" type="noConversion"/>
  </si>
  <si>
    <t>등3구거</t>
    <phoneticPr fontId="2" type="noConversion"/>
  </si>
  <si>
    <t>2所生</t>
    <phoneticPr fontId="2" type="noConversion"/>
  </si>
  <si>
    <t>等4口居</t>
    <phoneticPr fontId="2" type="noConversion"/>
  </si>
  <si>
    <t>등4구거</t>
    <phoneticPr fontId="2" type="noConversion"/>
  </si>
  <si>
    <t>3所生</t>
    <phoneticPr fontId="2" type="noConversion"/>
  </si>
  <si>
    <t>양산</t>
    <phoneticPr fontId="2" type="noConversion"/>
  </si>
  <si>
    <t>김</t>
    <phoneticPr fontId="2" type="noConversion"/>
  </si>
  <si>
    <t>김만철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</si>
  <si>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</si>
  <si>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</si>
  <si>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</si>
  <si>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</si>
  <si>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</si>
  <si>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t>유</t>
    <phoneticPr fontId="2" type="noConversion"/>
  </si>
  <si>
    <t>1所生</t>
    <phoneticPr fontId="2" type="noConversion"/>
  </si>
  <si>
    <t>3所生</t>
    <phoneticPr fontId="2" type="noConversion"/>
  </si>
  <si>
    <t>4所生</t>
    <phoneticPr fontId="2" type="noConversion"/>
  </si>
  <si>
    <t>等3口仰役</t>
    <phoneticPr fontId="2" type="noConversion"/>
  </si>
  <si>
    <t>등3구앙역</t>
    <phoneticPr fontId="2" type="noConversion"/>
  </si>
  <si>
    <t>2所生</t>
    <phoneticPr fontId="2" type="noConversion"/>
  </si>
  <si>
    <t>等2口仰役</t>
    <phoneticPr fontId="2" type="noConversion"/>
  </si>
  <si>
    <t>등2구앙역</t>
    <phoneticPr fontId="2" type="noConversion"/>
  </si>
  <si>
    <t>李萬春</t>
    <phoneticPr fontId="2" type="noConversion"/>
  </si>
  <si>
    <t>이만춘</t>
    <phoneticPr fontId="2" type="noConversion"/>
  </si>
  <si>
    <t>양산</t>
    <phoneticPr fontId="2" type="noConversion"/>
  </si>
  <si>
    <t>等3口居</t>
    <phoneticPr fontId="2" type="noConversion"/>
  </si>
  <si>
    <t>등3구거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</si>
  <si>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今</t>
    </r>
  </si>
  <si>
    <t>예금</t>
    <phoneticPr fontId="2" type="noConversion"/>
  </si>
  <si>
    <t>等2口逃亡</t>
    <phoneticPr fontId="2" type="noConversion"/>
  </si>
  <si>
    <t>등2구도망</t>
    <phoneticPr fontId="2" type="noConversion"/>
  </si>
  <si>
    <t>等3口仰役</t>
    <phoneticPr fontId="2" type="noConversion"/>
  </si>
  <si>
    <t>등3구앙역</t>
    <phoneticPr fontId="2" type="noConversion"/>
  </si>
  <si>
    <t>의령</t>
    <phoneticPr fontId="2" type="noConversion"/>
  </si>
  <si>
    <t>等3口逃亡</t>
    <phoneticPr fontId="2" type="noConversion"/>
  </si>
  <si>
    <t>등3구도망</t>
    <phoneticPr fontId="2" type="noConversion"/>
  </si>
  <si>
    <t>等2口居</t>
    <phoneticPr fontId="2" type="noConversion"/>
  </si>
  <si>
    <t>등2구거</t>
    <phoneticPr fontId="2" type="noConversion"/>
  </si>
  <si>
    <t>用世</t>
    <phoneticPr fontId="2" type="noConversion"/>
  </si>
  <si>
    <t>年陸拾拾捌</t>
    <phoneticPr fontId="2" type="noConversion"/>
  </si>
  <si>
    <t>5所生</t>
    <phoneticPr fontId="2" type="noConversion"/>
  </si>
  <si>
    <t>汗國</t>
    <phoneticPr fontId="2" type="noConversion"/>
  </si>
  <si>
    <t>2所生</t>
    <phoneticPr fontId="2" type="noConversion"/>
  </si>
  <si>
    <t>等6口居</t>
    <phoneticPr fontId="2" type="noConversion"/>
  </si>
  <si>
    <t>등6구거</t>
    <phoneticPr fontId="2" type="noConversion"/>
  </si>
  <si>
    <t>等2口居</t>
    <phoneticPr fontId="2" type="noConversion"/>
  </si>
  <si>
    <t>등2구거</t>
    <phoneticPr fontId="2" type="noConversion"/>
  </si>
  <si>
    <t>2所生</t>
    <phoneticPr fontId="2" type="noConversion"/>
  </si>
  <si>
    <t>늦발</t>
    <phoneticPr fontId="2" type="noConversion"/>
  </si>
  <si>
    <t>잔작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</si>
  <si>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</si>
  <si>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</si>
  <si>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奉</t>
    </r>
  </si>
  <si>
    <t>예봉</t>
    <phoneticPr fontId="2" type="noConversion"/>
  </si>
  <si>
    <t>이도남</t>
    <phoneticPr fontId="2" type="noConversion"/>
  </si>
  <si>
    <t>2所生</t>
    <phoneticPr fontId="2" type="noConversion"/>
  </si>
  <si>
    <t>等3口逃亡</t>
    <phoneticPr fontId="2" type="noConversion"/>
  </si>
  <si>
    <t>등3구도망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</si>
  <si>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不</t>
    </r>
  </si>
  <si>
    <t>용불</t>
    <phoneticPr fontId="2" type="noConversion"/>
  </si>
  <si>
    <t>육섬</t>
    <phoneticPr fontId="2" type="noConversion"/>
  </si>
  <si>
    <t>2所生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</si>
  <si>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</si>
  <si>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</si>
  <si>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者</t>
    </r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</si>
  <si>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才</t>
    </r>
  </si>
  <si>
    <t>용재</t>
    <phoneticPr fontId="2" type="noConversion"/>
  </si>
  <si>
    <t>等4口居</t>
    <phoneticPr fontId="2" type="noConversion"/>
  </si>
  <si>
    <t>등4구거</t>
    <phoneticPr fontId="2" type="noConversion"/>
  </si>
  <si>
    <t>비</t>
    <phoneticPr fontId="2" type="noConversion"/>
  </si>
  <si>
    <t>분덕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</si>
  <si>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丁</t>
    </r>
  </si>
  <si>
    <t>예정</t>
    <phoneticPr fontId="2" type="noConversion"/>
  </si>
  <si>
    <t>2所生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</si>
  <si>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</si>
  <si>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</si>
  <si>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等5口居</t>
    <phoneticPr fontId="2" type="noConversion"/>
  </si>
  <si>
    <t>등5구거</t>
    <phoneticPr fontId="2" type="noConversion"/>
  </si>
  <si>
    <t>5所生</t>
    <phoneticPr fontId="2" type="noConversion"/>
  </si>
  <si>
    <t>인석</t>
    <phoneticPr fontId="2" type="noConversion"/>
  </si>
  <si>
    <t>김원기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</si>
  <si>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</si>
  <si>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</si>
  <si>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</si>
  <si>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책</t>
    <phoneticPr fontId="2" type="noConversion"/>
  </si>
  <si>
    <t>김태일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</si>
  <si>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</si>
  <si>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</si>
  <si>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여서</t>
    <phoneticPr fontId="2" type="noConversion"/>
  </si>
  <si>
    <t>이검</t>
    <phoneticPr fontId="2" type="noConversion"/>
  </si>
  <si>
    <t>녹녀</t>
    <phoneticPr fontId="2" type="noConversion"/>
  </si>
  <si>
    <t>等2口仰役</t>
    <phoneticPr fontId="2" type="noConversion"/>
  </si>
  <si>
    <t>등2구앙역</t>
    <phoneticPr fontId="2" type="noConversion"/>
  </si>
  <si>
    <t>난례</t>
    <phoneticPr fontId="2" type="noConversion"/>
  </si>
  <si>
    <t>1所生</t>
    <phoneticPr fontId="2" type="noConversion"/>
  </si>
  <si>
    <t>2所生</t>
    <phoneticPr fontId="2" type="noConversion"/>
  </si>
  <si>
    <t>예단</t>
    <phoneticPr fontId="2" type="noConversion"/>
  </si>
  <si>
    <t>等5口仰役</t>
    <phoneticPr fontId="2" type="noConversion"/>
  </si>
  <si>
    <t>등5구앙역</t>
    <phoneticPr fontId="2" type="noConversion"/>
  </si>
  <si>
    <t>4所生</t>
    <phoneticPr fontId="2" type="noConversion"/>
  </si>
  <si>
    <t>小斤春未</t>
    <phoneticPr fontId="2" type="noConversion"/>
  </si>
  <si>
    <t>3所生</t>
    <phoneticPr fontId="2" type="noConversion"/>
  </si>
  <si>
    <t>4所生</t>
    <phoneticPr fontId="2" type="noConversion"/>
  </si>
  <si>
    <t>육진</t>
    <phoneticPr fontId="2" type="noConversion"/>
  </si>
  <si>
    <t>3所生</t>
    <phoneticPr fontId="2" type="noConversion"/>
  </si>
  <si>
    <t>等2口逃亡</t>
    <phoneticPr fontId="2" type="noConversion"/>
  </si>
  <si>
    <t>등2구도망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</si>
  <si>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郞</t>
    </r>
  </si>
  <si>
    <t>예랑</t>
    <phoneticPr fontId="2" type="noConversion"/>
  </si>
  <si>
    <t>等3口居</t>
    <phoneticPr fontId="2" type="noConversion"/>
  </si>
  <si>
    <t>등3구거</t>
    <phoneticPr fontId="2" type="noConversion"/>
  </si>
  <si>
    <t>等4口逃亡</t>
    <phoneticPr fontId="2" type="noConversion"/>
  </si>
  <si>
    <t>등4구도망</t>
    <phoneticPr fontId="2" type="noConversion"/>
  </si>
  <si>
    <t>5所生</t>
    <phoneticPr fontId="2" type="noConversion"/>
  </si>
  <si>
    <t>等2口居</t>
    <phoneticPr fontId="2" type="noConversion"/>
  </si>
  <si>
    <t>등2구거</t>
    <phoneticPr fontId="2" type="noConversion"/>
  </si>
  <si>
    <t>양산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</si>
  <si>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</si>
  <si>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</si>
  <si>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늦분</t>
    <phoneticPr fontId="2" type="noConversion"/>
  </si>
  <si>
    <t>等3口加現</t>
    <phoneticPr fontId="2" type="noConversion"/>
  </si>
  <si>
    <t>등3구가현</t>
    <phoneticPr fontId="2" type="noConversion"/>
  </si>
  <si>
    <t>2所生</t>
    <phoneticPr fontId="2" type="noConversion"/>
  </si>
  <si>
    <t>주호</t>
    <phoneticPr fontId="2" type="noConversion"/>
  </si>
  <si>
    <t>노제</t>
    <phoneticPr fontId="2" type="noConversion"/>
  </si>
  <si>
    <t>이만일</t>
    <phoneticPr fontId="2" type="noConversion"/>
  </si>
  <si>
    <t>김</t>
    <phoneticPr fontId="2" type="noConversion"/>
  </si>
  <si>
    <t>김해</t>
    <phoneticPr fontId="2" type="noConversion"/>
  </si>
  <si>
    <t>이산립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</si>
  <si>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</si>
  <si>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</si>
  <si>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김만갑고대자</t>
    <phoneticPr fontId="2" type="noConversion"/>
  </si>
  <si>
    <t>金</t>
    <phoneticPr fontId="2" type="noConversion"/>
  </si>
  <si>
    <t>이일공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</si>
  <si>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</si>
  <si>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</si>
  <si>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</si>
  <si>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</si>
  <si>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김조시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</si>
  <si>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</si>
  <si>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</si>
  <si>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</si>
  <si>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洪</t>
    </r>
    <r>
      <rPr>
        <sz val="10"/>
        <color indexed="8"/>
        <rFont val="맑은 고딕"/>
        <family val="3"/>
        <charset val="129"/>
      </rPr>
      <t>淂</t>
    </r>
    <r>
      <rPr>
        <sz val="10"/>
        <color indexed="8"/>
        <rFont val="돋움"/>
        <family val="3"/>
        <charset val="129"/>
      </rPr>
      <t>先</t>
    </r>
  </si>
  <si>
    <t>한노랑</t>
    <phoneticPr fontId="2" type="noConversion"/>
  </si>
  <si>
    <t>주호</t>
    <phoneticPr fontId="2" type="noConversion"/>
  </si>
  <si>
    <t>이선웅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</si>
  <si>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</si>
  <si>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</si>
  <si>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</si>
  <si>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이태주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</si>
  <si>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</si>
  <si>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</si>
  <si>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이원철</t>
    <phoneticPr fontId="2" type="noConversion"/>
  </si>
  <si>
    <t>주호</t>
    <phoneticPr fontId="2" type="noConversion"/>
  </si>
  <si>
    <t>노랑</t>
    <phoneticPr fontId="2" type="noConversion"/>
  </si>
  <si>
    <t>황올미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</si>
  <si>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</si>
  <si>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</si>
  <si>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</si>
  <si>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유귀동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</si>
  <si>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</si>
  <si>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</si>
  <si>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</si>
  <si>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이명원</t>
    <phoneticPr fontId="2" type="noConversion"/>
  </si>
  <si>
    <t>이</t>
    <phoneticPr fontId="2" type="noConversion"/>
  </si>
  <si>
    <t>김원명</t>
    <phoneticPr fontId="2" type="noConversion"/>
  </si>
  <si>
    <t>육군</t>
    <phoneticPr fontId="2" type="noConversion"/>
  </si>
  <si>
    <t>김몽백</t>
    <phoneticPr fontId="2" type="noConversion"/>
  </si>
  <si>
    <t>김사남</t>
    <phoneticPr fontId="2" type="noConversion"/>
  </si>
  <si>
    <t>김해</t>
    <phoneticPr fontId="2" type="noConversion"/>
  </si>
  <si>
    <t>김해</t>
    <phoneticPr fontId="2" type="noConversion"/>
  </si>
  <si>
    <t>이인실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</si>
  <si>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</si>
  <si>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</si>
  <si>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</t>
    <phoneticPr fontId="2" type="noConversion"/>
  </si>
  <si>
    <t>김담문</t>
    <phoneticPr fontId="2" type="noConversion"/>
  </si>
  <si>
    <t>주호</t>
    <phoneticPr fontId="2" type="noConversion"/>
  </si>
  <si>
    <t>김사립</t>
    <phoneticPr fontId="2" type="noConversion"/>
  </si>
  <si>
    <t>김성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</si>
  <si>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</si>
  <si>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</si>
  <si>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</si>
  <si>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시비</t>
    <phoneticPr fontId="2" type="noConversion"/>
  </si>
  <si>
    <t>이성업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</si>
  <si>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</si>
  <si>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</si>
  <si>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노제</t>
    <phoneticPr fontId="2" type="noConversion"/>
  </si>
  <si>
    <t>김대련</t>
    <phoneticPr fontId="2" type="noConversion"/>
  </si>
  <si>
    <t>이유련</t>
    <phoneticPr fontId="2" type="noConversion"/>
  </si>
  <si>
    <t>김해</t>
    <phoneticPr fontId="2" type="noConversion"/>
  </si>
  <si>
    <t>김자점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</si>
  <si>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</si>
  <si>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</si>
  <si>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이귀형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</si>
  <si>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</si>
  <si>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</si>
  <si>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김자원</t>
    <phoneticPr fontId="2" type="noConversion"/>
  </si>
  <si>
    <t>주호</t>
    <phoneticPr fontId="2" type="noConversion"/>
  </si>
  <si>
    <t>절충장군용양위부호군</t>
    <phoneticPr fontId="2" type="noConversion"/>
  </si>
  <si>
    <t>이</t>
    <phoneticPr fontId="2" type="noConversion"/>
  </si>
  <si>
    <t>김</t>
    <phoneticPr fontId="2" type="noConversion"/>
  </si>
  <si>
    <t>심봉학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</si>
  <si>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</si>
  <si>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</si>
  <si>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예천</t>
    <phoneticPr fontId="2" type="noConversion"/>
  </si>
  <si>
    <t>이태룡</t>
    <phoneticPr fontId="2" type="noConversion"/>
  </si>
  <si>
    <t>김계백</t>
    <phoneticPr fontId="2" type="noConversion"/>
  </si>
  <si>
    <t>이보</t>
    <phoneticPr fontId="2" type="noConversion"/>
  </si>
  <si>
    <t>等2口逃亡</t>
    <phoneticPr fontId="2" type="noConversion"/>
  </si>
  <si>
    <t>등2구도망</t>
    <phoneticPr fontId="2" type="noConversion"/>
  </si>
  <si>
    <r>
      <t>裵德</t>
    </r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代子</t>
    </r>
  </si>
  <si>
    <t>주호</t>
    <phoneticPr fontId="2" type="noConversion"/>
  </si>
  <si>
    <t>裵</t>
    <phoneticPr fontId="2" type="noConversion"/>
  </si>
  <si>
    <t>배</t>
    <phoneticPr fontId="2" type="noConversion"/>
  </si>
  <si>
    <t>노제</t>
    <phoneticPr fontId="2" type="noConversion"/>
  </si>
  <si>
    <t>노제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</si>
  <si>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</si>
  <si>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</si>
  <si>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</si>
  <si>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</si>
  <si>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노직대부</t>
    <phoneticPr fontId="2" type="noConversion"/>
  </si>
  <si>
    <t>노직대부</t>
    <phoneticPr fontId="2" type="noConversion"/>
  </si>
  <si>
    <t>이</t>
    <phoneticPr fontId="2" type="noConversion"/>
  </si>
  <si>
    <t>김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</si>
  <si>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男</t>
    </r>
  </si>
  <si>
    <t>예남</t>
    <phoneticPr fontId="2" type="noConversion"/>
  </si>
  <si>
    <t>절충장군용양위부호군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</si>
  <si>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</si>
  <si>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</si>
  <si>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</si>
  <si>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</si>
  <si>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올미</t>
    <phoneticPr fontId="2" type="noConversion"/>
  </si>
  <si>
    <t>절충장군행용양위부호군</t>
    <phoneticPr fontId="2" type="noConversion"/>
  </si>
  <si>
    <t>이명춘</t>
    <phoneticPr fontId="2" type="noConversion"/>
  </si>
  <si>
    <t>임</t>
    <phoneticPr fontId="2" type="noConversion"/>
  </si>
  <si>
    <t>올미</t>
    <phoneticPr fontId="2" type="noConversion"/>
  </si>
  <si>
    <t>절충장군행용양위부호군</t>
    <phoneticPr fontId="2" type="noConversion"/>
  </si>
  <si>
    <t>이</t>
    <phoneticPr fontId="2" type="noConversion"/>
  </si>
  <si>
    <t>유응룡</t>
    <phoneticPr fontId="2" type="noConversion"/>
  </si>
  <si>
    <t>이보</t>
    <phoneticPr fontId="2" type="noConversion"/>
  </si>
  <si>
    <t>동래유황군</t>
    <phoneticPr fontId="2" type="noConversion"/>
  </si>
  <si>
    <t>절충장군행용양위부호군</t>
    <phoneticPr fontId="2" type="noConversion"/>
  </si>
  <si>
    <t>절충장군용양위부호군</t>
    <phoneticPr fontId="2" type="noConversion"/>
  </si>
  <si>
    <t>妻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</si>
  <si>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</si>
  <si>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</si>
  <si>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</si>
  <si>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이아지</t>
    <phoneticPr fontId="2" type="noConversion"/>
  </si>
  <si>
    <t>절충장군용양위부호군</t>
    <phoneticPr fontId="2" type="noConversion"/>
  </si>
  <si>
    <t>이흥철</t>
    <phoneticPr fontId="2" type="noConversion"/>
  </si>
  <si>
    <t>늦동</t>
    <phoneticPr fontId="2" type="noConversion"/>
  </si>
  <si>
    <t>김두경</t>
    <phoneticPr fontId="2" type="noConversion"/>
  </si>
  <si>
    <t>김해</t>
    <phoneticPr fontId="2" type="noConversion"/>
  </si>
  <si>
    <t>주호</t>
    <phoneticPr fontId="2" type="noConversion"/>
  </si>
  <si>
    <t>김해생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</si>
  <si>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</si>
  <si>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</si>
  <si>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</si>
  <si>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</si>
  <si>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</si>
  <si>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</si>
  <si>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</si>
  <si>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</si>
  <si>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늦남</t>
    <phoneticPr fontId="2" type="noConversion"/>
  </si>
  <si>
    <t>임</t>
    <phoneticPr fontId="2" type="noConversion"/>
  </si>
  <si>
    <t>예천</t>
    <phoneticPr fontId="2" type="noConversion"/>
  </si>
  <si>
    <t>김천운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</si>
  <si>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</si>
  <si>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</si>
  <si>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楊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三</t>
    </r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</si>
  <si>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三</t>
    </r>
  </si>
  <si>
    <t>용삼</t>
    <phoneticPr fontId="2" type="noConversion"/>
  </si>
  <si>
    <t>절충장군행용양위부호군</t>
    <phoneticPr fontId="2" type="noConversion"/>
  </si>
  <si>
    <t>이만백</t>
    <phoneticPr fontId="2" type="noConversion"/>
  </si>
  <si>
    <r>
      <t>楊</t>
    </r>
    <r>
      <rPr>
        <sz val="10"/>
        <color indexed="8"/>
        <rFont val="새바탕"/>
        <family val="1"/>
        <charset val="129"/>
      </rPr>
      <t>竜</t>
    </r>
    <r>
      <rPr>
        <sz val="10"/>
        <color indexed="8"/>
        <rFont val="돋움"/>
        <family val="3"/>
        <charset val="129"/>
      </rPr>
      <t>三</t>
    </r>
  </si>
  <si>
    <t>김동금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</si>
  <si>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</si>
  <si>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</si>
  <si>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</si>
  <si>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서몽노미</t>
    <phoneticPr fontId="2" type="noConversion"/>
  </si>
  <si>
    <t>최후백고대의자</t>
    <phoneticPr fontId="2" type="noConversion"/>
  </si>
  <si>
    <t>박</t>
    <phoneticPr fontId="2" type="noConversion"/>
  </si>
  <si>
    <t>이명립</t>
    <phoneticPr fontId="2" type="noConversion"/>
  </si>
  <si>
    <t>몽노미</t>
    <phoneticPr fontId="2" type="noConversion"/>
  </si>
  <si>
    <t>노덕화</t>
    <phoneticPr fontId="2" type="noConversion"/>
  </si>
  <si>
    <t>이인후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</si>
  <si>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</si>
  <si>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</si>
  <si>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충국</t>
    <phoneticPr fontId="2" type="noConversion"/>
  </si>
  <si>
    <t>이명철</t>
    <phoneticPr fontId="2" type="noConversion"/>
  </si>
  <si>
    <t>예남</t>
    <phoneticPr fontId="2" type="noConversion"/>
  </si>
  <si>
    <t>김금선</t>
    <phoneticPr fontId="2" type="noConversion"/>
  </si>
  <si>
    <t>김해</t>
    <phoneticPr fontId="2" type="noConversion"/>
  </si>
  <si>
    <t>올미</t>
    <phoneticPr fontId="2" type="noConversion"/>
  </si>
  <si>
    <t>예천</t>
    <phoneticPr fontId="2" type="noConversion"/>
  </si>
  <si>
    <t>이월선</t>
    <phoneticPr fontId="2" type="noConversion"/>
  </si>
  <si>
    <t>김사원</t>
    <phoneticPr fontId="2" type="noConversion"/>
  </si>
  <si>
    <t>이보</t>
    <phoneticPr fontId="2" type="noConversion"/>
  </si>
  <si>
    <t>김귀술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</si>
  <si>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</si>
  <si>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</si>
  <si>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</si>
  <si>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절충장군행용양위부호군</t>
    <phoneticPr fontId="2" type="noConversion"/>
  </si>
  <si>
    <t>심</t>
    <phoneticPr fontId="2" type="noConversion"/>
  </si>
  <si>
    <t>여산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</si>
  <si>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</si>
  <si>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</si>
  <si>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정올미</t>
    <phoneticPr fontId="2" type="noConversion"/>
  </si>
  <si>
    <t>이보</t>
    <phoneticPr fontId="2" type="noConversion"/>
  </si>
  <si>
    <t>김막동</t>
    <phoneticPr fontId="2" type="noConversion"/>
  </si>
  <si>
    <t>임일련</t>
    <phoneticPr fontId="2" type="noConversion"/>
  </si>
  <si>
    <t>절충장군용양위부호군</t>
    <phoneticPr fontId="2" type="noConversion"/>
  </si>
  <si>
    <t>주호</t>
    <phoneticPr fontId="2" type="noConversion"/>
  </si>
  <si>
    <t>올미</t>
    <phoneticPr fontId="2" type="noConversion"/>
  </si>
  <si>
    <t>이겸적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</si>
  <si>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</si>
  <si>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</si>
  <si>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김인언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</si>
  <si>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</si>
  <si>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</si>
  <si>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</si>
  <si>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鄭</t>
    <phoneticPr fontId="2" type="noConversion"/>
  </si>
  <si>
    <t>정</t>
    <phoneticPr fontId="2" type="noConversion"/>
  </si>
  <si>
    <t>이인후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</si>
  <si>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</si>
  <si>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</si>
  <si>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</si>
  <si>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</si>
  <si>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</si>
  <si>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</si>
  <si>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능주</t>
    <phoneticPr fontId="2" type="noConversion"/>
  </si>
  <si>
    <t>노비</t>
    <phoneticPr fontId="2" type="noConversion"/>
  </si>
  <si>
    <t>노직가선대부</t>
    <phoneticPr fontId="2" type="noConversion"/>
  </si>
  <si>
    <t>김해</t>
    <phoneticPr fontId="2" type="noConversion"/>
  </si>
  <si>
    <t>노제</t>
    <phoneticPr fontId="2" type="noConversion"/>
  </si>
  <si>
    <t>녹선</t>
    <phoneticPr fontId="2" type="noConversion"/>
  </si>
  <si>
    <t>김해</t>
    <phoneticPr fontId="2" type="noConversion"/>
  </si>
  <si>
    <t>김여용</t>
    <phoneticPr fontId="2" type="noConversion"/>
  </si>
  <si>
    <t>주호</t>
    <phoneticPr fontId="2" type="noConversion"/>
  </si>
  <si>
    <t>尹</t>
    <phoneticPr fontId="2" type="noConversion"/>
  </si>
  <si>
    <t>윤</t>
    <phoneticPr fontId="2" type="noConversion"/>
  </si>
  <si>
    <t>어모장군행용양위부사과</t>
    <phoneticPr fontId="2" type="noConversion"/>
  </si>
  <si>
    <t>노직통정대부첨지중추부사</t>
    <phoneticPr fontId="2" type="noConversion"/>
  </si>
  <si>
    <t>이언강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</si>
  <si>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</si>
  <si>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</si>
  <si>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</si>
  <si>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주호</t>
    <phoneticPr fontId="2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</si>
  <si>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先</t>
    </r>
  </si>
  <si>
    <t>초선</t>
    <phoneticPr fontId="2" type="noConversion"/>
  </si>
  <si>
    <t>이수장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</si>
  <si>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</si>
  <si>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</si>
  <si>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</si>
  <si>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</si>
  <si>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나</t>
    <phoneticPr fontId="2" type="noConversion"/>
  </si>
  <si>
    <t>나주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</si>
  <si>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九</t>
    </r>
  </si>
  <si>
    <t>용구</t>
    <phoneticPr fontId="2" type="noConversion"/>
  </si>
  <si>
    <t>임</t>
    <phoneticPr fontId="2" type="noConversion"/>
  </si>
  <si>
    <t>노비</t>
    <phoneticPr fontId="2" type="noConversion"/>
  </si>
  <si>
    <t>이정수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</si>
  <si>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</si>
  <si>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</si>
  <si>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</si>
  <si>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姜太才復姓</t>
    <phoneticPr fontId="2" type="noConversion"/>
  </si>
  <si>
    <t>강태재복성</t>
    <phoneticPr fontId="2" type="noConversion"/>
  </si>
  <si>
    <t>楊雨田</t>
    <phoneticPr fontId="2" type="noConversion"/>
  </si>
  <si>
    <t>양우전</t>
    <phoneticPr fontId="2" type="noConversion"/>
  </si>
  <si>
    <t>김성대자</t>
    <phoneticPr fontId="2" type="noConversion"/>
  </si>
  <si>
    <t>양</t>
    <phoneticPr fontId="2" type="noConversion"/>
  </si>
  <si>
    <t>雨田</t>
    <phoneticPr fontId="2" type="noConversion"/>
  </si>
  <si>
    <t>甫金+音</t>
    <phoneticPr fontId="2" type="noConversion"/>
  </si>
  <si>
    <t>보음</t>
    <phoneticPr fontId="2" type="noConversion"/>
  </si>
  <si>
    <t>김도헌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</si>
  <si>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</si>
  <si>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</si>
  <si>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</si>
  <si>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金鳳</t>
    </r>
    <r>
      <rPr>
        <sz val="10"/>
        <rFont val="새바탕"/>
        <family val="1"/>
        <charset val="129"/>
      </rPr>
      <t>椘</t>
    </r>
  </si>
  <si>
    <t>주호</t>
    <phoneticPr fontId="2" type="noConversion"/>
  </si>
  <si>
    <t>봉초</t>
    <phoneticPr fontId="2" type="noConversion"/>
  </si>
  <si>
    <t>김해</t>
    <phoneticPr fontId="2" type="noConversion"/>
  </si>
  <si>
    <t>여구</t>
    <phoneticPr fontId="2" type="noConversion"/>
  </si>
  <si>
    <t>이구상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</si>
  <si>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</si>
  <si>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</si>
  <si>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金鳳</t>
    </r>
    <r>
      <rPr>
        <sz val="10"/>
        <color indexed="8"/>
        <rFont val="새바탕"/>
        <family val="1"/>
        <charset val="129"/>
      </rPr>
      <t>椘</t>
    </r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</si>
  <si>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</si>
  <si>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</si>
  <si>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</si>
  <si>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</si>
  <si>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color indexed="8"/>
        <rFont val="맑은 고딕"/>
        <family val="3"/>
        <charset val="129"/>
      </rPr>
      <t>厼</t>
    </r>
    <r>
      <rPr>
        <sz val="10"/>
        <color indexed="8"/>
        <rFont val="돋움"/>
        <family val="3"/>
        <charset val="129"/>
      </rPr>
      <t>金</t>
    </r>
  </si>
  <si>
    <t>1所生</t>
    <phoneticPr fontId="2" type="noConversion"/>
  </si>
  <si>
    <t>2所生</t>
    <phoneticPr fontId="2" type="noConversion"/>
  </si>
  <si>
    <t>3所生</t>
    <phoneticPr fontId="2" type="noConversion"/>
  </si>
  <si>
    <t>양산</t>
    <phoneticPr fontId="2" type="noConversion"/>
  </si>
  <si>
    <t>等5口時居</t>
    <phoneticPr fontId="2" type="noConversion"/>
  </si>
  <si>
    <t>등5구시거</t>
    <phoneticPr fontId="2" type="noConversion"/>
  </si>
  <si>
    <t>奴</t>
    <phoneticPr fontId="2" type="noConversion"/>
  </si>
  <si>
    <t>노</t>
    <phoneticPr fontId="2" type="noConversion"/>
  </si>
  <si>
    <t>牙亡介</t>
    <phoneticPr fontId="2" type="noConversion"/>
  </si>
  <si>
    <t>아망개</t>
    <phoneticPr fontId="2" type="noConversion"/>
  </si>
  <si>
    <r>
      <rPr>
        <sz val="10"/>
        <color indexed="8"/>
        <rFont val="맑은 고딕"/>
        <family val="3"/>
        <charset val="129"/>
      </rPr>
      <t>鉄</t>
    </r>
    <r>
      <rPr>
        <sz val="10"/>
        <color indexed="8"/>
        <rFont val="돋움"/>
        <family val="3"/>
        <charset val="129"/>
      </rPr>
      <t>今</t>
    </r>
  </si>
  <si>
    <r>
      <t>鳳</t>
    </r>
    <r>
      <rPr>
        <sz val="10"/>
        <color indexed="8"/>
        <rFont val="맑은 고딕"/>
        <family val="3"/>
        <charset val="129"/>
      </rPr>
      <t>厼</t>
    </r>
    <r>
      <rPr>
        <sz val="10"/>
        <color indexed="8"/>
        <rFont val="돋움"/>
        <family val="3"/>
        <charset val="129"/>
      </rPr>
      <t>介</t>
    </r>
  </si>
  <si>
    <t>等5口時</t>
    <phoneticPr fontId="2" type="noConversion"/>
  </si>
  <si>
    <t>등5구시</t>
    <phoneticPr fontId="2" type="noConversion"/>
  </si>
  <si>
    <t>노</t>
    <phoneticPr fontId="2" type="noConversion"/>
  </si>
  <si>
    <t>소금</t>
    <phoneticPr fontId="2" type="noConversion"/>
  </si>
  <si>
    <t>4所生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</si>
  <si>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</si>
  <si>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</si>
  <si>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여산</t>
    <phoneticPr fontId="2" type="noConversion"/>
  </si>
  <si>
    <t>等3口居</t>
    <phoneticPr fontId="2" type="noConversion"/>
  </si>
  <si>
    <t>등3구거</t>
    <phoneticPr fontId="2" type="noConversion"/>
  </si>
  <si>
    <r>
      <rPr>
        <sz val="10"/>
        <color indexed="8"/>
        <rFont val="맑은 고딕"/>
        <family val="3"/>
        <charset val="129"/>
      </rPr>
      <t>乲</t>
    </r>
    <r>
      <rPr>
        <sz val="10"/>
        <color indexed="8"/>
        <rFont val="돋움"/>
        <family val="3"/>
        <charset val="129"/>
      </rPr>
      <t>德</t>
    </r>
  </si>
  <si>
    <t>찰덕</t>
    <phoneticPr fontId="2" type="noConversion"/>
  </si>
  <si>
    <t>等7口居</t>
    <phoneticPr fontId="2" type="noConversion"/>
  </si>
  <si>
    <t>등7구거</t>
    <phoneticPr fontId="2" type="noConversion"/>
  </si>
  <si>
    <t>양대</t>
    <phoneticPr fontId="2" type="noConversion"/>
  </si>
  <si>
    <t>늦동</t>
    <phoneticPr fontId="2" type="noConversion"/>
  </si>
  <si>
    <t>等18口居</t>
    <phoneticPr fontId="2" type="noConversion"/>
  </si>
  <si>
    <t>등18구거</t>
    <phoneticPr fontId="2" type="noConversion"/>
  </si>
  <si>
    <t>6所生</t>
    <phoneticPr fontId="2" type="noConversion"/>
  </si>
  <si>
    <t>3所生</t>
    <phoneticPr fontId="2" type="noConversion"/>
  </si>
  <si>
    <t>여재</t>
    <phoneticPr fontId="2" type="noConversion"/>
  </si>
  <si>
    <t>양산</t>
    <phoneticPr fontId="2" type="noConversion"/>
  </si>
  <si>
    <t>命三</t>
    <phoneticPr fontId="2" type="noConversion"/>
  </si>
  <si>
    <t>등병자도망</t>
    <phoneticPr fontId="2" type="noConversion"/>
  </si>
  <si>
    <t>宋</t>
    <phoneticPr fontId="2" type="noConversion"/>
  </si>
  <si>
    <t>송</t>
    <phoneticPr fontId="2" type="noConversion"/>
  </si>
  <si>
    <t>김상민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</si>
  <si>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</si>
  <si>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</si>
  <si>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</si>
  <si>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여금</t>
    <phoneticPr fontId="2" type="noConversion"/>
  </si>
  <si>
    <t>이</t>
    <phoneticPr fontId="2" type="noConversion"/>
  </si>
  <si>
    <t>절충장군행용양위부호군</t>
    <phoneticPr fontId="2" type="noConversion"/>
  </si>
  <si>
    <t>능주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</si>
  <si>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</si>
  <si>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</si>
  <si>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해서부</t>
    <phoneticPr fontId="2" type="noConversion"/>
  </si>
  <si>
    <t>1所生</t>
    <phoneticPr fontId="2" type="noConversion"/>
  </si>
  <si>
    <t>等2口居</t>
    <phoneticPr fontId="2" type="noConversion"/>
  </si>
  <si>
    <t>등2구거</t>
    <phoneticPr fontId="2" type="noConversion"/>
  </si>
  <si>
    <r>
      <rPr>
        <sz val="10"/>
        <color indexed="8"/>
        <rFont val="맑은 고딕"/>
        <family val="3"/>
        <charset val="129"/>
      </rPr>
      <t>觧</t>
    </r>
    <r>
      <rPr>
        <sz val="10"/>
        <color indexed="8"/>
        <rFont val="돋움"/>
        <family val="3"/>
        <charset val="129"/>
      </rPr>
      <t>西部</t>
    </r>
  </si>
  <si>
    <t>해서부</t>
    <phoneticPr fontId="2" type="noConversion"/>
  </si>
  <si>
    <t>1所生</t>
    <phoneticPr fontId="2" type="noConversion"/>
  </si>
  <si>
    <t>2所生</t>
    <phoneticPr fontId="2" type="noConversion"/>
  </si>
  <si>
    <t>3所生</t>
    <phoneticPr fontId="2" type="noConversion"/>
  </si>
  <si>
    <t>等2口居</t>
    <phoneticPr fontId="2" type="noConversion"/>
  </si>
  <si>
    <t>등2구거</t>
    <phoneticPr fontId="2" type="noConversion"/>
  </si>
  <si>
    <t>5所生</t>
    <phoneticPr fontId="2" type="noConversion"/>
  </si>
  <si>
    <t>右邑進</t>
    <phoneticPr fontId="2" type="noConversion"/>
  </si>
  <si>
    <t>1所生</t>
    <phoneticPr fontId="2" type="noConversion"/>
  </si>
  <si>
    <t>양산</t>
    <phoneticPr fontId="2" type="noConversion"/>
  </si>
  <si>
    <t>忠乞</t>
    <phoneticPr fontId="2" type="noConversion"/>
  </si>
  <si>
    <t>양월</t>
    <phoneticPr fontId="2" type="noConversion"/>
  </si>
  <si>
    <t>4所生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</si>
  <si>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</si>
  <si>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</si>
  <si>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양월</t>
    <phoneticPr fontId="2" type="noConversion"/>
  </si>
  <si>
    <t>5所生</t>
    <phoneticPr fontId="2" type="noConversion"/>
  </si>
  <si>
    <t>今發</t>
    <phoneticPr fontId="2" type="noConversion"/>
  </si>
  <si>
    <t>거고</t>
    <phoneticPr fontId="2" type="noConversion"/>
  </si>
  <si>
    <t>2所生</t>
    <phoneticPr fontId="2" type="noConversion"/>
  </si>
  <si>
    <t>4所生</t>
    <phoneticPr fontId="2" type="noConversion"/>
  </si>
  <si>
    <t>3所生</t>
    <phoneticPr fontId="2" type="noConversion"/>
  </si>
  <si>
    <t>4所生</t>
    <phoneticPr fontId="2" type="noConversion"/>
  </si>
  <si>
    <t>唜良</t>
    <phoneticPr fontId="2" type="noConversion"/>
  </si>
  <si>
    <t>말량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</si>
  <si>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</si>
  <si>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</si>
  <si>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김세화</t>
    <phoneticPr fontId="2" type="noConversion"/>
  </si>
  <si>
    <r>
      <rPr>
        <sz val="10"/>
        <color indexed="8"/>
        <rFont val="맑은 고딕"/>
        <family val="3"/>
        <charset val="129"/>
      </rPr>
      <t>伩</t>
    </r>
    <r>
      <rPr>
        <sz val="10"/>
        <color indexed="8"/>
        <rFont val="돋움"/>
        <family val="3"/>
        <charset val="129"/>
      </rPr>
      <t>英</t>
    </r>
  </si>
  <si>
    <t>신영</t>
    <phoneticPr fontId="2" type="noConversion"/>
  </si>
  <si>
    <t>이경수</t>
    <phoneticPr fontId="2" type="noConversion"/>
  </si>
  <si>
    <t>능주</t>
    <phoneticPr fontId="2" type="noConversion"/>
  </si>
  <si>
    <t>이여관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</si>
  <si>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</si>
  <si>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</si>
  <si>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노랑</t>
    <phoneticPr fontId="2" type="noConversion"/>
  </si>
  <si>
    <t>年貳拾年貳拾參</t>
    <phoneticPr fontId="2" type="noConversion"/>
  </si>
  <si>
    <t>等3口居</t>
    <phoneticPr fontId="2" type="noConversion"/>
  </si>
  <si>
    <t>등3구거</t>
    <phoneticPr fontId="2" type="noConversion"/>
  </si>
  <si>
    <t>노직통정대부</t>
    <phoneticPr fontId="2" type="noConversion"/>
  </si>
  <si>
    <t>이</t>
    <phoneticPr fontId="2" type="noConversion"/>
  </si>
  <si>
    <t>절충장군용양위부호군</t>
    <phoneticPr fontId="2" type="noConversion"/>
  </si>
  <si>
    <t>유사남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</si>
  <si>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</si>
  <si>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</si>
  <si>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加現故</t>
    <phoneticPr fontId="2" type="noConversion"/>
  </si>
  <si>
    <t>가현고</t>
    <phoneticPr fontId="2" type="noConversion"/>
  </si>
  <si>
    <t>노비</t>
    <phoneticPr fontId="2" type="noConversion"/>
  </si>
  <si>
    <t>1所生</t>
    <phoneticPr fontId="2" type="noConversion"/>
  </si>
  <si>
    <t>이창좌고대자</t>
    <phoneticPr fontId="2" type="noConversion"/>
  </si>
  <si>
    <t>이신재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</si>
  <si>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</si>
  <si>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</si>
  <si>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통정대부행정주목사용천진관병마절제사</t>
    <phoneticPr fontId="2" type="noConversion"/>
  </si>
  <si>
    <t>이의환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</si>
  <si>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</si>
  <si>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</si>
  <si>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</si>
  <si>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양산</t>
    <phoneticPr fontId="2" type="noConversion"/>
  </si>
  <si>
    <t>2所生</t>
    <phoneticPr fontId="2" type="noConversion"/>
  </si>
  <si>
    <t>3所生</t>
    <phoneticPr fontId="2" type="noConversion"/>
  </si>
  <si>
    <t>等3口故</t>
    <phoneticPr fontId="2" type="noConversion"/>
  </si>
  <si>
    <t>등3구고</t>
    <phoneticPr fontId="2" type="noConversion"/>
  </si>
  <si>
    <t>늦향</t>
    <phoneticPr fontId="2" type="noConversion"/>
  </si>
  <si>
    <t>等2口居故</t>
    <phoneticPr fontId="2" type="noConversion"/>
  </si>
  <si>
    <t>등2구거고</t>
    <phoneticPr fontId="2" type="noConversion"/>
  </si>
  <si>
    <t>婢</t>
    <phoneticPr fontId="2" type="noConversion"/>
  </si>
  <si>
    <t>계손</t>
    <phoneticPr fontId="2" type="noConversion"/>
  </si>
  <si>
    <t>동금</t>
    <phoneticPr fontId="2" type="noConversion"/>
  </si>
  <si>
    <t>1所生</t>
    <phoneticPr fontId="2" type="noConversion"/>
  </si>
  <si>
    <t>2所生</t>
    <phoneticPr fontId="2" type="noConversion"/>
  </si>
  <si>
    <t>等3口居</t>
    <phoneticPr fontId="2" type="noConversion"/>
  </si>
  <si>
    <t>등3구거</t>
    <phoneticPr fontId="2" type="noConversion"/>
  </si>
  <si>
    <t>3所生</t>
    <phoneticPr fontId="2" type="noConversion"/>
  </si>
  <si>
    <t>1所生</t>
    <phoneticPr fontId="2" type="noConversion"/>
  </si>
  <si>
    <t>이항좌고대자</t>
    <phoneticPr fontId="2" type="noConversion"/>
  </si>
  <si>
    <t>李</t>
    <phoneticPr fontId="2" type="noConversion"/>
  </si>
  <si>
    <t>절충장군행용양위부호군</t>
    <phoneticPr fontId="2" type="noConversion"/>
  </si>
  <si>
    <t>유만형</t>
    <phoneticPr fontId="2" type="noConversion"/>
  </si>
  <si>
    <t>王+弘</t>
    <phoneticPr fontId="2" type="noConversion"/>
  </si>
  <si>
    <t>홍</t>
    <phoneticPr fontId="2" type="noConversion"/>
  </si>
  <si>
    <t>이인형</t>
    <phoneticPr fontId="2" type="noConversion"/>
  </si>
  <si>
    <t>等2口戊寅逃亡</t>
    <phoneticPr fontId="2" type="noConversion"/>
  </si>
  <si>
    <t>등2구무인도망</t>
    <phoneticPr fontId="2" type="noConversion"/>
  </si>
  <si>
    <t>노제</t>
    <phoneticPr fontId="2" type="noConversion"/>
  </si>
  <si>
    <t>양인</t>
    <phoneticPr fontId="2" type="noConversion"/>
  </si>
  <si>
    <t>이춘영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</si>
  <si>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</si>
  <si>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</si>
  <si>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김성국</t>
    <phoneticPr fontId="2" type="noConversion"/>
  </si>
  <si>
    <t>주호</t>
    <phoneticPr fontId="2" type="noConversion"/>
  </si>
  <si>
    <t>절충장군용양위부호군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</si>
  <si>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</si>
  <si>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</si>
  <si>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</si>
  <si>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</si>
  <si>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</si>
  <si>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양</t>
    <phoneticPr fontId="2" type="noConversion"/>
  </si>
  <si>
    <t>1所生</t>
    <phoneticPr fontId="2" type="noConversion"/>
  </si>
  <si>
    <t>2所生</t>
    <phoneticPr fontId="2" type="noConversion"/>
  </si>
  <si>
    <t>等4口逃亡</t>
    <phoneticPr fontId="2" type="noConversion"/>
  </si>
  <si>
    <t>등4구도망</t>
    <phoneticPr fontId="2" type="noConversion"/>
  </si>
  <si>
    <t>주호</t>
    <phoneticPr fontId="2" type="noConversion"/>
  </si>
  <si>
    <t>이</t>
    <phoneticPr fontId="2" type="noConversion"/>
  </si>
  <si>
    <t>김이경</t>
    <phoneticPr fontId="2" type="noConversion"/>
  </si>
  <si>
    <t>영민</t>
    <phoneticPr fontId="2" type="noConversion"/>
  </si>
  <si>
    <t>이만희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</si>
  <si>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</si>
  <si>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</si>
  <si>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己</t>
    </r>
  </si>
  <si>
    <t>용기</t>
    <phoneticPr fontId="2" type="noConversion"/>
  </si>
  <si>
    <t>이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</si>
  <si>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</si>
  <si>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</si>
  <si>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</si>
  <si>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</si>
  <si>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</si>
  <si>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능주</t>
    <phoneticPr fontId="2" type="noConversion"/>
  </si>
  <si>
    <t>나</t>
    <phoneticPr fontId="2" type="noConversion"/>
  </si>
  <si>
    <t>나주</t>
    <phoneticPr fontId="2" type="noConversion"/>
  </si>
  <si>
    <t>김해</t>
    <phoneticPr fontId="2" type="noConversion"/>
  </si>
  <si>
    <t>연화</t>
    <phoneticPr fontId="2" type="noConversion"/>
  </si>
  <si>
    <t>이</t>
    <phoneticPr fontId="2" type="noConversion"/>
  </si>
  <si>
    <t>주호</t>
    <phoneticPr fontId="2" type="noConversion"/>
  </si>
  <si>
    <t>이</t>
    <phoneticPr fontId="2" type="noConversion"/>
  </si>
  <si>
    <t>절충장군행용양위부호군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</si>
  <si>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</si>
  <si>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</si>
  <si>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</si>
  <si>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1所生</t>
    <phoneticPr fontId="2" type="noConversion"/>
  </si>
  <si>
    <t>尹商佐</t>
    <phoneticPr fontId="2" type="noConversion"/>
  </si>
  <si>
    <t>윤상좌</t>
    <phoneticPr fontId="2" type="noConversion"/>
  </si>
  <si>
    <t>商佐</t>
    <phoneticPr fontId="2" type="noConversion"/>
  </si>
  <si>
    <t>상좌</t>
    <phoneticPr fontId="2" type="noConversion"/>
  </si>
  <si>
    <t>김명원</t>
    <phoneticPr fontId="2" type="noConversion"/>
  </si>
  <si>
    <t>曾祖(原)祖</t>
    <phoneticPr fontId="2" type="noConversion"/>
  </si>
  <si>
    <t>노직통정</t>
    <phoneticPr fontId="2" type="noConversion"/>
  </si>
  <si>
    <t>최소사대자</t>
    <phoneticPr fontId="2" type="noConversion"/>
  </si>
  <si>
    <t>조</t>
    <phoneticPr fontId="2" type="noConversion"/>
  </si>
  <si>
    <t>용채</t>
    <phoneticPr fontId="2" type="noConversion"/>
  </si>
  <si>
    <t>奴正順</t>
    <phoneticPr fontId="2" type="noConversion"/>
  </si>
  <si>
    <t>노정순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</si>
  <si>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</si>
  <si>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</si>
  <si>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</si>
  <si>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염</t>
    <phoneticPr fontId="2" type="noConversion"/>
  </si>
  <si>
    <t>이</t>
    <phoneticPr fontId="2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</si>
  <si>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采</t>
    </r>
  </si>
  <si>
    <t>국채</t>
    <phoneticPr fontId="2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</si>
  <si>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萬</t>
    </r>
  </si>
  <si>
    <t>국만</t>
    <phoneticPr fontId="2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</si>
  <si>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三</t>
    </r>
  </si>
  <si>
    <t>국삼</t>
    <phoneticPr fontId="2" type="noConversion"/>
  </si>
  <si>
    <t>노비</t>
    <phoneticPr fontId="2" type="noConversion"/>
  </si>
  <si>
    <t>이</t>
    <phoneticPr fontId="2" type="noConversion"/>
  </si>
  <si>
    <t>주호</t>
    <phoneticPr fontId="2" type="noConversion"/>
  </si>
  <si>
    <t>절충장군행용양위부호군</t>
    <phoneticPr fontId="2" type="noConversion"/>
  </si>
  <si>
    <t>김예복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</si>
  <si>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</si>
  <si>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</si>
  <si>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</si>
  <si>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</t>
    <phoneticPr fontId="2" type="noConversion"/>
  </si>
  <si>
    <t>절충장군행용양위부호</t>
    <phoneticPr fontId="2" type="noConversion"/>
  </si>
  <si>
    <t>낙천</t>
    <phoneticPr fontId="2" type="noConversion"/>
  </si>
  <si>
    <t>진무원종공신행용양위부사과</t>
    <phoneticPr fontId="2" type="noConversion"/>
  </si>
  <si>
    <t>김성원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</si>
  <si>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</si>
  <si>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</si>
  <si>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</si>
  <si>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</si>
  <si>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</si>
  <si>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칠월</t>
    <phoneticPr fontId="2" type="noConversion"/>
  </si>
  <si>
    <t>4所生</t>
    <phoneticPr fontId="2" type="noConversion"/>
  </si>
  <si>
    <t>1所生</t>
    <phoneticPr fontId="2" type="noConversion"/>
  </si>
  <si>
    <t>2所生</t>
    <phoneticPr fontId="2" type="noConversion"/>
  </si>
  <si>
    <t>5所生</t>
    <phoneticPr fontId="2" type="noConversion"/>
  </si>
  <si>
    <t>等2口居</t>
    <phoneticPr fontId="2" type="noConversion"/>
  </si>
  <si>
    <t>등2구거</t>
    <phoneticPr fontId="2" type="noConversion"/>
  </si>
  <si>
    <t>비</t>
    <phoneticPr fontId="2" type="noConversion"/>
  </si>
  <si>
    <t>소근련</t>
    <phoneticPr fontId="2" type="noConversion"/>
  </si>
  <si>
    <t>3所生</t>
    <phoneticPr fontId="2" type="noConversion"/>
  </si>
  <si>
    <t>等5口居</t>
    <phoneticPr fontId="2" type="noConversion"/>
  </si>
  <si>
    <t>등5구거</t>
    <phoneticPr fontId="2" type="noConversion"/>
  </si>
  <si>
    <t>奴束伍軍</t>
    <phoneticPr fontId="2" type="noConversion"/>
  </si>
  <si>
    <t>奴倉直</t>
    <phoneticPr fontId="2" type="noConversion"/>
  </si>
  <si>
    <t>노창직</t>
    <phoneticPr fontId="2" type="noConversion"/>
  </si>
  <si>
    <t>봉랑</t>
    <phoneticPr fontId="2" type="noConversion"/>
  </si>
  <si>
    <t>감절</t>
    <phoneticPr fontId="2" type="noConversion"/>
  </si>
  <si>
    <t>4所生</t>
    <phoneticPr fontId="2" type="noConversion"/>
  </si>
  <si>
    <t>이선용</t>
    <phoneticPr fontId="2" type="noConversion"/>
  </si>
  <si>
    <t>김도일</t>
    <phoneticPr fontId="2" type="noConversion"/>
  </si>
  <si>
    <t>주호</t>
    <phoneticPr fontId="2" type="noConversion"/>
  </si>
  <si>
    <t>이</t>
    <phoneticPr fontId="2" type="noConversion"/>
  </si>
  <si>
    <t>용좌</t>
    <phoneticPr fontId="2" type="noConversion"/>
  </si>
  <si>
    <t>李王+素</t>
    <phoneticPr fontId="2" type="noConversion"/>
  </si>
  <si>
    <t>이소</t>
    <phoneticPr fontId="2" type="noConversion"/>
  </si>
  <si>
    <t>여주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</si>
  <si>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</si>
  <si>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</si>
  <si>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</si>
  <si>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여향</t>
    <phoneticPr fontId="2" type="noConversion"/>
  </si>
  <si>
    <t>이욱대자</t>
    <phoneticPr fontId="2" type="noConversion"/>
  </si>
  <si>
    <t>李</t>
    <phoneticPr fontId="2" type="noConversion"/>
  </si>
  <si>
    <t>이</t>
    <phoneticPr fontId="2" type="noConversion"/>
  </si>
  <si>
    <t>광복</t>
    <phoneticPr fontId="2" type="noConversion"/>
  </si>
  <si>
    <t>김옥음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</si>
  <si>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</si>
  <si>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</si>
  <si>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김만종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</si>
  <si>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</si>
  <si>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</si>
  <si>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화복</t>
    <phoneticPr fontId="2" type="noConversion"/>
  </si>
  <si>
    <t>해서촌</t>
    <phoneticPr fontId="2" type="noConversion"/>
  </si>
  <si>
    <t>등거</t>
    <phoneticPr fontId="2" type="noConversion"/>
  </si>
  <si>
    <r>
      <rPr>
        <sz val="10"/>
        <color indexed="8"/>
        <rFont val="맑은 고딕"/>
        <family val="3"/>
        <charset val="129"/>
      </rPr>
      <t>觧</t>
    </r>
    <r>
      <rPr>
        <sz val="10"/>
        <color indexed="8"/>
        <rFont val="돋움"/>
        <family val="3"/>
        <charset val="129"/>
      </rPr>
      <t>西村</t>
    </r>
  </si>
  <si>
    <t>等2口居</t>
    <phoneticPr fontId="2" type="noConversion"/>
  </si>
  <si>
    <t>등2구거</t>
    <phoneticPr fontId="2" type="noConversion"/>
  </si>
  <si>
    <t>김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</si>
  <si>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澤</t>
    </r>
  </si>
  <si>
    <t>용택</t>
    <phoneticPr fontId="2" type="noConversion"/>
  </si>
  <si>
    <t>나</t>
    <phoneticPr fontId="2" type="noConversion"/>
  </si>
  <si>
    <t>노비</t>
    <phoneticPr fontId="2" type="noConversion"/>
  </si>
  <si>
    <t>염</t>
    <phoneticPr fontId="2" type="noConversion"/>
  </si>
  <si>
    <t>김해</t>
    <phoneticPr fontId="2" type="noConversion"/>
  </si>
  <si>
    <t>이지영</t>
    <phoneticPr fontId="2" type="noConversion"/>
  </si>
  <si>
    <t>주호</t>
    <phoneticPr fontId="2" type="noConversion"/>
  </si>
  <si>
    <t>김</t>
    <phoneticPr fontId="2" type="noConversion"/>
  </si>
  <si>
    <t>일선</t>
    <phoneticPr fontId="2" type="noConversion"/>
  </si>
  <si>
    <t>김성민</t>
    <phoneticPr fontId="2" type="noConversion"/>
  </si>
  <si>
    <t>노비</t>
    <phoneticPr fontId="2" type="noConversion"/>
  </si>
  <si>
    <t>이시배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</si>
  <si>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</si>
  <si>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</si>
  <si>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이후백</t>
    <phoneticPr fontId="2" type="noConversion"/>
  </si>
  <si>
    <t>여주</t>
    <phoneticPr fontId="2" type="noConversion"/>
  </si>
  <si>
    <t>4所生</t>
    <phoneticPr fontId="2" type="noConversion"/>
  </si>
  <si>
    <t>양산</t>
    <phoneticPr fontId="2" type="noConversion"/>
  </si>
  <si>
    <t>2所生</t>
    <phoneticPr fontId="2" type="noConversion"/>
  </si>
  <si>
    <t>3所生</t>
    <phoneticPr fontId="2" type="noConversion"/>
  </si>
  <si>
    <t>양산</t>
    <phoneticPr fontId="2" type="noConversion"/>
  </si>
  <si>
    <t>2所生</t>
    <phoneticPr fontId="2" type="noConversion"/>
  </si>
  <si>
    <t>3所生</t>
    <phoneticPr fontId="2" type="noConversion"/>
  </si>
  <si>
    <t>주호</t>
    <phoneticPr fontId="2" type="noConversion"/>
  </si>
  <si>
    <t>여</t>
    <phoneticPr fontId="2" type="noConversion"/>
  </si>
  <si>
    <t>절충장군행용양위부호군</t>
    <phoneticPr fontId="2" type="noConversion"/>
  </si>
  <si>
    <t>낙천</t>
    <phoneticPr fontId="2" type="noConversion"/>
  </si>
  <si>
    <t>김성원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</si>
  <si>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</si>
  <si>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</si>
  <si>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</si>
  <si>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</si>
  <si>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</si>
  <si>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4所生</t>
    <phoneticPr fontId="2" type="noConversion"/>
  </si>
  <si>
    <t>5所生</t>
    <phoneticPr fontId="2" type="noConversion"/>
  </si>
  <si>
    <t>貴良</t>
    <phoneticPr fontId="2" type="noConversion"/>
  </si>
  <si>
    <t>2所生</t>
    <phoneticPr fontId="2" type="noConversion"/>
  </si>
  <si>
    <t>양좌</t>
    <phoneticPr fontId="2" type="noConversion"/>
  </si>
  <si>
    <t>東香+全</t>
    <phoneticPr fontId="2" type="noConversion"/>
  </si>
  <si>
    <t>동전</t>
    <phoneticPr fontId="2" type="noConversion"/>
  </si>
  <si>
    <t>김기영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</si>
  <si>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</si>
  <si>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</si>
  <si>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</si>
  <si>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</t>
    <phoneticPr fontId="2" type="noConversion"/>
  </si>
  <si>
    <t>김지청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</si>
  <si>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</si>
  <si>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</si>
  <si>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</si>
  <si>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염</t>
    <phoneticPr fontId="2" type="noConversion"/>
  </si>
  <si>
    <t>이천흘</t>
    <phoneticPr fontId="2" type="noConversion"/>
  </si>
  <si>
    <t>曾祖(原)祖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</si>
  <si>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</si>
  <si>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</si>
  <si>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</si>
  <si>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</si>
  <si>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이정숙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</si>
  <si>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</si>
  <si>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</si>
  <si>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</si>
  <si>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이익수</t>
    <phoneticPr fontId="2" type="noConversion"/>
  </si>
  <si>
    <t>年肆捌柒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</si>
  <si>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</si>
  <si>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</si>
  <si>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서인택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</si>
  <si>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</si>
  <si>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</si>
  <si>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鶴</t>
    </r>
  </si>
  <si>
    <t>용학</t>
    <phoneticPr fontId="2" type="noConversion"/>
  </si>
  <si>
    <t>김해</t>
    <phoneticPr fontId="2" type="noConversion"/>
  </si>
  <si>
    <t>이인복</t>
    <phoneticPr fontId="2" type="noConversion"/>
  </si>
  <si>
    <t>김</t>
    <phoneticPr fontId="2" type="noConversion"/>
  </si>
  <si>
    <t>사노이보</t>
    <phoneticPr fontId="2" type="noConversion"/>
  </si>
  <si>
    <t>초선</t>
    <phoneticPr fontId="2" type="noConversion"/>
  </si>
  <si>
    <t>김량</t>
    <phoneticPr fontId="2" type="noConversion"/>
  </si>
  <si>
    <t>2所生</t>
    <phoneticPr fontId="2" type="noConversion"/>
  </si>
  <si>
    <t>이귀천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</si>
  <si>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</si>
  <si>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</si>
  <si>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王+賢</t>
    </r>
    <phoneticPr fontId="2" type="noConversion"/>
  </si>
  <si>
    <t>초현</t>
    <phoneticPr fontId="2" type="noConversion"/>
  </si>
  <si>
    <t>이원경</t>
    <phoneticPr fontId="2" type="noConversion"/>
  </si>
  <si>
    <t>이흥발</t>
    <phoneticPr fontId="2" type="noConversion"/>
  </si>
  <si>
    <t>주호</t>
    <phoneticPr fontId="2" type="noConversion"/>
  </si>
  <si>
    <t>임</t>
    <phoneticPr fontId="2" type="noConversion"/>
  </si>
  <si>
    <t>예천</t>
    <phoneticPr fontId="2" type="noConversion"/>
  </si>
  <si>
    <t>이만기</t>
    <phoneticPr fontId="2" type="noConversion"/>
  </si>
  <si>
    <t>이</t>
    <phoneticPr fontId="2" type="noConversion"/>
  </si>
  <si>
    <t>노비</t>
    <phoneticPr fontId="2" type="noConversion"/>
  </si>
  <si>
    <t>양순영</t>
    <phoneticPr fontId="2" type="noConversion"/>
  </si>
  <si>
    <t>여</t>
    <phoneticPr fontId="2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</si>
  <si>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濱</t>
    </r>
  </si>
  <si>
    <t>국빈</t>
    <phoneticPr fontId="2" type="noConversion"/>
  </si>
  <si>
    <t>절충장군용양위부호군</t>
    <phoneticPr fontId="2" type="noConversion"/>
  </si>
  <si>
    <t>낙천</t>
    <phoneticPr fontId="2" type="noConversion"/>
  </si>
  <si>
    <t>김대정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</si>
  <si>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</si>
  <si>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</si>
  <si>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김소사고대</t>
    <phoneticPr fontId="2" type="noConversion"/>
  </si>
  <si>
    <t>늦동</t>
    <phoneticPr fontId="2" type="noConversion"/>
  </si>
  <si>
    <t>김해남</t>
    <phoneticPr fontId="2" type="noConversion"/>
  </si>
  <si>
    <t>김옥삼</t>
    <phoneticPr fontId="2" type="noConversion"/>
  </si>
  <si>
    <t>용학</t>
    <phoneticPr fontId="2" type="noConversion"/>
  </si>
  <si>
    <t>연명금</t>
    <phoneticPr fontId="2" type="noConversion"/>
  </si>
  <si>
    <t>이보</t>
    <phoneticPr fontId="2" type="noConversion"/>
  </si>
  <si>
    <t>절충장군용양위부호군</t>
    <phoneticPr fontId="2" type="noConversion"/>
  </si>
  <si>
    <t>노직통정대부첨지중추부사</t>
    <phoneticPr fontId="2" type="noConversion"/>
  </si>
  <si>
    <t>어모장군용양위부호군</t>
    <phoneticPr fontId="2" type="noConversion"/>
  </si>
  <si>
    <t>김상립</t>
    <phoneticPr fontId="2" type="noConversion"/>
  </si>
  <si>
    <t>노만주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</si>
  <si>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</si>
  <si>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</si>
  <si>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</si>
  <si>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노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</si>
  <si>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元</t>
    </r>
  </si>
  <si>
    <t>용원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</si>
  <si>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權</t>
    </r>
  </si>
  <si>
    <t>용권</t>
    <phoneticPr fontId="2" type="noConversion"/>
  </si>
  <si>
    <t>노비</t>
    <phoneticPr fontId="2" type="noConversion"/>
  </si>
  <si>
    <t>주호</t>
    <phoneticPr fontId="2" type="noConversion"/>
  </si>
  <si>
    <t>김이생</t>
    <phoneticPr fontId="2" type="noConversion"/>
  </si>
  <si>
    <t>노직가선대부</t>
    <phoneticPr fontId="2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</si>
  <si>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珩</t>
    </r>
  </si>
  <si>
    <t>초형</t>
    <phoneticPr fontId="2" type="noConversion"/>
  </si>
  <si>
    <t>절충장군행용양위부군</t>
    <phoneticPr fontId="2" type="noConversion"/>
  </si>
  <si>
    <t>이석명</t>
    <phoneticPr fontId="2" type="noConversion"/>
  </si>
  <si>
    <t>이</t>
    <phoneticPr fontId="2" type="noConversion"/>
  </si>
  <si>
    <t>노비</t>
    <phoneticPr fontId="2" type="noConversion"/>
  </si>
  <si>
    <t>김장경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</si>
  <si>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</si>
  <si>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</si>
  <si>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김영창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</si>
  <si>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</si>
  <si>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</si>
  <si>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김대세</t>
    <phoneticPr fontId="2" type="noConversion"/>
  </si>
  <si>
    <t>宗山+立</t>
    <phoneticPr fontId="2" type="noConversion"/>
  </si>
  <si>
    <t>종립</t>
    <phoneticPr fontId="2" type="noConversion"/>
  </si>
  <si>
    <t>김태영</t>
    <phoneticPr fontId="2" type="noConversion"/>
  </si>
  <si>
    <t>김해</t>
    <phoneticPr fontId="2" type="noConversion"/>
  </si>
  <si>
    <t>노비</t>
    <phoneticPr fontId="2" type="noConversion"/>
  </si>
  <si>
    <t>2所生</t>
    <phoneticPr fontId="2" type="noConversion"/>
  </si>
  <si>
    <t>3所生</t>
    <phoneticPr fontId="2" type="noConversion"/>
  </si>
  <si>
    <t>等4口居</t>
    <phoneticPr fontId="2" type="noConversion"/>
  </si>
  <si>
    <t>등4구거</t>
    <phoneticPr fontId="2" type="noConversion"/>
  </si>
  <si>
    <t>4所生</t>
    <phoneticPr fontId="2" type="noConversion"/>
  </si>
  <si>
    <t>1所生</t>
    <phoneticPr fontId="2" type="noConversion"/>
  </si>
  <si>
    <t>等3口逃亡</t>
    <phoneticPr fontId="2" type="noConversion"/>
  </si>
  <si>
    <t>등3구도망</t>
    <phoneticPr fontId="2" type="noConversion"/>
  </si>
  <si>
    <t>이옥석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</si>
  <si>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</si>
  <si>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</si>
  <si>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김대성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</si>
  <si>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</si>
  <si>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</si>
  <si>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</si>
  <si>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</si>
  <si>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裵學祖</t>
    <phoneticPr fontId="2" type="noConversion"/>
  </si>
  <si>
    <t>배학조</t>
    <phoneticPr fontId="2" type="noConversion"/>
  </si>
  <si>
    <t>裵</t>
    <phoneticPr fontId="2" type="noConversion"/>
  </si>
  <si>
    <t>배</t>
    <phoneticPr fontId="2" type="noConversion"/>
  </si>
  <si>
    <t>學祖</t>
    <phoneticPr fontId="2" type="noConversion"/>
  </si>
  <si>
    <t>내춘</t>
    <phoneticPr fontId="2" type="noConversion"/>
  </si>
  <si>
    <t>김세학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</si>
  <si>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</si>
  <si>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</si>
  <si>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等2口丙申逃亡</t>
    <phoneticPr fontId="2" type="noConversion"/>
  </si>
  <si>
    <t>등2구병신도망</t>
    <phoneticPr fontId="2" type="noConversion"/>
  </si>
  <si>
    <t>행녀</t>
    <phoneticPr fontId="2" type="noConversion"/>
  </si>
  <si>
    <t>等2口居</t>
    <phoneticPr fontId="2" type="noConversion"/>
  </si>
  <si>
    <t>등2구거</t>
    <phoneticPr fontId="2" type="noConversion"/>
  </si>
  <si>
    <t>처영</t>
    <phoneticPr fontId="2" type="noConversion"/>
  </si>
  <si>
    <t>김하삼</t>
    <phoneticPr fontId="2" type="noConversion"/>
  </si>
  <si>
    <t>김해</t>
    <phoneticPr fontId="2" type="noConversion"/>
  </si>
  <si>
    <t>3所生</t>
    <phoneticPr fontId="2" type="noConversion"/>
  </si>
  <si>
    <t>율소사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</si>
  <si>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</si>
  <si>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</si>
  <si>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</si>
  <si>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</si>
  <si>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</si>
  <si>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</si>
  <si>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</si>
  <si>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</si>
  <si>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김도익</t>
    <phoneticPr fontId="2" type="noConversion"/>
  </si>
  <si>
    <t>노비</t>
    <phoneticPr fontId="2" type="noConversion"/>
  </si>
  <si>
    <t>논립</t>
    <phoneticPr fontId="2" type="noConversion"/>
  </si>
  <si>
    <t>東香+全</t>
    <phoneticPr fontId="2" type="noConversion"/>
  </si>
  <si>
    <t>동전</t>
    <phoneticPr fontId="2" type="noConversion"/>
  </si>
  <si>
    <t>김천주</t>
    <phoneticPr fontId="2" type="noConversion"/>
  </si>
  <si>
    <t>김해</t>
    <phoneticPr fontId="2" type="noConversion"/>
  </si>
  <si>
    <t>김해</t>
    <phoneticPr fontId="2" type="noConversion"/>
  </si>
  <si>
    <t>수군노제</t>
    <phoneticPr fontId="2" type="noConversion"/>
  </si>
  <si>
    <t>이말남</t>
    <phoneticPr fontId="2" type="noConversion"/>
  </si>
  <si>
    <t>김해</t>
    <phoneticPr fontId="2" type="noConversion"/>
  </si>
  <si>
    <t>김선종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</si>
  <si>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</si>
  <si>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</si>
  <si>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</si>
  <si>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이두선대자</t>
    <phoneticPr fontId="2" type="noConversion"/>
  </si>
  <si>
    <t>李</t>
    <phoneticPr fontId="2" type="noConversion"/>
  </si>
  <si>
    <t>이</t>
    <phoneticPr fontId="2" type="noConversion"/>
  </si>
  <si>
    <t>이준성</t>
    <phoneticPr fontId="2" type="noConversion"/>
  </si>
  <si>
    <t>주호</t>
    <phoneticPr fontId="2" type="noConversion"/>
  </si>
  <si>
    <t>김성진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</si>
  <si>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</si>
  <si>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</si>
  <si>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</si>
  <si>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</si>
  <si>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이보</t>
    <phoneticPr fontId="2" type="noConversion"/>
  </si>
  <si>
    <t>이흥삼</t>
    <phoneticPr fontId="2" type="noConversion"/>
  </si>
  <si>
    <t>김애숙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</si>
  <si>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</si>
  <si>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</si>
  <si>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</si>
  <si>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창복</t>
    <phoneticPr fontId="2" type="noConversion"/>
  </si>
  <si>
    <t>등고</t>
    <phoneticPr fontId="2" type="noConversion"/>
  </si>
  <si>
    <t>주호</t>
    <phoneticPr fontId="2" type="noConversion"/>
  </si>
  <si>
    <t>영해</t>
    <phoneticPr fontId="2" type="noConversion"/>
  </si>
  <si>
    <t>이진휘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</si>
  <si>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</si>
  <si>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</si>
  <si>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</si>
  <si>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</si>
  <si>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</si>
  <si>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t>李</t>
    </r>
    <r>
      <rPr>
        <sz val="10"/>
        <rFont val="새바탕"/>
        <family val="1"/>
        <charset val="129"/>
      </rPr>
      <t>旕</t>
    </r>
    <r>
      <rPr>
        <sz val="10"/>
        <rFont val="돋움"/>
        <family val="3"/>
        <charset val="129"/>
      </rPr>
      <t>山</t>
    </r>
  </si>
  <si>
    <t>주호</t>
    <phoneticPr fontId="2" type="noConversion"/>
  </si>
  <si>
    <t>이</t>
    <phoneticPr fontId="2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</si>
  <si>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山</t>
    </r>
  </si>
  <si>
    <t>최연생</t>
    <phoneticPr fontId="2" type="noConversion"/>
  </si>
  <si>
    <r>
      <t>李</t>
    </r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山</t>
    </r>
  </si>
  <si>
    <t>김석이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</si>
  <si>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</si>
  <si>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</si>
  <si>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</si>
  <si>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가선대부행용양위부호군</t>
    <phoneticPr fontId="2" type="noConversion"/>
  </si>
  <si>
    <t>김천동</t>
    <phoneticPr fontId="2" type="noConversion"/>
  </si>
  <si>
    <t>나</t>
    <phoneticPr fontId="2" type="noConversion"/>
  </si>
  <si>
    <t>이보</t>
    <phoneticPr fontId="2" type="noConversion"/>
  </si>
  <si>
    <t>가선대부용양위부호군</t>
    <phoneticPr fontId="2" type="noConversion"/>
  </si>
  <si>
    <t>가선대부행용양위부호군</t>
    <phoneticPr fontId="2" type="noConversion"/>
  </si>
  <si>
    <t>김소근노미</t>
    <phoneticPr fontId="2" type="noConversion"/>
  </si>
  <si>
    <t>김옥선</t>
    <phoneticPr fontId="2" type="noConversion"/>
  </si>
  <si>
    <t>김해</t>
    <phoneticPr fontId="2" type="noConversion"/>
  </si>
  <si>
    <t>주호</t>
    <phoneticPr fontId="2" type="noConversion"/>
  </si>
  <si>
    <t>나주</t>
    <phoneticPr fontId="2" type="noConversion"/>
  </si>
  <si>
    <t>김</t>
    <phoneticPr fontId="2" type="noConversion"/>
  </si>
  <si>
    <t>김해</t>
    <phoneticPr fontId="2" type="noConversion"/>
  </si>
  <si>
    <t>노직가선대부중추부사</t>
    <phoneticPr fontId="2" type="noConversion"/>
  </si>
  <si>
    <t>이영발</t>
    <phoneticPr fontId="2" type="noConversion"/>
  </si>
  <si>
    <t>이보</t>
    <phoneticPr fontId="2" type="noConversion"/>
  </si>
  <si>
    <t>임</t>
    <phoneticPr fontId="2" type="noConversion"/>
  </si>
  <si>
    <t>임</t>
    <phoneticPr fontId="2" type="noConversion"/>
  </si>
  <si>
    <t>나주</t>
    <phoneticPr fontId="2" type="noConversion"/>
  </si>
  <si>
    <t>난손</t>
    <phoneticPr fontId="2" type="noConversion"/>
  </si>
  <si>
    <t>김응산</t>
    <phoneticPr fontId="2" type="noConversion"/>
  </si>
  <si>
    <t>김해</t>
    <phoneticPr fontId="2" type="noConversion"/>
  </si>
  <si>
    <t>外祖(原)外孫金應山本金海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</si>
  <si>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</si>
  <si>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</si>
  <si>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김담사리</t>
    <phoneticPr fontId="2" type="noConversion"/>
  </si>
  <si>
    <t>김우음산</t>
    <phoneticPr fontId="2" type="noConversion"/>
  </si>
  <si>
    <t>이춘광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</si>
  <si>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</si>
  <si>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</si>
  <si>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이강구</t>
    <phoneticPr fontId="2" type="noConversion"/>
  </si>
  <si>
    <t>유</t>
    <phoneticPr fontId="2" type="noConversion"/>
  </si>
  <si>
    <t>어모장군행용양위부호군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</si>
  <si>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世</t>
    </r>
  </si>
  <si>
    <t>용세</t>
    <phoneticPr fontId="2" type="noConversion"/>
  </si>
  <si>
    <t>소근노미</t>
    <phoneticPr fontId="2" type="noConversion"/>
  </si>
  <si>
    <t>等5口居</t>
    <phoneticPr fontId="2" type="noConversion"/>
  </si>
  <si>
    <t>등5구거</t>
    <phoneticPr fontId="2" type="noConversion"/>
  </si>
  <si>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金</t>
    </r>
  </si>
  <si>
    <t>양산</t>
    <phoneticPr fontId="2" type="noConversion"/>
  </si>
  <si>
    <t>1所生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</si>
  <si>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</si>
  <si>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</si>
  <si>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이애선</t>
    <phoneticPr fontId="2" type="noConversion"/>
  </si>
  <si>
    <t>양인</t>
    <phoneticPr fontId="2" type="noConversion"/>
  </si>
  <si>
    <t>석수</t>
    <phoneticPr fontId="2" type="noConversion"/>
  </si>
  <si>
    <t>奉三</t>
    <phoneticPr fontId="2" type="noConversion"/>
  </si>
  <si>
    <t>봉삼</t>
    <phoneticPr fontId="2" type="noConversion"/>
  </si>
  <si>
    <t>김소사대자</t>
    <phoneticPr fontId="2" type="noConversion"/>
  </si>
  <si>
    <t>차</t>
    <phoneticPr fontId="2" type="noConversion"/>
  </si>
  <si>
    <t>김덕후</t>
    <phoneticPr fontId="2" type="noConversion"/>
  </si>
  <si>
    <t>김해</t>
    <phoneticPr fontId="2" type="noConversion"/>
  </si>
  <si>
    <t>김상일</t>
    <phoneticPr fontId="2" type="noConversion"/>
  </si>
  <si>
    <t>동리임소사호</t>
    <phoneticPr fontId="2" type="noConversion"/>
  </si>
  <si>
    <t>김상점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</si>
  <si>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</si>
  <si>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</si>
  <si>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</si>
  <si>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이만삼</t>
    <phoneticPr fontId="2" type="noConversion"/>
  </si>
  <si>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男</t>
    </r>
  </si>
  <si>
    <t>초남</t>
    <phoneticPr fontId="2" type="noConversion"/>
  </si>
  <si>
    <t>김옥발</t>
    <phoneticPr fontId="2" type="noConversion"/>
  </si>
  <si>
    <t>주호</t>
    <phoneticPr fontId="2" type="noConversion"/>
  </si>
  <si>
    <t>이보</t>
    <phoneticPr fontId="2" type="noConversion"/>
  </si>
  <si>
    <t>임</t>
    <phoneticPr fontId="2" type="noConversion"/>
  </si>
  <si>
    <t>나주</t>
    <phoneticPr fontId="2" type="noConversion"/>
  </si>
  <si>
    <t>황늦금</t>
    <phoneticPr fontId="2" type="noConversion"/>
  </si>
  <si>
    <t>이동발</t>
    <phoneticPr fontId="2" type="noConversion"/>
  </si>
  <si>
    <t>行長陵參奉</t>
    <phoneticPr fontId="2" type="noConversion"/>
  </si>
  <si>
    <t>행장릉참봉</t>
    <phoneticPr fontId="2" type="noConversion"/>
  </si>
  <si>
    <t>김명발</t>
    <phoneticPr fontId="2" type="noConversion"/>
  </si>
  <si>
    <t>양인</t>
    <phoneticPr fontId="2" type="noConversion"/>
  </si>
  <si>
    <t>김창업</t>
    <phoneticPr fontId="2" type="noConversion"/>
  </si>
  <si>
    <t>김해</t>
    <phoneticPr fontId="2" type="noConversion"/>
  </si>
  <si>
    <r>
      <t>卞</t>
    </r>
    <r>
      <rPr>
        <sz val="10"/>
        <color indexed="8"/>
        <rFont val="맑은 고딕"/>
        <family val="3"/>
        <charset val="129"/>
      </rPr>
      <t>椘</t>
    </r>
    <r>
      <rPr>
        <sz val="10"/>
        <color indexed="8"/>
        <rFont val="돋움"/>
        <family val="3"/>
        <charset val="129"/>
      </rPr>
      <t>呈</t>
    </r>
  </si>
  <si>
    <t>변초정</t>
    <phoneticPr fontId="2" type="noConversion"/>
  </si>
  <si>
    <t>노직통정대부</t>
    <phoneticPr fontId="2" type="noConversion"/>
  </si>
  <si>
    <t>충국</t>
    <phoneticPr fontId="2" type="noConversion"/>
  </si>
  <si>
    <t>임</t>
    <phoneticPr fontId="2" type="noConversion"/>
  </si>
  <si>
    <t>관백</t>
    <phoneticPr fontId="2" type="noConversion"/>
  </si>
  <si>
    <t>이막산</t>
    <phoneticPr fontId="2" type="noConversion"/>
  </si>
  <si>
    <t>김기립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</si>
  <si>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</si>
  <si>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</si>
  <si>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</si>
  <si>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</si>
  <si>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절충장군행용양위부호군</t>
    <phoneticPr fontId="2" type="noConversion"/>
  </si>
  <si>
    <t>노직통정대부</t>
    <phoneticPr fontId="2" type="noConversion"/>
  </si>
  <si>
    <t>노비</t>
    <phoneticPr fontId="2" type="noConversion"/>
  </si>
  <si>
    <t>3所生</t>
    <phoneticPr fontId="2" type="noConversion"/>
  </si>
  <si>
    <t>1所生</t>
    <phoneticPr fontId="2" type="noConversion"/>
  </si>
  <si>
    <t>2所生</t>
    <phoneticPr fontId="2" type="noConversion"/>
  </si>
  <si>
    <t>노미</t>
    <phoneticPr fontId="2" type="noConversion"/>
  </si>
  <si>
    <t>年肆拾拾捌</t>
    <phoneticPr fontId="2" type="noConversion"/>
  </si>
  <si>
    <t>1所生</t>
    <phoneticPr fontId="2" type="noConversion"/>
  </si>
  <si>
    <t>이</t>
    <phoneticPr fontId="2" type="noConversion"/>
  </si>
  <si>
    <t>나주</t>
    <phoneticPr fontId="2" type="noConversion"/>
  </si>
  <si>
    <t>이창원</t>
    <phoneticPr fontId="2" type="noConversion"/>
  </si>
  <si>
    <t>용재</t>
    <phoneticPr fontId="2" type="noConversion"/>
  </si>
  <si>
    <t>동리이씨호</t>
    <phoneticPr fontId="2" type="noConversion"/>
  </si>
  <si>
    <t>김연룡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</si>
  <si>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</si>
  <si>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</si>
  <si>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심상립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</si>
  <si>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岩外</t>
    </r>
  </si>
  <si>
    <t>용암외</t>
    <phoneticPr fontId="2" type="noConversion"/>
  </si>
  <si>
    <t>후녀</t>
    <phoneticPr fontId="2" type="noConversion"/>
  </si>
  <si>
    <t>이석기</t>
    <phoneticPr fontId="2" type="noConversion"/>
  </si>
  <si>
    <t>절충장군행용양위부호군</t>
    <phoneticPr fontId="2" type="noConversion"/>
  </si>
  <si>
    <t>노직통정대부</t>
    <phoneticPr fontId="2" type="noConversion"/>
  </si>
  <si>
    <t>2所生</t>
    <phoneticPr fontId="2" type="noConversion"/>
  </si>
  <si>
    <t>等3口居</t>
    <phoneticPr fontId="2" type="noConversion"/>
  </si>
  <si>
    <t>등3구거</t>
    <phoneticPr fontId="2" type="noConversion"/>
  </si>
  <si>
    <t>3所生</t>
    <phoneticPr fontId="2" type="noConversion"/>
  </si>
  <si>
    <t>宣略將軍龍驤衛副司勇</t>
    <phoneticPr fontId="2" type="noConversion"/>
  </si>
  <si>
    <t>선략장군용양위부사용</t>
    <phoneticPr fontId="2" type="noConversion"/>
  </si>
  <si>
    <t>休運</t>
    <phoneticPr fontId="2" type="noConversion"/>
  </si>
  <si>
    <t>휴운</t>
    <phoneticPr fontId="2" type="noConversion"/>
  </si>
  <si>
    <t>김계</t>
    <phoneticPr fontId="2" type="noConversion"/>
  </si>
  <si>
    <t>동리이세갑호</t>
    <phoneticPr fontId="2" type="noConversion"/>
  </si>
  <si>
    <t>4所生</t>
    <phoneticPr fontId="2" type="noConversion"/>
  </si>
  <si>
    <t>김만석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</si>
  <si>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</si>
  <si>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</si>
  <si>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</si>
  <si>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이영화</t>
    <phoneticPr fontId="2" type="noConversion"/>
  </si>
  <si>
    <t>이준명</t>
    <phoneticPr fontId="2" type="noConversion"/>
  </si>
  <si>
    <t>이지황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</si>
  <si>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</si>
  <si>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</si>
  <si>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절충장군용양위부호군</t>
    <phoneticPr fontId="2" type="noConversion"/>
  </si>
  <si>
    <t>능주</t>
    <phoneticPr fontId="2" type="noConversion"/>
  </si>
  <si>
    <t>김일</t>
    <phoneticPr fontId="2" type="noConversion"/>
  </si>
  <si>
    <t>용안</t>
    <phoneticPr fontId="2" type="noConversion"/>
  </si>
  <si>
    <t>주호</t>
    <phoneticPr fontId="2" type="noConversion"/>
  </si>
  <si>
    <t>임분산</t>
    <phoneticPr fontId="2" type="noConversion"/>
  </si>
  <si>
    <t>나주</t>
    <phoneticPr fontId="2" type="noConversion"/>
  </si>
  <si>
    <t>이</t>
    <phoneticPr fontId="2" type="noConversion"/>
  </si>
  <si>
    <t>심도원</t>
    <phoneticPr fontId="2" type="noConversion"/>
  </si>
  <si>
    <t>이</t>
    <phoneticPr fontId="2" type="noConversion"/>
  </si>
  <si>
    <t>이계삼</t>
    <phoneticPr fontId="2" type="noConversion"/>
  </si>
  <si>
    <t>이춘방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</si>
  <si>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</si>
  <si>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</si>
  <si>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愛</t>
    </r>
  </si>
  <si>
    <t>용애</t>
    <phoneticPr fontId="2" type="noConversion"/>
  </si>
  <si>
    <t>김광민</t>
    <phoneticPr fontId="2" type="noConversion"/>
  </si>
  <si>
    <r>
      <t>黃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輝</t>
    </r>
  </si>
  <si>
    <t>주호</t>
    <phoneticPr fontId="2" type="noConversion"/>
  </si>
  <si>
    <r>
      <rPr>
        <sz val="10"/>
        <color indexed="8"/>
        <rFont val="맑은 고딕"/>
        <family val="3"/>
        <charset val="129"/>
      </rPr>
      <t>国</t>
    </r>
    <r>
      <rPr>
        <sz val="10"/>
        <color indexed="8"/>
        <rFont val="돋움"/>
        <family val="3"/>
        <charset val="129"/>
      </rPr>
      <t>輝</t>
    </r>
  </si>
  <si>
    <t>將軍</t>
    <phoneticPr fontId="2" type="noConversion"/>
  </si>
  <si>
    <t>장군</t>
    <phoneticPr fontId="2" type="noConversion"/>
  </si>
  <si>
    <t>允男</t>
    <phoneticPr fontId="2" type="noConversion"/>
  </si>
  <si>
    <t>윤남</t>
    <phoneticPr fontId="2" type="noConversion"/>
  </si>
  <si>
    <r>
      <t>黃</t>
    </r>
    <r>
      <rPr>
        <sz val="10"/>
        <color indexed="8"/>
        <rFont val="맑은 고딕"/>
        <family val="3"/>
        <charset val="129"/>
      </rPr>
      <t>国</t>
    </r>
    <r>
      <rPr>
        <sz val="10"/>
        <color indexed="8"/>
        <rFont val="돋움"/>
        <family val="3"/>
        <charset val="129"/>
      </rPr>
      <t>輝</t>
    </r>
  </si>
  <si>
    <t>노제</t>
    <phoneticPr fontId="2" type="noConversion"/>
  </si>
  <si>
    <t>노직가선대부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</si>
  <si>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</si>
  <si>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</si>
  <si>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</si>
  <si>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</si>
  <si>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유정삼</t>
    <phoneticPr fontId="2" type="noConversion"/>
  </si>
  <si>
    <t>주호</t>
    <phoneticPr fontId="2" type="noConversion"/>
  </si>
  <si>
    <t>임</t>
    <phoneticPr fontId="2" type="noConversion"/>
  </si>
  <si>
    <t>나주</t>
    <phoneticPr fontId="2" type="noConversion"/>
  </si>
  <si>
    <t>노직통정대부</t>
    <phoneticPr fontId="2" type="noConversion"/>
  </si>
  <si>
    <r>
      <rPr>
        <sz val="10"/>
        <color indexed="8"/>
        <rFont val="맑은 고딕"/>
        <family val="3"/>
        <charset val="129"/>
      </rPr>
      <t>囯</t>
    </r>
    <r>
      <rPr>
        <sz val="10"/>
        <color indexed="8"/>
        <rFont val="돋움"/>
        <family val="3"/>
        <charset val="129"/>
      </rPr>
      <t>立</t>
    </r>
  </si>
  <si>
    <t>국립</t>
    <phoneticPr fontId="2" type="noConversion"/>
  </si>
  <si>
    <t>김정대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</si>
  <si>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</si>
  <si>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</si>
  <si>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</si>
  <si>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</si>
  <si>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</si>
  <si>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</si>
  <si>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덕녀</t>
    <phoneticPr fontId="2" type="noConversion"/>
  </si>
  <si>
    <t>김해</t>
    <phoneticPr fontId="2" type="noConversion"/>
  </si>
  <si>
    <t>김막생</t>
    <phoneticPr fontId="2" type="noConversion"/>
  </si>
  <si>
    <t>김개남</t>
    <phoneticPr fontId="2" type="noConversion"/>
  </si>
  <si>
    <t>김중성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</si>
  <si>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</si>
  <si>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</si>
  <si>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淂</t>
    </r>
    <r>
      <rPr>
        <sz val="10"/>
        <color indexed="8"/>
        <rFont val="돋움"/>
        <family val="3"/>
        <charset val="129"/>
      </rPr>
      <t>硯</t>
    </r>
  </si>
  <si>
    <t>徐光淵</t>
    <phoneticPr fontId="2" type="noConversion"/>
  </si>
  <si>
    <t>서광연</t>
    <phoneticPr fontId="2" type="noConversion"/>
  </si>
  <si>
    <t>光淵</t>
    <phoneticPr fontId="2" type="noConversion"/>
  </si>
  <si>
    <t>玉郞</t>
    <phoneticPr fontId="2" type="noConversion"/>
  </si>
  <si>
    <t>초매</t>
    <phoneticPr fontId="2" type="noConversion"/>
  </si>
  <si>
    <t>연심</t>
    <phoneticPr fontId="2" type="noConversion"/>
  </si>
  <si>
    <t>연아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</si>
  <si>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</si>
  <si>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</si>
  <si>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德女</t>
    <phoneticPr fontId="2" type="noConversion"/>
  </si>
  <si>
    <t>시월</t>
    <phoneticPr fontId="2" type="noConversion"/>
  </si>
  <si>
    <t>주호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</si>
  <si>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成</t>
    </r>
  </si>
  <si>
    <t>용성</t>
    <phoneticPr fontId="2" type="noConversion"/>
  </si>
  <si>
    <t>이</t>
    <phoneticPr fontId="2" type="noConversion"/>
  </si>
  <si>
    <t>노비</t>
    <phoneticPr fontId="2" type="noConversion"/>
  </si>
  <si>
    <t>연진</t>
    <phoneticPr fontId="2" type="noConversion"/>
  </si>
  <si>
    <t>5所生</t>
    <phoneticPr fontId="2" type="noConversion"/>
  </si>
  <si>
    <t>1所生</t>
    <phoneticPr fontId="2" type="noConversion"/>
  </si>
  <si>
    <t>김</t>
    <phoneticPr fontId="2" type="noConversion"/>
  </si>
  <si>
    <t>김해</t>
    <phoneticPr fontId="2" type="noConversion"/>
  </si>
  <si>
    <t>이봉춘</t>
    <phoneticPr fontId="2" type="noConversion"/>
  </si>
  <si>
    <t>祖(原)父</t>
    <phoneticPr fontId="2" type="noConversion"/>
  </si>
  <si>
    <t>임막삼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</si>
  <si>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</si>
  <si>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</si>
  <si>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</si>
  <si>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</si>
  <si>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1所生</t>
    <phoneticPr fontId="2" type="noConversion"/>
  </si>
  <si>
    <t>진영나장보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</si>
  <si>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甲</t>
    </r>
  </si>
  <si>
    <t>용갑</t>
    <phoneticPr fontId="2" type="noConversion"/>
  </si>
  <si>
    <t>이청덕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</si>
  <si>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</si>
  <si>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</si>
  <si>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낙육재하전</t>
    <phoneticPr fontId="2" type="noConversion"/>
  </si>
  <si>
    <t>임</t>
    <phoneticPr fontId="2" type="noConversion"/>
  </si>
  <si>
    <t>김태명</t>
    <phoneticPr fontId="2" type="noConversion"/>
  </si>
  <si>
    <t>소근노미</t>
    <phoneticPr fontId="2" type="noConversion"/>
  </si>
  <si>
    <t>절충장군행용양위부호군</t>
    <phoneticPr fontId="2" type="noConversion"/>
  </si>
  <si>
    <t>김만평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</si>
  <si>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</si>
  <si>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</si>
  <si>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裵遠鐸</t>
    <phoneticPr fontId="2" type="noConversion"/>
  </si>
  <si>
    <t>배원탁</t>
    <phoneticPr fontId="2" type="noConversion"/>
  </si>
  <si>
    <t>遠鐸</t>
    <phoneticPr fontId="2" type="noConversion"/>
  </si>
  <si>
    <t>유천환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</si>
  <si>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</si>
  <si>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</si>
  <si>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임청록</t>
    <phoneticPr fontId="2" type="noConversion"/>
  </si>
  <si>
    <t>나주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</si>
  <si>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</si>
  <si>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</si>
  <si>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양방리</t>
    <phoneticPr fontId="2" type="noConversion"/>
  </si>
  <si>
    <t>이덕화</t>
    <phoneticPr fontId="2" type="noConversion"/>
  </si>
  <si>
    <t>노직통정대부</t>
    <phoneticPr fontId="2" type="noConversion"/>
  </si>
  <si>
    <t>김진호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</si>
  <si>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</si>
  <si>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</si>
  <si>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</si>
  <si>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이상문</t>
    <phoneticPr fontId="2" type="noConversion"/>
  </si>
  <si>
    <t>이</t>
    <phoneticPr fontId="2" type="noConversion"/>
  </si>
  <si>
    <t>이만득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</si>
  <si>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</si>
  <si>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</si>
  <si>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</si>
  <si>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</si>
  <si>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급제절충장군용양위부호군</t>
    <phoneticPr fontId="2" type="noConversion"/>
  </si>
  <si>
    <t>이호</t>
    <phoneticPr fontId="2" type="noConversion"/>
  </si>
  <si>
    <t>1所生</t>
    <phoneticPr fontId="2" type="noConversion"/>
  </si>
  <si>
    <t>채시당</t>
    <phoneticPr fontId="2" type="noConversion"/>
  </si>
  <si>
    <t>時王+堂</t>
    <phoneticPr fontId="2" type="noConversion"/>
  </si>
  <si>
    <t>시당</t>
    <phoneticPr fontId="2" type="noConversion"/>
  </si>
  <si>
    <t>김중일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</si>
  <si>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</si>
  <si>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</si>
  <si>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이응룡</t>
    <phoneticPr fontId="2" type="noConversion"/>
  </si>
  <si>
    <r>
      <t>李益</t>
    </r>
    <r>
      <rPr>
        <sz val="10"/>
        <rFont val="새바탕"/>
        <family val="1"/>
        <charset val="129"/>
      </rPr>
      <t>馧</t>
    </r>
  </si>
  <si>
    <t>주호</t>
    <phoneticPr fontId="2" type="noConversion"/>
  </si>
  <si>
    <t>이</t>
    <phoneticPr fontId="2" type="noConversion"/>
  </si>
  <si>
    <t>혼</t>
    <phoneticPr fontId="2" type="noConversion"/>
  </si>
  <si>
    <t>유시량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</si>
  <si>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</si>
  <si>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</si>
  <si>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</si>
  <si>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</si>
  <si>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</si>
  <si>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이운경</t>
    <phoneticPr fontId="2" type="noConversion"/>
  </si>
  <si>
    <t>이</t>
    <phoneticPr fontId="2" type="noConversion"/>
  </si>
  <si>
    <t>노직통정대부</t>
    <phoneticPr fontId="2" type="noConversion"/>
  </si>
  <si>
    <t>이인강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</si>
  <si>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</si>
  <si>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</si>
  <si>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祖(原)父</t>
    <phoneticPr fontId="2" type="noConversion"/>
  </si>
  <si>
    <t>1所生</t>
    <phoneticPr fontId="2" type="noConversion"/>
  </si>
  <si>
    <t>2所生</t>
    <phoneticPr fontId="2" type="noConversion"/>
  </si>
  <si>
    <t>4所生</t>
    <phoneticPr fontId="2" type="noConversion"/>
  </si>
  <si>
    <t>노미</t>
    <phoneticPr fontId="2" type="noConversion"/>
  </si>
  <si>
    <t>김학명</t>
    <phoneticPr fontId="2" type="noConversion"/>
  </si>
  <si>
    <t>김정로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</si>
  <si>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</si>
  <si>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</si>
  <si>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</si>
  <si>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</si>
  <si>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올미</t>
    <phoneticPr fontId="2" type="noConversion"/>
  </si>
  <si>
    <t>김정신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</si>
  <si>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</si>
  <si>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</si>
  <si>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</si>
  <si>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</si>
  <si>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주호</t>
    <phoneticPr fontId="2" type="noConversion"/>
  </si>
  <si>
    <t>萬平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</si>
  <si>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</si>
  <si>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</si>
  <si>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</si>
  <si>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介山</t>
    <phoneticPr fontId="2" type="noConversion"/>
  </si>
  <si>
    <t>김막산</t>
    <phoneticPr fontId="2" type="noConversion"/>
  </si>
  <si>
    <t>이막</t>
    <phoneticPr fontId="2" type="noConversion"/>
  </si>
  <si>
    <t>노직통정대부</t>
    <phoneticPr fontId="2" type="noConversion"/>
  </si>
  <si>
    <t>예봉</t>
    <phoneticPr fontId="2" type="noConversion"/>
  </si>
  <si>
    <t>이후중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</si>
  <si>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</si>
  <si>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</si>
  <si>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</si>
  <si>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黃</t>
    <phoneticPr fontId="2" type="noConversion"/>
  </si>
  <si>
    <t>황</t>
    <phoneticPr fontId="2" type="noConversion"/>
  </si>
  <si>
    <t>이돌동</t>
    <phoneticPr fontId="2" type="noConversion"/>
  </si>
  <si>
    <t>늦동</t>
    <phoneticPr fontId="2" type="noConversion"/>
  </si>
  <si>
    <t>김</t>
    <phoneticPr fontId="2" type="noConversion"/>
  </si>
  <si>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金</t>
    </r>
  </si>
  <si>
    <t>난금</t>
    <phoneticPr fontId="2" type="noConversion"/>
  </si>
  <si>
    <t>이</t>
    <phoneticPr fontId="2" type="noConversion"/>
  </si>
  <si>
    <t>黃</t>
    <phoneticPr fontId="2" type="noConversion"/>
  </si>
  <si>
    <t>황</t>
    <phoneticPr fontId="2" type="noConversion"/>
  </si>
  <si>
    <t>예천</t>
    <phoneticPr fontId="2" type="noConversion"/>
  </si>
  <si>
    <t>김영안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</si>
  <si>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</si>
  <si>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</si>
  <si>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</si>
  <si>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노직통정대부</t>
    <phoneticPr fontId="2" type="noConversion"/>
  </si>
  <si>
    <t>김자경</t>
    <phoneticPr fontId="2" type="noConversion"/>
  </si>
  <si>
    <t>임</t>
    <phoneticPr fontId="2" type="noConversion"/>
  </si>
  <si>
    <t>나주</t>
    <phoneticPr fontId="2" type="noConversion"/>
  </si>
  <si>
    <t>介男</t>
    <phoneticPr fontId="2" type="noConversion"/>
  </si>
  <si>
    <t>개남</t>
    <phoneticPr fontId="2" type="noConversion"/>
  </si>
  <si>
    <t>이산이</t>
    <phoneticPr fontId="2" type="noConversion"/>
  </si>
  <si>
    <t>김석창</t>
    <phoneticPr fontId="2" type="noConversion"/>
  </si>
  <si>
    <t>노직통정</t>
    <phoneticPr fontId="2" type="noConversion"/>
  </si>
  <si>
    <t>김소사리</t>
    <phoneticPr fontId="2" type="noConversion"/>
  </si>
  <si>
    <t>노</t>
    <phoneticPr fontId="2" type="noConversion"/>
  </si>
  <si>
    <t>주호</t>
    <phoneticPr fontId="2" type="noConversion"/>
  </si>
  <si>
    <t>이윤형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</si>
  <si>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</si>
  <si>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</si>
  <si>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</t>
    <phoneticPr fontId="2" type="noConversion"/>
  </si>
  <si>
    <t>김천흥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</si>
  <si>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</si>
  <si>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</si>
  <si>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</si>
  <si>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</si>
  <si>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</si>
  <si>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奴</t>
    <phoneticPr fontId="2" type="noConversion"/>
  </si>
  <si>
    <t>노</t>
    <phoneticPr fontId="2" type="noConversion"/>
  </si>
  <si>
    <t>2所生</t>
    <phoneticPr fontId="2" type="noConversion"/>
  </si>
  <si>
    <t>양인</t>
    <phoneticPr fontId="2" type="noConversion"/>
  </si>
  <si>
    <t>鳴山</t>
    <phoneticPr fontId="2" type="noConversion"/>
  </si>
  <si>
    <t>3所生</t>
    <phoneticPr fontId="2" type="noConversion"/>
  </si>
  <si>
    <t>하양</t>
    <phoneticPr fontId="2" type="noConversion"/>
  </si>
  <si>
    <t>4所生</t>
    <phoneticPr fontId="2" type="noConversion"/>
  </si>
  <si>
    <t>等3口居</t>
    <phoneticPr fontId="2" type="noConversion"/>
  </si>
  <si>
    <t>등3구거</t>
    <phoneticPr fontId="2" type="noConversion"/>
  </si>
  <si>
    <t>河陽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</si>
  <si>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</si>
  <si>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</si>
  <si>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</si>
  <si>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이승일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</si>
  <si>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</si>
  <si>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</si>
  <si>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</si>
  <si>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4所生</t>
    <phoneticPr fontId="2" type="noConversion"/>
  </si>
  <si>
    <t>他官秩</t>
    <phoneticPr fontId="2" type="noConversion"/>
  </si>
  <si>
    <t>奴</t>
    <phoneticPr fontId="2" type="noConversion"/>
  </si>
  <si>
    <t>노</t>
    <phoneticPr fontId="2" type="noConversion"/>
  </si>
  <si>
    <t>戒分</t>
    <phoneticPr fontId="2" type="noConversion"/>
  </si>
  <si>
    <t>주호</t>
    <phoneticPr fontId="2" type="noConversion"/>
  </si>
  <si>
    <t>鄭</t>
    <phoneticPr fontId="2" type="noConversion"/>
  </si>
  <si>
    <t>정</t>
    <phoneticPr fontId="2" type="noConversion"/>
  </si>
  <si>
    <t>이</t>
    <phoneticPr fontId="2" type="noConversion"/>
  </si>
  <si>
    <r>
      <rPr>
        <sz val="10"/>
        <color indexed="8"/>
        <rFont val="맑은 고딕"/>
        <family val="3"/>
        <charset val="129"/>
      </rPr>
      <t>犮</t>
    </r>
    <r>
      <rPr>
        <sz val="10"/>
        <color indexed="8"/>
        <rFont val="돋움"/>
        <family val="3"/>
        <charset val="129"/>
      </rPr>
      <t>松</t>
    </r>
  </si>
  <si>
    <t>노비</t>
    <phoneticPr fontId="2" type="noConversion"/>
  </si>
  <si>
    <t>他官</t>
    <phoneticPr fontId="2" type="noConversion"/>
  </si>
  <si>
    <t>婢</t>
    <phoneticPr fontId="2" type="noConversion"/>
  </si>
  <si>
    <t>비</t>
    <phoneticPr fontId="2" type="noConversion"/>
  </si>
  <si>
    <t>等4口居</t>
    <phoneticPr fontId="2" type="noConversion"/>
  </si>
  <si>
    <t>등4구거</t>
    <phoneticPr fontId="2" type="noConversion"/>
  </si>
  <si>
    <t>김하진</t>
    <phoneticPr fontId="2" type="noConversion"/>
  </si>
  <si>
    <t>늦복</t>
    <phoneticPr fontId="2" type="noConversion"/>
  </si>
  <si>
    <t>이보</t>
    <phoneticPr fontId="2" type="noConversion"/>
  </si>
  <si>
    <t>노직통정대부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</si>
  <si>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</si>
  <si>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</si>
  <si>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이대립</t>
    <phoneticPr fontId="2" type="noConversion"/>
  </si>
  <si>
    <t>이회춘</t>
    <phoneticPr fontId="2" type="noConversion"/>
  </si>
  <si>
    <t>노득수</t>
    <phoneticPr fontId="2" type="noConversion"/>
  </si>
  <si>
    <t>노</t>
    <phoneticPr fontId="2" type="noConversion"/>
  </si>
  <si>
    <t>절충장군용양위부호군</t>
    <phoneticPr fontId="2" type="noConversion"/>
  </si>
  <si>
    <t>김상옥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</si>
  <si>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</si>
  <si>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</si>
  <si>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</si>
  <si>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必</t>
    </r>
  </si>
  <si>
    <t>용필</t>
    <phoneticPr fontId="2" type="noConversion"/>
  </si>
  <si>
    <t>나주</t>
    <phoneticPr fontId="2" type="noConversion"/>
  </si>
  <si>
    <t>이성삼</t>
    <phoneticPr fontId="2" type="noConversion"/>
  </si>
  <si>
    <t>주호</t>
    <phoneticPr fontId="2" type="noConversion"/>
  </si>
  <si>
    <t>유황군병인</t>
    <phoneticPr fontId="2" type="noConversion"/>
  </si>
  <si>
    <t>이덕선</t>
    <phoneticPr fontId="2" type="noConversion"/>
  </si>
  <si>
    <t>김</t>
    <phoneticPr fontId="2" type="noConversion"/>
  </si>
  <si>
    <t>노직통정대부</t>
    <phoneticPr fontId="2" type="noConversion"/>
  </si>
  <si>
    <t>주호</t>
    <phoneticPr fontId="2" type="noConversion"/>
  </si>
  <si>
    <t>김수철</t>
    <phoneticPr fontId="2" type="noConversion"/>
  </si>
  <si>
    <t>김</t>
    <phoneticPr fontId="2" type="noConversion"/>
  </si>
  <si>
    <t>김해</t>
    <phoneticPr fontId="2" type="noConversion"/>
  </si>
  <si>
    <t>김암외외</t>
    <phoneticPr fontId="2" type="noConversion"/>
  </si>
  <si>
    <t>김용선</t>
    <phoneticPr fontId="2" type="noConversion"/>
  </si>
  <si>
    <t>용선</t>
    <phoneticPr fontId="2" type="noConversion"/>
  </si>
  <si>
    <t>노직가선대부</t>
    <phoneticPr fontId="2" type="noConversion"/>
  </si>
  <si>
    <r>
      <rPr>
        <sz val="10"/>
        <color indexed="8"/>
        <rFont val="새바탕"/>
        <family val="1"/>
        <charset val="129"/>
      </rPr>
      <t>礼</t>
    </r>
    <r>
      <rPr>
        <sz val="10"/>
        <color indexed="8"/>
        <rFont val="돋움"/>
        <family val="3"/>
        <charset val="129"/>
      </rPr>
      <t>奉</t>
    </r>
  </si>
  <si>
    <t>예봉</t>
    <phoneticPr fontId="2" type="noConversion"/>
  </si>
  <si>
    <t>연생</t>
    <phoneticPr fontId="2" type="noConversion"/>
  </si>
  <si>
    <t>올미</t>
    <phoneticPr fontId="2" type="noConversion"/>
  </si>
  <si>
    <t>황늦산</t>
    <phoneticPr fontId="2" type="noConversion"/>
  </si>
  <si>
    <t>이보</t>
    <phoneticPr fontId="2" type="noConversion"/>
  </si>
  <si>
    <t>김</t>
    <phoneticPr fontId="2" type="noConversion"/>
  </si>
  <si>
    <t>김해</t>
    <phoneticPr fontId="2" type="noConversion"/>
  </si>
  <si>
    <t>절충장군행용양위부사직</t>
    <phoneticPr fontId="2" type="noConversion"/>
  </si>
  <si>
    <t>이보</t>
    <phoneticPr fontId="2" type="noConversion"/>
  </si>
  <si>
    <t>연</t>
    <phoneticPr fontId="2" type="noConversion"/>
  </si>
  <si>
    <t>용해</t>
    <phoneticPr fontId="2" type="noConversion"/>
  </si>
  <si>
    <t>절충장군행용양위부호군</t>
    <phoneticPr fontId="2" type="noConversion"/>
  </si>
  <si>
    <t>이진</t>
    <phoneticPr fontId="2" type="noConversion"/>
  </si>
  <si>
    <t>이</t>
    <phoneticPr fontId="2" type="noConversion"/>
  </si>
  <si>
    <t>김</t>
    <phoneticPr fontId="2" type="noConversion"/>
  </si>
  <si>
    <t>연남</t>
    <phoneticPr fontId="2" type="noConversion"/>
  </si>
  <si>
    <t>1所生</t>
    <phoneticPr fontId="2" type="noConversion"/>
  </si>
  <si>
    <t>2所生</t>
    <phoneticPr fontId="2" type="noConversion"/>
  </si>
  <si>
    <t>여진</t>
    <phoneticPr fontId="2" type="noConversion"/>
  </si>
  <si>
    <t>等4口居</t>
    <phoneticPr fontId="2" type="noConversion"/>
  </si>
  <si>
    <t>등4구거</t>
    <phoneticPr fontId="2" type="noConversion"/>
  </si>
  <si>
    <t>3所生</t>
    <phoneticPr fontId="2" type="noConversion"/>
  </si>
  <si>
    <t>4所生</t>
    <phoneticPr fontId="2" type="noConversion"/>
  </si>
  <si>
    <t>김</t>
    <phoneticPr fontId="2" type="noConversion"/>
  </si>
  <si>
    <t>김인해</t>
    <phoneticPr fontId="2" type="noConversion"/>
  </si>
  <si>
    <t>김방신</t>
    <phoneticPr fontId="2" type="noConversion"/>
  </si>
  <si>
    <t>잔노미</t>
    <phoneticPr fontId="2" type="noConversion"/>
  </si>
  <si>
    <t>김일남</t>
    <phoneticPr fontId="2" type="noConversion"/>
  </si>
  <si>
    <t>이춘립</t>
    <phoneticPr fontId="2" type="noConversion"/>
  </si>
  <si>
    <t>김순봉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</si>
  <si>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</si>
  <si>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</si>
  <si>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</si>
  <si>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김두용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</si>
  <si>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</si>
  <si>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</si>
  <si>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</si>
  <si>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</si>
  <si>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김필선</t>
    <phoneticPr fontId="2" type="noConversion"/>
  </si>
  <si>
    <t>연룡</t>
    <phoneticPr fontId="2" type="noConversion"/>
  </si>
  <si>
    <t>이소사대자</t>
    <phoneticPr fontId="2" type="noConversion"/>
  </si>
  <si>
    <t>황</t>
    <phoneticPr fontId="2" type="noConversion"/>
  </si>
  <si>
    <t>이자음봉</t>
    <phoneticPr fontId="2" type="noConversion"/>
  </si>
  <si>
    <t>이지백</t>
    <phoneticPr fontId="2" type="noConversion"/>
  </si>
  <si>
    <r>
      <t>金</t>
    </r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同</t>
    </r>
  </si>
  <si>
    <t>김엇동</t>
    <phoneticPr fontId="2" type="noConversion"/>
  </si>
  <si>
    <t>김삼달</t>
    <phoneticPr fontId="2" type="noConversion"/>
  </si>
  <si>
    <t>김해</t>
    <phoneticPr fontId="2" type="noConversion"/>
  </si>
  <si>
    <t>임</t>
    <phoneticPr fontId="2" type="noConversion"/>
  </si>
  <si>
    <t>여주</t>
    <phoneticPr fontId="2" type="noConversion"/>
  </si>
  <si>
    <t>이</t>
    <phoneticPr fontId="2" type="noConversion"/>
  </si>
  <si>
    <t>박세열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</si>
  <si>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</si>
  <si>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</si>
  <si>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介</t>
    </r>
  </si>
  <si>
    <t>용개</t>
    <phoneticPr fontId="2" type="noConversion"/>
  </si>
  <si>
    <t>1所生</t>
    <phoneticPr fontId="2" type="noConversion"/>
  </si>
  <si>
    <t>等2口居</t>
    <phoneticPr fontId="2" type="noConversion"/>
  </si>
  <si>
    <t>등2구거</t>
    <phoneticPr fontId="2" type="noConversion"/>
  </si>
  <si>
    <t>2所生</t>
    <phoneticPr fontId="2" type="noConversion"/>
  </si>
  <si>
    <t>朴</t>
    <phoneticPr fontId="2" type="noConversion"/>
  </si>
  <si>
    <t>박</t>
    <phoneticPr fontId="2" type="noConversion"/>
  </si>
  <si>
    <t>이만적</t>
    <phoneticPr fontId="2" type="noConversion"/>
  </si>
  <si>
    <t>노비</t>
    <phoneticPr fontId="2" type="noConversion"/>
  </si>
  <si>
    <r>
      <rPr>
        <sz val="10"/>
        <color indexed="8"/>
        <rFont val="맑은 고딕"/>
        <family val="3"/>
        <charset val="129"/>
      </rPr>
      <t>宝</t>
    </r>
    <r>
      <rPr>
        <sz val="10"/>
        <color indexed="8"/>
        <rFont val="돋움"/>
        <family val="3"/>
        <charset val="129"/>
      </rPr>
      <t>娘</t>
    </r>
  </si>
  <si>
    <t>윤씨고대자</t>
    <phoneticPr fontId="2" type="noConversion"/>
  </si>
  <si>
    <t>박</t>
    <phoneticPr fontId="2" type="noConversion"/>
  </si>
  <si>
    <t>복흥</t>
    <phoneticPr fontId="2" type="noConversion"/>
  </si>
  <si>
    <t>주호</t>
    <phoneticPr fontId="2" type="noConversion"/>
  </si>
  <si>
    <t>나주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</si>
  <si>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</si>
  <si>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</si>
  <si>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절충장군행용양위부호군</t>
    <phoneticPr fontId="2" type="noConversion"/>
  </si>
  <si>
    <t>노비</t>
    <phoneticPr fontId="2" type="noConversion"/>
  </si>
  <si>
    <t>2所生</t>
    <phoneticPr fontId="2" type="noConversion"/>
  </si>
  <si>
    <t>노직가선대부동지중추부사</t>
    <phoneticPr fontId="2" type="noConversion"/>
  </si>
  <si>
    <t>김영립</t>
    <phoneticPr fontId="2" type="noConversion"/>
  </si>
  <si>
    <t>고공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</si>
  <si>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</si>
  <si>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</si>
  <si>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이인돌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</si>
  <si>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</si>
  <si>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</si>
  <si>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</si>
  <si>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김해</t>
    <phoneticPr fontId="2" type="noConversion"/>
  </si>
  <si>
    <t>言+光</t>
    <phoneticPr fontId="2" type="noConversion"/>
  </si>
  <si>
    <t>광</t>
    <phoneticPr fontId="2" type="noConversion"/>
  </si>
  <si>
    <t>양산</t>
    <phoneticPr fontId="2" type="noConversion"/>
  </si>
  <si>
    <t>等2口乙酉逃亡</t>
    <phoneticPr fontId="2" type="noConversion"/>
  </si>
  <si>
    <t>등2구을유도망</t>
    <phoneticPr fontId="2" type="noConversion"/>
  </si>
  <si>
    <t>等2口逃亡</t>
    <phoneticPr fontId="2" type="noConversion"/>
  </si>
  <si>
    <t>등2구도망</t>
    <phoneticPr fontId="2" type="noConversion"/>
  </si>
  <si>
    <t>주호</t>
    <phoneticPr fontId="2" type="noConversion"/>
  </si>
  <si>
    <t>가선대부행용양위부호군</t>
    <phoneticPr fontId="2" type="noConversion"/>
  </si>
  <si>
    <t>예도</t>
    <phoneticPr fontId="2" type="noConversion"/>
  </si>
  <si>
    <t>김귀남</t>
    <phoneticPr fontId="2" type="noConversion"/>
  </si>
  <si>
    <t>이</t>
    <phoneticPr fontId="2" type="noConversion"/>
  </si>
  <si>
    <t>노직통정대부</t>
    <phoneticPr fontId="2" type="noConversion"/>
  </si>
  <si>
    <t>김시남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</si>
  <si>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</si>
  <si>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</si>
  <si>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color indexed="8"/>
        <rFont val="맑은 고딕"/>
        <family val="3"/>
        <charset val="129"/>
      </rPr>
      <t>竜</t>
    </r>
    <r>
      <rPr>
        <sz val="10"/>
        <color indexed="8"/>
        <rFont val="돋움"/>
        <family val="3"/>
        <charset val="129"/>
      </rPr>
      <t>采</t>
    </r>
  </si>
  <si>
    <t>용채</t>
    <phoneticPr fontId="2" type="noConversion"/>
  </si>
  <si>
    <t>노비</t>
    <phoneticPr fontId="2" type="noConversion"/>
  </si>
  <si>
    <t>노랑</t>
    <phoneticPr fontId="2" type="noConversion"/>
  </si>
  <si>
    <t>이준기</t>
    <phoneticPr fontId="2" type="noConversion"/>
  </si>
  <si>
    <t>노직대부</t>
    <phoneticPr fontId="2" type="noConversion"/>
  </si>
  <si>
    <t>노직통정대부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</si>
  <si>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</si>
  <si>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</si>
  <si>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</si>
  <si>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德用</t>
    <phoneticPr fontId="2" type="noConversion"/>
  </si>
  <si>
    <t>노제</t>
    <phoneticPr fontId="2" type="noConversion"/>
  </si>
  <si>
    <t>늦동</t>
    <phoneticPr fontId="2" type="noConversion"/>
  </si>
  <si>
    <t>이복영</t>
    <phoneticPr fontId="2" type="noConversion"/>
  </si>
  <si>
    <r>
      <t>朴</t>
    </r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山</t>
    </r>
  </si>
  <si>
    <t>이보</t>
    <phoneticPr fontId="2" type="noConversion"/>
  </si>
  <si>
    <r>
      <t>外祖崔</t>
    </r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卜不喩禹驗石</t>
    </r>
  </si>
  <si>
    <t>노지</t>
    <phoneticPr fontId="2" type="noConversion"/>
  </si>
  <si>
    <t>郭瑀</t>
    <phoneticPr fontId="2" type="noConversion"/>
  </si>
  <si>
    <t>곽우</t>
    <phoneticPr fontId="2" type="noConversion"/>
  </si>
  <si>
    <t>瑀</t>
    <phoneticPr fontId="2" type="noConversion"/>
  </si>
  <si>
    <t>郭瑀</t>
    <phoneticPr fontId="2" type="noConversion"/>
  </si>
  <si>
    <t>곽우</t>
    <phoneticPr fontId="2" type="noConversion"/>
  </si>
  <si>
    <t>용갑</t>
    <phoneticPr fontId="2" type="noConversion"/>
  </si>
  <si>
    <r>
      <rPr>
        <sz val="10"/>
        <color indexed="8"/>
        <rFont val="맑은 고딕"/>
        <family val="3"/>
        <charset val="129"/>
      </rPr>
      <t>継</t>
    </r>
    <r>
      <rPr>
        <sz val="10"/>
        <color indexed="8"/>
        <rFont val="돋움"/>
        <family val="3"/>
        <charset val="129"/>
      </rPr>
      <t>興</t>
    </r>
  </si>
  <si>
    <t>김유성</t>
    <phoneticPr fontId="2" type="noConversion"/>
  </si>
  <si>
    <t>절충장군행용양위부호군</t>
    <phoneticPr fontId="2" type="noConversion"/>
  </si>
  <si>
    <t>임순기</t>
    <phoneticPr fontId="2" type="noConversion"/>
  </si>
  <si>
    <t>이경실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</si>
  <si>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</si>
  <si>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</si>
  <si>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김성지</t>
    <phoneticPr fontId="2" type="noConversion"/>
  </si>
  <si>
    <t>김해</t>
    <phoneticPr fontId="2" type="noConversion"/>
  </si>
  <si>
    <t>가선대부행용양위부호군</t>
    <phoneticPr fontId="2" type="noConversion"/>
  </si>
  <si>
    <t>예도</t>
    <phoneticPr fontId="2" type="noConversion"/>
  </si>
  <si>
    <t>이만홍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</si>
  <si>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</si>
  <si>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</si>
  <si>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노직통정대부</t>
    <phoneticPr fontId="2" type="noConversion"/>
  </si>
  <si>
    <t>이중항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</si>
  <si>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</si>
  <si>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</si>
  <si>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김중익</t>
    <phoneticPr fontId="2" type="noConversion"/>
  </si>
  <si>
    <t>김해</t>
    <phoneticPr fontId="2" type="noConversion"/>
  </si>
  <si>
    <t>절충장군용양위부호군</t>
    <phoneticPr fontId="2" type="noConversion"/>
  </si>
  <si>
    <t>김</t>
    <phoneticPr fontId="2" type="noConversion"/>
  </si>
  <si>
    <t>김해</t>
    <phoneticPr fontId="2" type="noConversion"/>
  </si>
  <si>
    <t>이오환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</si>
  <si>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</si>
  <si>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</si>
  <si>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김익중</t>
    <phoneticPr fontId="2" type="noConversion"/>
  </si>
  <si>
    <t>김해</t>
    <phoneticPr fontId="2" type="noConversion"/>
  </si>
  <si>
    <t>김하성</t>
    <phoneticPr fontId="2" type="noConversion"/>
  </si>
  <si>
    <t>김백돌</t>
    <phoneticPr fontId="2" type="noConversion"/>
  </si>
  <si>
    <t>이신경</t>
    <phoneticPr fontId="2" type="noConversion"/>
  </si>
  <si>
    <t>양인</t>
    <phoneticPr fontId="2" type="noConversion"/>
  </si>
  <si>
    <t>이두남</t>
    <phoneticPr fontId="2" type="noConversion"/>
  </si>
  <si>
    <t>이시중</t>
    <phoneticPr fontId="2" type="noConversion"/>
  </si>
  <si>
    <t>잔노미</t>
    <phoneticPr fontId="2" type="noConversion"/>
  </si>
  <si>
    <t>가선대부행용양위부호군</t>
    <phoneticPr fontId="2" type="noConversion"/>
  </si>
  <si>
    <t>예도</t>
    <phoneticPr fontId="2" type="noConversion"/>
  </si>
  <si>
    <t>이정달</t>
    <phoneticPr fontId="2" type="noConversion"/>
  </si>
  <si>
    <t>임이신</t>
    <phoneticPr fontId="2" type="noConversion"/>
  </si>
  <si>
    <t>예천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</si>
  <si>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</si>
  <si>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</si>
  <si>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김성</t>
    <phoneticPr fontId="2" type="noConversion"/>
  </si>
  <si>
    <t>김해</t>
    <phoneticPr fontId="2" type="noConversion"/>
  </si>
  <si>
    <t>이보</t>
    <phoneticPr fontId="2" type="noConversion"/>
  </si>
  <si>
    <t>이늦지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</si>
  <si>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</si>
  <si>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</si>
  <si>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노직가선대부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</si>
  <si>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</si>
  <si>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</si>
  <si>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</si>
  <si>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김필지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</si>
  <si>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</si>
  <si>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</si>
  <si>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</si>
  <si>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</si>
  <si>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</si>
  <si>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</si>
  <si>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</si>
  <si>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</si>
  <si>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이연옥</t>
    <phoneticPr fontId="2" type="noConversion"/>
  </si>
  <si>
    <t>김상봉</t>
    <phoneticPr fontId="2" type="noConversion"/>
  </si>
  <si>
    <t>이돌복</t>
    <phoneticPr fontId="2" type="noConversion"/>
  </si>
  <si>
    <t>절충장군용양위부호군</t>
    <phoneticPr fontId="2" type="noConversion"/>
  </si>
  <si>
    <t>우잔노미</t>
    <phoneticPr fontId="2" type="noConversion"/>
  </si>
  <si>
    <t>김</t>
    <phoneticPr fontId="2" type="noConversion"/>
  </si>
  <si>
    <r>
      <t>金</t>
    </r>
    <r>
      <rPr>
        <sz val="10"/>
        <rFont val="새바탕"/>
        <family val="1"/>
        <charset val="129"/>
      </rPr>
      <t>献</t>
    </r>
    <r>
      <rPr>
        <sz val="10"/>
        <rFont val="돋움"/>
        <family val="3"/>
        <charset val="129"/>
      </rPr>
      <t>石</t>
    </r>
  </si>
  <si>
    <r>
      <rPr>
        <sz val="10"/>
        <color indexed="8"/>
        <rFont val="맑은 고딕"/>
        <family val="3"/>
        <charset val="129"/>
      </rPr>
      <t>献</t>
    </r>
    <r>
      <rPr>
        <sz val="10"/>
        <color indexed="8"/>
        <rFont val="돋움"/>
        <family val="3"/>
        <charset val="129"/>
      </rPr>
      <t>石</t>
    </r>
  </si>
  <si>
    <r>
      <t>朴</t>
    </r>
    <r>
      <rPr>
        <sz val="10"/>
        <color indexed="8"/>
        <rFont val="맑은 고딕"/>
        <family val="3"/>
        <charset val="129"/>
      </rPr>
      <t>乱</t>
    </r>
    <r>
      <rPr>
        <sz val="10"/>
        <color indexed="8"/>
        <rFont val="돋움"/>
        <family val="3"/>
        <charset val="129"/>
      </rPr>
      <t>金</t>
    </r>
  </si>
  <si>
    <t>박난금</t>
    <phoneticPr fontId="2" type="noConversion"/>
  </si>
  <si>
    <r>
      <t>金</t>
    </r>
    <r>
      <rPr>
        <sz val="10"/>
        <color indexed="8"/>
        <rFont val="맑은 고딕"/>
        <family val="3"/>
        <charset val="129"/>
      </rPr>
      <t>献</t>
    </r>
    <r>
      <rPr>
        <sz val="10"/>
        <color indexed="8"/>
        <rFont val="돋움"/>
        <family val="3"/>
        <charset val="129"/>
      </rPr>
      <t>石</t>
    </r>
  </si>
  <si>
    <t>이막래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</si>
  <si>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</si>
  <si>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</si>
  <si>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</si>
  <si>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이말립</t>
    <phoneticPr fontId="2" type="noConversion"/>
  </si>
  <si>
    <t>水軍老除</t>
    <phoneticPr fontId="2" type="noConversion"/>
  </si>
  <si>
    <t>수군노제</t>
    <phoneticPr fontId="2" type="noConversion"/>
  </si>
  <si>
    <t>於仁牙只</t>
    <phoneticPr fontId="2" type="noConversion"/>
  </si>
  <si>
    <t>어인아지</t>
    <phoneticPr fontId="2" type="noConversion"/>
  </si>
  <si>
    <t>이</t>
    <phoneticPr fontId="2" type="noConversion"/>
  </si>
  <si>
    <t>이담</t>
    <phoneticPr fontId="2" type="noConversion"/>
  </si>
  <si>
    <t>김천지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</si>
  <si>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</si>
  <si>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</si>
  <si>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</si>
  <si>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김천강</t>
    <phoneticPr fontId="2" type="noConversion"/>
  </si>
  <si>
    <t>김해</t>
    <phoneticPr fontId="2" type="noConversion"/>
  </si>
  <si>
    <t>임</t>
    <phoneticPr fontId="2" type="noConversion"/>
  </si>
  <si>
    <t>김귀</t>
    <phoneticPr fontId="2" type="noConversion"/>
  </si>
  <si>
    <t>늦세</t>
    <phoneticPr fontId="2" type="noConversion"/>
  </si>
  <si>
    <t>늦복</t>
    <phoneticPr fontId="2" type="noConversion"/>
  </si>
  <si>
    <r>
      <t>金</t>
    </r>
    <r>
      <rPr>
        <sz val="10"/>
        <color indexed="8"/>
        <rFont val="맑은 고딕"/>
        <family val="3"/>
        <charset val="129"/>
      </rPr>
      <t>旕</t>
    </r>
    <r>
      <rPr>
        <sz val="10"/>
        <color indexed="8"/>
        <rFont val="돋움"/>
        <family val="3"/>
        <charset val="129"/>
      </rPr>
      <t>者</t>
    </r>
  </si>
  <si>
    <t>김엇자</t>
    <phoneticPr fontId="2" type="noConversion"/>
  </si>
  <si>
    <t>이</t>
    <phoneticPr fontId="2" type="noConversion"/>
  </si>
  <si>
    <t>김</t>
    <phoneticPr fontId="2" type="noConversion"/>
  </si>
  <si>
    <t>김논분</t>
    <phoneticPr fontId="2" type="noConversion"/>
  </si>
  <si>
    <t>김세망고대처</t>
    <phoneticPr fontId="2" type="noConversion"/>
  </si>
  <si>
    <t>김잔자</t>
    <phoneticPr fontId="2" type="noConversion"/>
  </si>
  <si>
    <t>논분</t>
    <phoneticPr fontId="2" type="noConversion"/>
  </si>
  <si>
    <t>주호</t>
    <phoneticPr fontId="2" type="noConversion"/>
  </si>
  <si>
    <t>김어인동</t>
    <phoneticPr fontId="2" type="noConversion"/>
  </si>
  <si>
    <t>김해</t>
    <phoneticPr fontId="2" type="noConversion"/>
  </si>
  <si>
    <t>이감산</t>
    <phoneticPr fontId="2" type="noConversion"/>
  </si>
  <si>
    <t>김</t>
    <phoneticPr fontId="2" type="noConversion"/>
  </si>
  <si>
    <t>노직가선대부</t>
    <phoneticPr fontId="2" type="noConversion"/>
  </si>
  <si>
    <t>예봉</t>
    <phoneticPr fontId="2" type="noConversion"/>
  </si>
  <si>
    <t>연생</t>
    <phoneticPr fontId="2" type="noConversion"/>
  </si>
  <si>
    <t>權</t>
    <phoneticPr fontId="2" type="noConversion"/>
  </si>
  <si>
    <t>권</t>
    <phoneticPr fontId="2" type="noConversion"/>
  </si>
  <si>
    <t>연남</t>
    <phoneticPr fontId="2" type="noConversion"/>
  </si>
  <si>
    <t>이정선</t>
    <phoneticPr fontId="2" type="noConversion"/>
  </si>
  <si>
    <t>김</t>
    <phoneticPr fontId="2" type="noConversion"/>
  </si>
  <si>
    <t>열남</t>
    <phoneticPr fontId="2" type="noConversion"/>
  </si>
  <si>
    <t>김유세</t>
    <phoneticPr fontId="2" type="noConversion"/>
  </si>
  <si>
    <t>주호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</si>
  <si>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</si>
  <si>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</si>
  <si>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</si>
  <si>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</si>
  <si>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r>
      <t>禹</t>
    </r>
    <r>
      <rPr>
        <sz val="10"/>
        <color indexed="8"/>
        <rFont val="맑은 고딕"/>
        <family val="3"/>
        <charset val="129"/>
      </rPr>
      <t>淂</t>
    </r>
    <r>
      <rPr>
        <sz val="10"/>
        <color indexed="8"/>
        <rFont val="돋움"/>
        <family val="3"/>
        <charset val="129"/>
      </rPr>
      <t>用</t>
    </r>
  </si>
  <si>
    <t>덕재</t>
    <phoneticPr fontId="2" type="noConversion"/>
  </si>
  <si>
    <t>이일선</t>
    <phoneticPr fontId="2" type="noConversion"/>
  </si>
  <si>
    <t>김</t>
    <phoneticPr fontId="2" type="noConversion"/>
  </si>
  <si>
    <t>김해</t>
    <phoneticPr fontId="2" type="noConversion"/>
  </si>
  <si>
    <t>이세봉</t>
    <phoneticPr fontId="2" type="noConversion"/>
  </si>
  <si>
    <t>올미</t>
    <phoneticPr fontId="2" type="noConversion"/>
  </si>
  <si>
    <t>김중천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</si>
  <si>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</si>
  <si>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</si>
  <si>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</si>
  <si>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여일남</t>
    <phoneticPr fontId="2" type="noConversion"/>
  </si>
  <si>
    <t>등고</t>
    <phoneticPr fontId="2" type="noConversion"/>
  </si>
  <si>
    <t>이리</t>
    <phoneticPr fontId="2" type="noConversion"/>
  </si>
  <si>
    <t>禹</t>
    <phoneticPr fontId="2" type="noConversion"/>
  </si>
  <si>
    <t>우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</si>
  <si>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</si>
  <si>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</si>
  <si>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이만생</t>
    <phoneticPr fontId="2" type="noConversion"/>
  </si>
  <si>
    <t>임</t>
    <phoneticPr fontId="2" type="noConversion"/>
  </si>
  <si>
    <t>김부립</t>
    <phoneticPr fontId="2" type="noConversion"/>
  </si>
  <si>
    <t>이해달</t>
    <phoneticPr fontId="2" type="noConversion"/>
  </si>
  <si>
    <t>이감금</t>
    <phoneticPr fontId="2" type="noConversion"/>
  </si>
  <si>
    <t>이상립</t>
    <phoneticPr fontId="2" type="noConversion"/>
  </si>
  <si>
    <t>이명환</t>
    <phoneticPr fontId="2" type="noConversion"/>
  </si>
  <si>
    <t>노비</t>
    <phoneticPr fontId="2" type="noConversion"/>
  </si>
  <si>
    <t>김태삼</t>
    <phoneticPr fontId="2" type="noConversion"/>
  </si>
  <si>
    <t>김운상</t>
    <phoneticPr fontId="2" type="noConversion"/>
  </si>
  <si>
    <t>가선대부행용양위부호군</t>
    <phoneticPr fontId="2" type="noConversion"/>
  </si>
  <si>
    <t>우잔자</t>
    <phoneticPr fontId="2" type="noConversion"/>
  </si>
  <si>
    <t>김대선</t>
    <phoneticPr fontId="2" type="noConversion"/>
  </si>
  <si>
    <t>이금선</t>
    <phoneticPr fontId="2" type="noConversion"/>
  </si>
  <si>
    <t>배잔자</t>
    <phoneticPr fontId="2" type="noConversion"/>
  </si>
  <si>
    <t>김차남</t>
    <phoneticPr fontId="2" type="noConversion"/>
  </si>
  <si>
    <t>노직가선대부</t>
    <phoneticPr fontId="2" type="noConversion"/>
  </si>
  <si>
    <t>김돌박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</si>
  <si>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</si>
  <si>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</si>
  <si>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</si>
  <si>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</si>
  <si>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이천강</t>
    <phoneticPr fontId="2" type="noConversion"/>
  </si>
  <si>
    <t>늦석</t>
    <phoneticPr fontId="2" type="noConversion"/>
  </si>
  <si>
    <t>김모로금</t>
    <phoneticPr fontId="2" type="noConversion"/>
  </si>
  <si>
    <t>어인노미</t>
    <phoneticPr fontId="2" type="noConversion"/>
  </si>
  <si>
    <t>김대남</t>
    <phoneticPr fontId="2" type="noConversion"/>
  </si>
  <si>
    <t>김</t>
    <phoneticPr fontId="2" type="noConversion"/>
  </si>
  <si>
    <t>김검동</t>
    <phoneticPr fontId="2" type="noConversion"/>
  </si>
  <si>
    <t>김</t>
    <phoneticPr fontId="2" type="noConversion"/>
  </si>
  <si>
    <t>김해</t>
    <phoneticPr fontId="2" type="noConversion"/>
  </si>
  <si>
    <t>박노랑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</si>
  <si>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</si>
  <si>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</si>
  <si>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</si>
  <si>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</si>
  <si>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</si>
  <si>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노제</t>
    <phoneticPr fontId="2" type="noConversion"/>
  </si>
  <si>
    <t>김광이</t>
    <phoneticPr fontId="2" type="noConversion"/>
  </si>
  <si>
    <t>김해</t>
    <phoneticPr fontId="2" type="noConversion"/>
  </si>
  <si>
    <t>김은립</t>
    <phoneticPr fontId="2" type="noConversion"/>
  </si>
  <si>
    <t>김복립</t>
    <phoneticPr fontId="2" type="noConversion"/>
  </si>
  <si>
    <t>夢己</t>
    <phoneticPr fontId="2" type="noConversion"/>
  </si>
  <si>
    <t>몽기</t>
    <phoneticPr fontId="2" type="noConversion"/>
  </si>
  <si>
    <t>김선남</t>
    <phoneticPr fontId="2" type="noConversion"/>
  </si>
  <si>
    <t>노직가선대부</t>
    <phoneticPr fontId="2" type="noConversion"/>
  </si>
  <si>
    <t>김정발</t>
    <phoneticPr fontId="2" type="noConversion"/>
  </si>
  <si>
    <t>김</t>
    <phoneticPr fontId="2" type="noConversion"/>
  </si>
  <si>
    <t>岳</t>
    <phoneticPr fontId="2" type="noConversion"/>
  </si>
  <si>
    <t>악</t>
    <phoneticPr fontId="2" type="noConversion"/>
  </si>
  <si>
    <t>김해</t>
    <phoneticPr fontId="2" type="noConversion"/>
  </si>
  <si>
    <t>老除</t>
    <phoneticPr fontId="2" type="noConversion"/>
  </si>
  <si>
    <t>大岳</t>
    <phoneticPr fontId="2" type="noConversion"/>
  </si>
  <si>
    <t>대악</t>
    <phoneticPr fontId="2" type="noConversion"/>
  </si>
  <si>
    <t>임여철</t>
    <phoneticPr fontId="2" type="noConversion"/>
  </si>
  <si>
    <t>나주</t>
    <phoneticPr fontId="2" type="noConversion"/>
  </si>
  <si>
    <t>김일석</t>
    <phoneticPr fontId="2" type="noConversion"/>
  </si>
  <si>
    <t>김해</t>
    <phoneticPr fontId="2" type="noConversion"/>
  </si>
  <si>
    <t>이</t>
    <phoneticPr fontId="2" type="noConversion"/>
  </si>
  <si>
    <t>내지</t>
    <phoneticPr fontId="2" type="noConversion"/>
  </si>
  <si>
    <t>여상</t>
    <phoneticPr fontId="2" type="noConversion"/>
  </si>
  <si>
    <t>김막돌</t>
    <phoneticPr fontId="2" type="noConversion"/>
  </si>
  <si>
    <t>김해</t>
    <phoneticPr fontId="2" type="noConversion"/>
  </si>
  <si>
    <t>이종득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</si>
  <si>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</si>
  <si>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</si>
  <si>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</si>
  <si>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임성삼</t>
    <phoneticPr fontId="2" type="noConversion"/>
  </si>
  <si>
    <t>노직통정대부</t>
    <phoneticPr fontId="2" type="noConversion"/>
  </si>
  <si>
    <t>김운봉</t>
    <phoneticPr fontId="2" type="noConversion"/>
  </si>
  <si>
    <t>노직통정대부</t>
    <phoneticPr fontId="2" type="noConversion"/>
  </si>
  <si>
    <t>김성옥</t>
    <phoneticPr fontId="2" type="noConversion"/>
  </si>
  <si>
    <t>김후종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</si>
  <si>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</si>
  <si>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</si>
  <si>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</si>
  <si>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노직통정대부</t>
    <phoneticPr fontId="2" type="noConversion"/>
  </si>
  <si>
    <t>김억상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</si>
  <si>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</si>
  <si>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</si>
  <si>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</si>
  <si>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노제</t>
    <phoneticPr fontId="2" type="noConversion"/>
  </si>
  <si>
    <t>김</t>
    <phoneticPr fontId="2" type="noConversion"/>
  </si>
  <si>
    <t>김해</t>
    <phoneticPr fontId="2" type="noConversion"/>
  </si>
  <si>
    <t>이귀인</t>
    <phoneticPr fontId="2" type="noConversion"/>
  </si>
  <si>
    <r>
      <rPr>
        <sz val="10"/>
        <rFont val="NSimSun"/>
        <family val="3"/>
        <charset val="134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</si>
  <si>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</si>
  <si>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임</t>
    <phoneticPr fontId="2" type="noConversion"/>
  </si>
  <si>
    <r>
      <rPr>
        <sz val="10"/>
        <color indexed="8"/>
        <rFont val="맑은 고딕"/>
        <family val="3"/>
        <charset val="129"/>
      </rPr>
      <t>礼</t>
    </r>
    <r>
      <rPr>
        <sz val="10"/>
        <color indexed="8"/>
        <rFont val="돋움"/>
        <family val="3"/>
        <charset val="129"/>
      </rPr>
      <t>哲</t>
    </r>
  </si>
  <si>
    <t>예철</t>
    <phoneticPr fontId="2" type="noConversion"/>
  </si>
  <si>
    <t>노제</t>
    <phoneticPr fontId="2" type="noConversion"/>
  </si>
  <si>
    <t>의령</t>
    <phoneticPr fontId="2" type="noConversion"/>
  </si>
  <si>
    <t>김계신</t>
    <phoneticPr fontId="2" type="noConversion"/>
  </si>
  <si>
    <t>논산</t>
    <phoneticPr fontId="2" type="noConversion"/>
  </si>
  <si>
    <t>노직통정대부</t>
    <phoneticPr fontId="2" type="noConversion"/>
  </si>
  <si>
    <t>김춘발</t>
    <phoneticPr fontId="2" type="noConversion"/>
  </si>
  <si>
    <t>이석용</t>
    <phoneticPr fontId="2" type="noConversion"/>
  </si>
  <si>
    <t>崔</t>
    <phoneticPr fontId="2" type="noConversion"/>
  </si>
  <si>
    <t>최</t>
    <phoneticPr fontId="2" type="noConversion"/>
  </si>
  <si>
    <t>늦동</t>
    <phoneticPr fontId="2" type="noConversion"/>
  </si>
  <si>
    <t>이주업</t>
    <phoneticPr fontId="2" type="noConversion"/>
  </si>
  <si>
    <t>우잔자</t>
    <phoneticPr fontId="2" type="noConversion"/>
  </si>
  <si>
    <t>김자봉</t>
    <phoneticPr fontId="2" type="noConversion"/>
  </si>
  <si>
    <t>이</t>
    <phoneticPr fontId="2" type="noConversion"/>
  </si>
  <si>
    <t>연봉</t>
    <phoneticPr fontId="2" type="noConversion"/>
  </si>
  <si>
    <t>이후봉</t>
    <phoneticPr fontId="2" type="noConversion"/>
  </si>
  <si>
    <t>노직통정대부</t>
    <phoneticPr fontId="2" type="noConversion"/>
  </si>
  <si>
    <t>禹至男</t>
    <phoneticPr fontId="2" type="noConversion"/>
  </si>
  <si>
    <t>金</t>
    <phoneticPr fontId="2" type="noConversion"/>
  </si>
  <si>
    <t>절충장군행용양위부호군</t>
    <phoneticPr fontId="2" type="noConversion"/>
  </si>
  <si>
    <t>김말문</t>
    <phoneticPr fontId="2" type="noConversion"/>
  </si>
  <si>
    <t>김상진</t>
    <phoneticPr fontId="2" type="noConversion"/>
  </si>
  <si>
    <t>이보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</si>
</sst>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NSimSun"/>
      <family val="3"/>
      <charset val="134"/>
    </font>
    <font>
      <sz val="10"/>
      <name val="새바탕"/>
      <family val="1"/>
      <charset val="129"/>
    </font>
    <font>
      <sz val="10"/>
      <color indexed="8"/>
      <name val="맑은 고딕"/>
      <family val="3"/>
      <charset val="129"/>
    </font>
    <font>
      <sz val="10"/>
      <color indexed="8"/>
      <name val="새바탕"/>
      <family val="1"/>
      <charset val="129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8" fillId="2" borderId="0" xfId="0" applyNumberFormat="1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/>
    </xf>
    <xf numFmtId="0" fontId="12" fillId="0" borderId="0" xfId="1" applyFont="1" applyAlignment="1" applyProtection="1">
      <alignment vertical="top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306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6" bestFit="1" customWidth="1"/>
    <col min="2" max="2" width="4.625" style="5" customWidth="1"/>
    <col min="3" max="4" width="6.625" style="5" customWidth="1"/>
    <col min="5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5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255" width="9" style="5"/>
    <col min="256" max="256" width="27.875" style="5" customWidth="1"/>
    <col min="257" max="257" width="6" style="5" customWidth="1"/>
    <col min="258" max="259" width="7.625" style="5" customWidth="1"/>
    <col min="260" max="260" width="5.75" style="5" customWidth="1"/>
    <col min="261" max="261" width="5.25" style="5" customWidth="1"/>
    <col min="262" max="262" width="9" style="5"/>
    <col min="263" max="263" width="8.5" style="5" customWidth="1"/>
    <col min="264" max="264" width="5.625" style="5" customWidth="1"/>
    <col min="265" max="265" width="13.125" style="5" customWidth="1"/>
    <col min="266" max="266" width="11.125" style="5" customWidth="1"/>
    <col min="267" max="267" width="7.875" style="5" customWidth="1"/>
    <col min="268" max="268" width="11.5" style="5" customWidth="1"/>
    <col min="269" max="269" width="13" style="5" customWidth="1"/>
    <col min="270" max="271" width="4.75" style="5" customWidth="1"/>
    <col min="272" max="272" width="20.75" style="5" customWidth="1"/>
    <col min="273" max="273" width="17.125" style="5" customWidth="1"/>
    <col min="274" max="274" width="9.5" style="5" customWidth="1"/>
    <col min="275" max="275" width="11.375" style="5" customWidth="1"/>
    <col min="276" max="276" width="33.625" style="5" customWidth="1"/>
    <col min="277" max="277" width="22.75" style="5" customWidth="1"/>
    <col min="278" max="278" width="7.5" style="5" customWidth="1"/>
    <col min="279" max="279" width="5.75" style="5" customWidth="1"/>
    <col min="280" max="280" width="11.25" style="5" customWidth="1"/>
    <col min="281" max="281" width="10.125" style="5" customWidth="1"/>
    <col min="282" max="282" width="9.375" style="5" customWidth="1"/>
    <col min="283" max="283" width="11" style="5" customWidth="1"/>
    <col min="284" max="284" width="8.5" style="5" customWidth="1"/>
    <col min="285" max="285" width="6.75" style="5" customWidth="1"/>
    <col min="286" max="286" width="5.875" style="5" customWidth="1"/>
    <col min="287" max="287" width="11.75" style="5" customWidth="1"/>
    <col min="288" max="288" width="10.125" style="5" customWidth="1"/>
    <col min="289" max="289" width="11.625" style="5" customWidth="1"/>
    <col min="290" max="290" width="18.625" style="5" bestFit="1" customWidth="1"/>
    <col min="291" max="292" width="3.125" style="5" bestFit="1" customWidth="1"/>
    <col min="293" max="293" width="7.375" style="5" customWidth="1"/>
    <col min="294" max="294" width="7.625" style="5" customWidth="1"/>
    <col min="295" max="295" width="6.375" style="5" customWidth="1"/>
    <col min="296" max="296" width="6.25" style="5" customWidth="1"/>
    <col min="297" max="297" width="6.875" style="5" customWidth="1"/>
    <col min="298" max="298" width="7.625" style="5" customWidth="1"/>
    <col min="299" max="299" width="6.75" style="5" customWidth="1"/>
    <col min="300" max="300" width="9.375" style="5" customWidth="1"/>
    <col min="301" max="301" width="40.875" style="5" customWidth="1"/>
    <col min="302" max="302" width="29.625" style="5" customWidth="1"/>
    <col min="303" max="303" width="9.75" style="5" customWidth="1"/>
    <col min="304" max="304" width="9.875" style="5" customWidth="1"/>
    <col min="305" max="305" width="9.5" style="5" customWidth="1"/>
    <col min="306" max="306" width="7.625" style="5" customWidth="1"/>
    <col min="307" max="308" width="6.375" style="5" customWidth="1"/>
    <col min="309" max="309" width="8.75" style="5" customWidth="1"/>
    <col min="310" max="310" width="7.25" style="5" customWidth="1"/>
    <col min="311" max="311" width="7.5" style="5" customWidth="1"/>
    <col min="312" max="312" width="6.75" style="5" customWidth="1"/>
    <col min="313" max="313" width="7.375" style="5" customWidth="1"/>
    <col min="314" max="314" width="34.625" style="5" customWidth="1"/>
    <col min="315" max="315" width="30.375" style="5" customWidth="1"/>
    <col min="316" max="316" width="10.5" style="5" customWidth="1"/>
    <col min="317" max="317" width="8.875" style="5" customWidth="1"/>
    <col min="318" max="318" width="49.25" style="5" customWidth="1"/>
    <col min="319" max="319" width="26.125" style="5" customWidth="1"/>
    <col min="320" max="320" width="10.625" style="5" customWidth="1"/>
    <col min="321" max="321" width="10.75" style="5" customWidth="1"/>
    <col min="322" max="322" width="32" style="5" customWidth="1"/>
    <col min="323" max="323" width="28.875" style="5" customWidth="1"/>
    <col min="324" max="324" width="13.75" style="5" customWidth="1"/>
    <col min="325" max="325" width="10.375" style="5" customWidth="1"/>
    <col min="326" max="326" width="6.875" style="5" customWidth="1"/>
    <col min="327" max="327" width="9.25" style="5" customWidth="1"/>
    <col min="328" max="329" width="51" style="5" bestFit="1" customWidth="1"/>
    <col min="330" max="511" width="9" style="5"/>
    <col min="512" max="512" width="27.875" style="5" customWidth="1"/>
    <col min="513" max="513" width="6" style="5" customWidth="1"/>
    <col min="514" max="515" width="7.625" style="5" customWidth="1"/>
    <col min="516" max="516" width="5.75" style="5" customWidth="1"/>
    <col min="517" max="517" width="5.25" style="5" customWidth="1"/>
    <col min="518" max="518" width="9" style="5"/>
    <col min="519" max="519" width="8.5" style="5" customWidth="1"/>
    <col min="520" max="520" width="5.625" style="5" customWidth="1"/>
    <col min="521" max="521" width="13.125" style="5" customWidth="1"/>
    <col min="522" max="522" width="11.125" style="5" customWidth="1"/>
    <col min="523" max="523" width="7.875" style="5" customWidth="1"/>
    <col min="524" max="524" width="11.5" style="5" customWidth="1"/>
    <col min="525" max="525" width="13" style="5" customWidth="1"/>
    <col min="526" max="527" width="4.75" style="5" customWidth="1"/>
    <col min="528" max="528" width="20.75" style="5" customWidth="1"/>
    <col min="529" max="529" width="17.125" style="5" customWidth="1"/>
    <col min="530" max="530" width="9.5" style="5" customWidth="1"/>
    <col min="531" max="531" width="11.375" style="5" customWidth="1"/>
    <col min="532" max="532" width="33.625" style="5" customWidth="1"/>
    <col min="533" max="533" width="22.75" style="5" customWidth="1"/>
    <col min="534" max="534" width="7.5" style="5" customWidth="1"/>
    <col min="535" max="535" width="5.75" style="5" customWidth="1"/>
    <col min="536" max="536" width="11.25" style="5" customWidth="1"/>
    <col min="537" max="537" width="10.125" style="5" customWidth="1"/>
    <col min="538" max="538" width="9.375" style="5" customWidth="1"/>
    <col min="539" max="539" width="11" style="5" customWidth="1"/>
    <col min="540" max="540" width="8.5" style="5" customWidth="1"/>
    <col min="541" max="541" width="6.75" style="5" customWidth="1"/>
    <col min="542" max="542" width="5.875" style="5" customWidth="1"/>
    <col min="543" max="543" width="11.75" style="5" customWidth="1"/>
    <col min="544" max="544" width="10.125" style="5" customWidth="1"/>
    <col min="545" max="545" width="11.625" style="5" customWidth="1"/>
    <col min="546" max="546" width="18.625" style="5" bestFit="1" customWidth="1"/>
    <col min="547" max="548" width="3.125" style="5" bestFit="1" customWidth="1"/>
    <col min="549" max="549" width="7.375" style="5" customWidth="1"/>
    <col min="550" max="550" width="7.625" style="5" customWidth="1"/>
    <col min="551" max="551" width="6.375" style="5" customWidth="1"/>
    <col min="552" max="552" width="6.25" style="5" customWidth="1"/>
    <col min="553" max="553" width="6.875" style="5" customWidth="1"/>
    <col min="554" max="554" width="7.625" style="5" customWidth="1"/>
    <col min="555" max="555" width="6.75" style="5" customWidth="1"/>
    <col min="556" max="556" width="9.375" style="5" customWidth="1"/>
    <col min="557" max="557" width="40.875" style="5" customWidth="1"/>
    <col min="558" max="558" width="29.625" style="5" customWidth="1"/>
    <col min="559" max="559" width="9.75" style="5" customWidth="1"/>
    <col min="560" max="560" width="9.875" style="5" customWidth="1"/>
    <col min="561" max="561" width="9.5" style="5" customWidth="1"/>
    <col min="562" max="562" width="7.625" style="5" customWidth="1"/>
    <col min="563" max="564" width="6.375" style="5" customWidth="1"/>
    <col min="565" max="565" width="8.75" style="5" customWidth="1"/>
    <col min="566" max="566" width="7.25" style="5" customWidth="1"/>
    <col min="567" max="567" width="7.5" style="5" customWidth="1"/>
    <col min="568" max="568" width="6.75" style="5" customWidth="1"/>
    <col min="569" max="569" width="7.375" style="5" customWidth="1"/>
    <col min="570" max="570" width="34.625" style="5" customWidth="1"/>
    <col min="571" max="571" width="30.375" style="5" customWidth="1"/>
    <col min="572" max="572" width="10.5" style="5" customWidth="1"/>
    <col min="573" max="573" width="8.875" style="5" customWidth="1"/>
    <col min="574" max="574" width="49.25" style="5" customWidth="1"/>
    <col min="575" max="575" width="26.125" style="5" customWidth="1"/>
    <col min="576" max="576" width="10.625" style="5" customWidth="1"/>
    <col min="577" max="577" width="10.75" style="5" customWidth="1"/>
    <col min="578" max="578" width="32" style="5" customWidth="1"/>
    <col min="579" max="579" width="28.875" style="5" customWidth="1"/>
    <col min="580" max="580" width="13.75" style="5" customWidth="1"/>
    <col min="581" max="581" width="10.375" style="5" customWidth="1"/>
    <col min="582" max="582" width="6.875" style="5" customWidth="1"/>
    <col min="583" max="583" width="9.25" style="5" customWidth="1"/>
    <col min="584" max="585" width="51" style="5" bestFit="1" customWidth="1"/>
    <col min="586" max="767" width="9" style="5"/>
    <col min="768" max="768" width="27.875" style="5" customWidth="1"/>
    <col min="769" max="769" width="6" style="5" customWidth="1"/>
    <col min="770" max="771" width="7.625" style="5" customWidth="1"/>
    <col min="772" max="772" width="5.75" style="5" customWidth="1"/>
    <col min="773" max="773" width="5.25" style="5" customWidth="1"/>
    <col min="774" max="774" width="9" style="5"/>
    <col min="775" max="775" width="8.5" style="5" customWidth="1"/>
    <col min="776" max="776" width="5.625" style="5" customWidth="1"/>
    <col min="777" max="777" width="13.125" style="5" customWidth="1"/>
    <col min="778" max="778" width="11.125" style="5" customWidth="1"/>
    <col min="779" max="779" width="7.875" style="5" customWidth="1"/>
    <col min="780" max="780" width="11.5" style="5" customWidth="1"/>
    <col min="781" max="781" width="13" style="5" customWidth="1"/>
    <col min="782" max="783" width="4.75" style="5" customWidth="1"/>
    <col min="784" max="784" width="20.75" style="5" customWidth="1"/>
    <col min="785" max="785" width="17.125" style="5" customWidth="1"/>
    <col min="786" max="786" width="9.5" style="5" customWidth="1"/>
    <col min="787" max="787" width="11.375" style="5" customWidth="1"/>
    <col min="788" max="788" width="33.625" style="5" customWidth="1"/>
    <col min="789" max="789" width="22.75" style="5" customWidth="1"/>
    <col min="790" max="790" width="7.5" style="5" customWidth="1"/>
    <col min="791" max="791" width="5.75" style="5" customWidth="1"/>
    <col min="792" max="792" width="11.25" style="5" customWidth="1"/>
    <col min="793" max="793" width="10.125" style="5" customWidth="1"/>
    <col min="794" max="794" width="9.375" style="5" customWidth="1"/>
    <col min="795" max="795" width="11" style="5" customWidth="1"/>
    <col min="796" max="796" width="8.5" style="5" customWidth="1"/>
    <col min="797" max="797" width="6.75" style="5" customWidth="1"/>
    <col min="798" max="798" width="5.875" style="5" customWidth="1"/>
    <col min="799" max="799" width="11.75" style="5" customWidth="1"/>
    <col min="800" max="800" width="10.125" style="5" customWidth="1"/>
    <col min="801" max="801" width="11.625" style="5" customWidth="1"/>
    <col min="802" max="802" width="18.625" style="5" bestFit="1" customWidth="1"/>
    <col min="803" max="804" width="3.125" style="5" bestFit="1" customWidth="1"/>
    <col min="805" max="805" width="7.375" style="5" customWidth="1"/>
    <col min="806" max="806" width="7.625" style="5" customWidth="1"/>
    <col min="807" max="807" width="6.375" style="5" customWidth="1"/>
    <col min="808" max="808" width="6.25" style="5" customWidth="1"/>
    <col min="809" max="809" width="6.875" style="5" customWidth="1"/>
    <col min="810" max="810" width="7.625" style="5" customWidth="1"/>
    <col min="811" max="811" width="6.75" style="5" customWidth="1"/>
    <col min="812" max="812" width="9.375" style="5" customWidth="1"/>
    <col min="813" max="813" width="40.875" style="5" customWidth="1"/>
    <col min="814" max="814" width="29.625" style="5" customWidth="1"/>
    <col min="815" max="815" width="9.75" style="5" customWidth="1"/>
    <col min="816" max="816" width="9.875" style="5" customWidth="1"/>
    <col min="817" max="817" width="9.5" style="5" customWidth="1"/>
    <col min="818" max="818" width="7.625" style="5" customWidth="1"/>
    <col min="819" max="820" width="6.375" style="5" customWidth="1"/>
    <col min="821" max="821" width="8.75" style="5" customWidth="1"/>
    <col min="822" max="822" width="7.25" style="5" customWidth="1"/>
    <col min="823" max="823" width="7.5" style="5" customWidth="1"/>
    <col min="824" max="824" width="6.75" style="5" customWidth="1"/>
    <col min="825" max="825" width="7.375" style="5" customWidth="1"/>
    <col min="826" max="826" width="34.625" style="5" customWidth="1"/>
    <col min="827" max="827" width="30.375" style="5" customWidth="1"/>
    <col min="828" max="828" width="10.5" style="5" customWidth="1"/>
    <col min="829" max="829" width="8.875" style="5" customWidth="1"/>
    <col min="830" max="830" width="49.25" style="5" customWidth="1"/>
    <col min="831" max="831" width="26.125" style="5" customWidth="1"/>
    <col min="832" max="832" width="10.625" style="5" customWidth="1"/>
    <col min="833" max="833" width="10.75" style="5" customWidth="1"/>
    <col min="834" max="834" width="32" style="5" customWidth="1"/>
    <col min="835" max="835" width="28.875" style="5" customWidth="1"/>
    <col min="836" max="836" width="13.75" style="5" customWidth="1"/>
    <col min="837" max="837" width="10.375" style="5" customWidth="1"/>
    <col min="838" max="838" width="6.875" style="5" customWidth="1"/>
    <col min="839" max="839" width="9.25" style="5" customWidth="1"/>
    <col min="840" max="841" width="51" style="5" bestFit="1" customWidth="1"/>
    <col min="842" max="1023" width="9" style="5"/>
    <col min="1024" max="1024" width="27.875" style="5" customWidth="1"/>
    <col min="1025" max="1025" width="6" style="5" customWidth="1"/>
    <col min="1026" max="1027" width="7.625" style="5" customWidth="1"/>
    <col min="1028" max="1028" width="5.75" style="5" customWidth="1"/>
    <col min="1029" max="1029" width="5.25" style="5" customWidth="1"/>
    <col min="1030" max="1030" width="9" style="5"/>
    <col min="1031" max="1031" width="8.5" style="5" customWidth="1"/>
    <col min="1032" max="1032" width="5.625" style="5" customWidth="1"/>
    <col min="1033" max="1033" width="13.125" style="5" customWidth="1"/>
    <col min="1034" max="1034" width="11.125" style="5" customWidth="1"/>
    <col min="1035" max="1035" width="7.875" style="5" customWidth="1"/>
    <col min="1036" max="1036" width="11.5" style="5" customWidth="1"/>
    <col min="1037" max="1037" width="13" style="5" customWidth="1"/>
    <col min="1038" max="1039" width="4.75" style="5" customWidth="1"/>
    <col min="1040" max="1040" width="20.75" style="5" customWidth="1"/>
    <col min="1041" max="1041" width="17.125" style="5" customWidth="1"/>
    <col min="1042" max="1042" width="9.5" style="5" customWidth="1"/>
    <col min="1043" max="1043" width="11.375" style="5" customWidth="1"/>
    <col min="1044" max="1044" width="33.625" style="5" customWidth="1"/>
    <col min="1045" max="1045" width="22.75" style="5" customWidth="1"/>
    <col min="1046" max="1046" width="7.5" style="5" customWidth="1"/>
    <col min="1047" max="1047" width="5.75" style="5" customWidth="1"/>
    <col min="1048" max="1048" width="11.25" style="5" customWidth="1"/>
    <col min="1049" max="1049" width="10.125" style="5" customWidth="1"/>
    <col min="1050" max="1050" width="9.375" style="5" customWidth="1"/>
    <col min="1051" max="1051" width="11" style="5" customWidth="1"/>
    <col min="1052" max="1052" width="8.5" style="5" customWidth="1"/>
    <col min="1053" max="1053" width="6.75" style="5" customWidth="1"/>
    <col min="1054" max="1054" width="5.875" style="5" customWidth="1"/>
    <col min="1055" max="1055" width="11.75" style="5" customWidth="1"/>
    <col min="1056" max="1056" width="10.125" style="5" customWidth="1"/>
    <col min="1057" max="1057" width="11.625" style="5" customWidth="1"/>
    <col min="1058" max="1058" width="18.625" style="5" bestFit="1" customWidth="1"/>
    <col min="1059" max="1060" width="3.125" style="5" bestFit="1" customWidth="1"/>
    <col min="1061" max="1061" width="7.375" style="5" customWidth="1"/>
    <col min="1062" max="1062" width="7.625" style="5" customWidth="1"/>
    <col min="1063" max="1063" width="6.375" style="5" customWidth="1"/>
    <col min="1064" max="1064" width="6.25" style="5" customWidth="1"/>
    <col min="1065" max="1065" width="6.875" style="5" customWidth="1"/>
    <col min="1066" max="1066" width="7.625" style="5" customWidth="1"/>
    <col min="1067" max="1067" width="6.75" style="5" customWidth="1"/>
    <col min="1068" max="1068" width="9.375" style="5" customWidth="1"/>
    <col min="1069" max="1069" width="40.875" style="5" customWidth="1"/>
    <col min="1070" max="1070" width="29.625" style="5" customWidth="1"/>
    <col min="1071" max="1071" width="9.75" style="5" customWidth="1"/>
    <col min="1072" max="1072" width="9.875" style="5" customWidth="1"/>
    <col min="1073" max="1073" width="9.5" style="5" customWidth="1"/>
    <col min="1074" max="1074" width="7.625" style="5" customWidth="1"/>
    <col min="1075" max="1076" width="6.375" style="5" customWidth="1"/>
    <col min="1077" max="1077" width="8.75" style="5" customWidth="1"/>
    <col min="1078" max="1078" width="7.25" style="5" customWidth="1"/>
    <col min="1079" max="1079" width="7.5" style="5" customWidth="1"/>
    <col min="1080" max="1080" width="6.75" style="5" customWidth="1"/>
    <col min="1081" max="1081" width="7.375" style="5" customWidth="1"/>
    <col min="1082" max="1082" width="34.625" style="5" customWidth="1"/>
    <col min="1083" max="1083" width="30.375" style="5" customWidth="1"/>
    <col min="1084" max="1084" width="10.5" style="5" customWidth="1"/>
    <col min="1085" max="1085" width="8.875" style="5" customWidth="1"/>
    <col min="1086" max="1086" width="49.25" style="5" customWidth="1"/>
    <col min="1087" max="1087" width="26.125" style="5" customWidth="1"/>
    <col min="1088" max="1088" width="10.625" style="5" customWidth="1"/>
    <col min="1089" max="1089" width="10.75" style="5" customWidth="1"/>
    <col min="1090" max="1090" width="32" style="5" customWidth="1"/>
    <col min="1091" max="1091" width="28.875" style="5" customWidth="1"/>
    <col min="1092" max="1092" width="13.75" style="5" customWidth="1"/>
    <col min="1093" max="1093" width="10.375" style="5" customWidth="1"/>
    <col min="1094" max="1094" width="6.875" style="5" customWidth="1"/>
    <col min="1095" max="1095" width="9.25" style="5" customWidth="1"/>
    <col min="1096" max="1097" width="51" style="5" bestFit="1" customWidth="1"/>
    <col min="1098" max="1279" width="9" style="5"/>
    <col min="1280" max="1280" width="27.875" style="5" customWidth="1"/>
    <col min="1281" max="1281" width="6" style="5" customWidth="1"/>
    <col min="1282" max="1283" width="7.625" style="5" customWidth="1"/>
    <col min="1284" max="1284" width="5.75" style="5" customWidth="1"/>
    <col min="1285" max="1285" width="5.25" style="5" customWidth="1"/>
    <col min="1286" max="1286" width="9" style="5"/>
    <col min="1287" max="1287" width="8.5" style="5" customWidth="1"/>
    <col min="1288" max="1288" width="5.625" style="5" customWidth="1"/>
    <col min="1289" max="1289" width="13.125" style="5" customWidth="1"/>
    <col min="1290" max="1290" width="11.125" style="5" customWidth="1"/>
    <col min="1291" max="1291" width="7.875" style="5" customWidth="1"/>
    <col min="1292" max="1292" width="11.5" style="5" customWidth="1"/>
    <col min="1293" max="1293" width="13" style="5" customWidth="1"/>
    <col min="1294" max="1295" width="4.75" style="5" customWidth="1"/>
    <col min="1296" max="1296" width="20.75" style="5" customWidth="1"/>
    <col min="1297" max="1297" width="17.125" style="5" customWidth="1"/>
    <col min="1298" max="1298" width="9.5" style="5" customWidth="1"/>
    <col min="1299" max="1299" width="11.375" style="5" customWidth="1"/>
    <col min="1300" max="1300" width="33.625" style="5" customWidth="1"/>
    <col min="1301" max="1301" width="22.75" style="5" customWidth="1"/>
    <col min="1302" max="1302" width="7.5" style="5" customWidth="1"/>
    <col min="1303" max="1303" width="5.75" style="5" customWidth="1"/>
    <col min="1304" max="1304" width="11.25" style="5" customWidth="1"/>
    <col min="1305" max="1305" width="10.125" style="5" customWidth="1"/>
    <col min="1306" max="1306" width="9.375" style="5" customWidth="1"/>
    <col min="1307" max="1307" width="11" style="5" customWidth="1"/>
    <col min="1308" max="1308" width="8.5" style="5" customWidth="1"/>
    <col min="1309" max="1309" width="6.75" style="5" customWidth="1"/>
    <col min="1310" max="1310" width="5.875" style="5" customWidth="1"/>
    <col min="1311" max="1311" width="11.75" style="5" customWidth="1"/>
    <col min="1312" max="1312" width="10.125" style="5" customWidth="1"/>
    <col min="1313" max="1313" width="11.625" style="5" customWidth="1"/>
    <col min="1314" max="1314" width="18.625" style="5" bestFit="1" customWidth="1"/>
    <col min="1315" max="1316" width="3.125" style="5" bestFit="1" customWidth="1"/>
    <col min="1317" max="1317" width="7.375" style="5" customWidth="1"/>
    <col min="1318" max="1318" width="7.625" style="5" customWidth="1"/>
    <col min="1319" max="1319" width="6.375" style="5" customWidth="1"/>
    <col min="1320" max="1320" width="6.25" style="5" customWidth="1"/>
    <col min="1321" max="1321" width="6.875" style="5" customWidth="1"/>
    <col min="1322" max="1322" width="7.625" style="5" customWidth="1"/>
    <col min="1323" max="1323" width="6.75" style="5" customWidth="1"/>
    <col min="1324" max="1324" width="9.375" style="5" customWidth="1"/>
    <col min="1325" max="1325" width="40.875" style="5" customWidth="1"/>
    <col min="1326" max="1326" width="29.625" style="5" customWidth="1"/>
    <col min="1327" max="1327" width="9.75" style="5" customWidth="1"/>
    <col min="1328" max="1328" width="9.875" style="5" customWidth="1"/>
    <col min="1329" max="1329" width="9.5" style="5" customWidth="1"/>
    <col min="1330" max="1330" width="7.625" style="5" customWidth="1"/>
    <col min="1331" max="1332" width="6.375" style="5" customWidth="1"/>
    <col min="1333" max="1333" width="8.75" style="5" customWidth="1"/>
    <col min="1334" max="1334" width="7.25" style="5" customWidth="1"/>
    <col min="1335" max="1335" width="7.5" style="5" customWidth="1"/>
    <col min="1336" max="1336" width="6.75" style="5" customWidth="1"/>
    <col min="1337" max="1337" width="7.375" style="5" customWidth="1"/>
    <col min="1338" max="1338" width="34.625" style="5" customWidth="1"/>
    <col min="1339" max="1339" width="30.375" style="5" customWidth="1"/>
    <col min="1340" max="1340" width="10.5" style="5" customWidth="1"/>
    <col min="1341" max="1341" width="8.875" style="5" customWidth="1"/>
    <col min="1342" max="1342" width="49.25" style="5" customWidth="1"/>
    <col min="1343" max="1343" width="26.125" style="5" customWidth="1"/>
    <col min="1344" max="1344" width="10.625" style="5" customWidth="1"/>
    <col min="1345" max="1345" width="10.75" style="5" customWidth="1"/>
    <col min="1346" max="1346" width="32" style="5" customWidth="1"/>
    <col min="1347" max="1347" width="28.875" style="5" customWidth="1"/>
    <col min="1348" max="1348" width="13.75" style="5" customWidth="1"/>
    <col min="1349" max="1349" width="10.375" style="5" customWidth="1"/>
    <col min="1350" max="1350" width="6.875" style="5" customWidth="1"/>
    <col min="1351" max="1351" width="9.25" style="5" customWidth="1"/>
    <col min="1352" max="1353" width="51" style="5" bestFit="1" customWidth="1"/>
    <col min="1354" max="1535" width="9" style="5"/>
    <col min="1536" max="1536" width="27.875" style="5" customWidth="1"/>
    <col min="1537" max="1537" width="6" style="5" customWidth="1"/>
    <col min="1538" max="1539" width="7.625" style="5" customWidth="1"/>
    <col min="1540" max="1540" width="5.75" style="5" customWidth="1"/>
    <col min="1541" max="1541" width="5.25" style="5" customWidth="1"/>
    <col min="1542" max="1542" width="9" style="5"/>
    <col min="1543" max="1543" width="8.5" style="5" customWidth="1"/>
    <col min="1544" max="1544" width="5.625" style="5" customWidth="1"/>
    <col min="1545" max="1545" width="13.125" style="5" customWidth="1"/>
    <col min="1546" max="1546" width="11.125" style="5" customWidth="1"/>
    <col min="1547" max="1547" width="7.875" style="5" customWidth="1"/>
    <col min="1548" max="1548" width="11.5" style="5" customWidth="1"/>
    <col min="1549" max="1549" width="13" style="5" customWidth="1"/>
    <col min="1550" max="1551" width="4.75" style="5" customWidth="1"/>
    <col min="1552" max="1552" width="20.75" style="5" customWidth="1"/>
    <col min="1553" max="1553" width="17.125" style="5" customWidth="1"/>
    <col min="1554" max="1554" width="9.5" style="5" customWidth="1"/>
    <col min="1555" max="1555" width="11.375" style="5" customWidth="1"/>
    <col min="1556" max="1556" width="33.625" style="5" customWidth="1"/>
    <col min="1557" max="1557" width="22.75" style="5" customWidth="1"/>
    <col min="1558" max="1558" width="7.5" style="5" customWidth="1"/>
    <col min="1559" max="1559" width="5.75" style="5" customWidth="1"/>
    <col min="1560" max="1560" width="11.25" style="5" customWidth="1"/>
    <col min="1561" max="1561" width="10.125" style="5" customWidth="1"/>
    <col min="1562" max="1562" width="9.375" style="5" customWidth="1"/>
    <col min="1563" max="1563" width="11" style="5" customWidth="1"/>
    <col min="1564" max="1564" width="8.5" style="5" customWidth="1"/>
    <col min="1565" max="1565" width="6.75" style="5" customWidth="1"/>
    <col min="1566" max="1566" width="5.875" style="5" customWidth="1"/>
    <col min="1567" max="1567" width="11.75" style="5" customWidth="1"/>
    <col min="1568" max="1568" width="10.125" style="5" customWidth="1"/>
    <col min="1569" max="1569" width="11.625" style="5" customWidth="1"/>
    <col min="1570" max="1570" width="18.625" style="5" bestFit="1" customWidth="1"/>
    <col min="1571" max="1572" width="3.125" style="5" bestFit="1" customWidth="1"/>
    <col min="1573" max="1573" width="7.375" style="5" customWidth="1"/>
    <col min="1574" max="1574" width="7.625" style="5" customWidth="1"/>
    <col min="1575" max="1575" width="6.375" style="5" customWidth="1"/>
    <col min="1576" max="1576" width="6.25" style="5" customWidth="1"/>
    <col min="1577" max="1577" width="6.875" style="5" customWidth="1"/>
    <col min="1578" max="1578" width="7.625" style="5" customWidth="1"/>
    <col min="1579" max="1579" width="6.75" style="5" customWidth="1"/>
    <col min="1580" max="1580" width="9.375" style="5" customWidth="1"/>
    <col min="1581" max="1581" width="40.875" style="5" customWidth="1"/>
    <col min="1582" max="1582" width="29.625" style="5" customWidth="1"/>
    <col min="1583" max="1583" width="9.75" style="5" customWidth="1"/>
    <col min="1584" max="1584" width="9.875" style="5" customWidth="1"/>
    <col min="1585" max="1585" width="9.5" style="5" customWidth="1"/>
    <col min="1586" max="1586" width="7.625" style="5" customWidth="1"/>
    <col min="1587" max="1588" width="6.375" style="5" customWidth="1"/>
    <col min="1589" max="1589" width="8.75" style="5" customWidth="1"/>
    <col min="1590" max="1590" width="7.25" style="5" customWidth="1"/>
    <col min="1591" max="1591" width="7.5" style="5" customWidth="1"/>
    <col min="1592" max="1592" width="6.75" style="5" customWidth="1"/>
    <col min="1593" max="1593" width="7.375" style="5" customWidth="1"/>
    <col min="1594" max="1594" width="34.625" style="5" customWidth="1"/>
    <col min="1595" max="1595" width="30.375" style="5" customWidth="1"/>
    <col min="1596" max="1596" width="10.5" style="5" customWidth="1"/>
    <col min="1597" max="1597" width="8.875" style="5" customWidth="1"/>
    <col min="1598" max="1598" width="49.25" style="5" customWidth="1"/>
    <col min="1599" max="1599" width="26.125" style="5" customWidth="1"/>
    <col min="1600" max="1600" width="10.625" style="5" customWidth="1"/>
    <col min="1601" max="1601" width="10.75" style="5" customWidth="1"/>
    <col min="1602" max="1602" width="32" style="5" customWidth="1"/>
    <col min="1603" max="1603" width="28.875" style="5" customWidth="1"/>
    <col min="1604" max="1604" width="13.75" style="5" customWidth="1"/>
    <col min="1605" max="1605" width="10.375" style="5" customWidth="1"/>
    <col min="1606" max="1606" width="6.875" style="5" customWidth="1"/>
    <col min="1607" max="1607" width="9.25" style="5" customWidth="1"/>
    <col min="1608" max="1609" width="51" style="5" bestFit="1" customWidth="1"/>
    <col min="1610" max="1791" width="9" style="5"/>
    <col min="1792" max="1792" width="27.875" style="5" customWidth="1"/>
    <col min="1793" max="1793" width="6" style="5" customWidth="1"/>
    <col min="1794" max="1795" width="7.625" style="5" customWidth="1"/>
    <col min="1796" max="1796" width="5.75" style="5" customWidth="1"/>
    <col min="1797" max="1797" width="5.25" style="5" customWidth="1"/>
    <col min="1798" max="1798" width="9" style="5"/>
    <col min="1799" max="1799" width="8.5" style="5" customWidth="1"/>
    <col min="1800" max="1800" width="5.625" style="5" customWidth="1"/>
    <col min="1801" max="1801" width="13.125" style="5" customWidth="1"/>
    <col min="1802" max="1802" width="11.125" style="5" customWidth="1"/>
    <col min="1803" max="1803" width="7.875" style="5" customWidth="1"/>
    <col min="1804" max="1804" width="11.5" style="5" customWidth="1"/>
    <col min="1805" max="1805" width="13" style="5" customWidth="1"/>
    <col min="1806" max="1807" width="4.75" style="5" customWidth="1"/>
    <col min="1808" max="1808" width="20.75" style="5" customWidth="1"/>
    <col min="1809" max="1809" width="17.125" style="5" customWidth="1"/>
    <col min="1810" max="1810" width="9.5" style="5" customWidth="1"/>
    <col min="1811" max="1811" width="11.375" style="5" customWidth="1"/>
    <col min="1812" max="1812" width="33.625" style="5" customWidth="1"/>
    <col min="1813" max="1813" width="22.75" style="5" customWidth="1"/>
    <col min="1814" max="1814" width="7.5" style="5" customWidth="1"/>
    <col min="1815" max="1815" width="5.75" style="5" customWidth="1"/>
    <col min="1816" max="1816" width="11.25" style="5" customWidth="1"/>
    <col min="1817" max="1817" width="10.125" style="5" customWidth="1"/>
    <col min="1818" max="1818" width="9.375" style="5" customWidth="1"/>
    <col min="1819" max="1819" width="11" style="5" customWidth="1"/>
    <col min="1820" max="1820" width="8.5" style="5" customWidth="1"/>
    <col min="1821" max="1821" width="6.75" style="5" customWidth="1"/>
    <col min="1822" max="1822" width="5.875" style="5" customWidth="1"/>
    <col min="1823" max="1823" width="11.75" style="5" customWidth="1"/>
    <col min="1824" max="1824" width="10.125" style="5" customWidth="1"/>
    <col min="1825" max="1825" width="11.625" style="5" customWidth="1"/>
    <col min="1826" max="1826" width="18.625" style="5" bestFit="1" customWidth="1"/>
    <col min="1827" max="1828" width="3.125" style="5" bestFit="1" customWidth="1"/>
    <col min="1829" max="1829" width="7.375" style="5" customWidth="1"/>
    <col min="1830" max="1830" width="7.625" style="5" customWidth="1"/>
    <col min="1831" max="1831" width="6.375" style="5" customWidth="1"/>
    <col min="1832" max="1832" width="6.25" style="5" customWidth="1"/>
    <col min="1833" max="1833" width="6.875" style="5" customWidth="1"/>
    <col min="1834" max="1834" width="7.625" style="5" customWidth="1"/>
    <col min="1835" max="1835" width="6.75" style="5" customWidth="1"/>
    <col min="1836" max="1836" width="9.375" style="5" customWidth="1"/>
    <col min="1837" max="1837" width="40.875" style="5" customWidth="1"/>
    <col min="1838" max="1838" width="29.625" style="5" customWidth="1"/>
    <col min="1839" max="1839" width="9.75" style="5" customWidth="1"/>
    <col min="1840" max="1840" width="9.875" style="5" customWidth="1"/>
    <col min="1841" max="1841" width="9.5" style="5" customWidth="1"/>
    <col min="1842" max="1842" width="7.625" style="5" customWidth="1"/>
    <col min="1843" max="1844" width="6.375" style="5" customWidth="1"/>
    <col min="1845" max="1845" width="8.75" style="5" customWidth="1"/>
    <col min="1846" max="1846" width="7.25" style="5" customWidth="1"/>
    <col min="1847" max="1847" width="7.5" style="5" customWidth="1"/>
    <col min="1848" max="1848" width="6.75" style="5" customWidth="1"/>
    <col min="1849" max="1849" width="7.375" style="5" customWidth="1"/>
    <col min="1850" max="1850" width="34.625" style="5" customWidth="1"/>
    <col min="1851" max="1851" width="30.375" style="5" customWidth="1"/>
    <col min="1852" max="1852" width="10.5" style="5" customWidth="1"/>
    <col min="1853" max="1853" width="8.875" style="5" customWidth="1"/>
    <col min="1854" max="1854" width="49.25" style="5" customWidth="1"/>
    <col min="1855" max="1855" width="26.125" style="5" customWidth="1"/>
    <col min="1856" max="1856" width="10.625" style="5" customWidth="1"/>
    <col min="1857" max="1857" width="10.75" style="5" customWidth="1"/>
    <col min="1858" max="1858" width="32" style="5" customWidth="1"/>
    <col min="1859" max="1859" width="28.875" style="5" customWidth="1"/>
    <col min="1860" max="1860" width="13.75" style="5" customWidth="1"/>
    <col min="1861" max="1861" width="10.375" style="5" customWidth="1"/>
    <col min="1862" max="1862" width="6.875" style="5" customWidth="1"/>
    <col min="1863" max="1863" width="9.25" style="5" customWidth="1"/>
    <col min="1864" max="1865" width="51" style="5" bestFit="1" customWidth="1"/>
    <col min="1866" max="2047" width="9" style="5"/>
    <col min="2048" max="2048" width="27.875" style="5" customWidth="1"/>
    <col min="2049" max="2049" width="6" style="5" customWidth="1"/>
    <col min="2050" max="2051" width="7.625" style="5" customWidth="1"/>
    <col min="2052" max="2052" width="5.75" style="5" customWidth="1"/>
    <col min="2053" max="2053" width="5.25" style="5" customWidth="1"/>
    <col min="2054" max="2054" width="9" style="5"/>
    <col min="2055" max="2055" width="8.5" style="5" customWidth="1"/>
    <col min="2056" max="2056" width="5.625" style="5" customWidth="1"/>
    <col min="2057" max="2057" width="13.125" style="5" customWidth="1"/>
    <col min="2058" max="2058" width="11.125" style="5" customWidth="1"/>
    <col min="2059" max="2059" width="7.875" style="5" customWidth="1"/>
    <col min="2060" max="2060" width="11.5" style="5" customWidth="1"/>
    <col min="2061" max="2061" width="13" style="5" customWidth="1"/>
    <col min="2062" max="2063" width="4.75" style="5" customWidth="1"/>
    <col min="2064" max="2064" width="20.75" style="5" customWidth="1"/>
    <col min="2065" max="2065" width="17.125" style="5" customWidth="1"/>
    <col min="2066" max="2066" width="9.5" style="5" customWidth="1"/>
    <col min="2067" max="2067" width="11.375" style="5" customWidth="1"/>
    <col min="2068" max="2068" width="33.625" style="5" customWidth="1"/>
    <col min="2069" max="2069" width="22.75" style="5" customWidth="1"/>
    <col min="2070" max="2070" width="7.5" style="5" customWidth="1"/>
    <col min="2071" max="2071" width="5.75" style="5" customWidth="1"/>
    <col min="2072" max="2072" width="11.25" style="5" customWidth="1"/>
    <col min="2073" max="2073" width="10.125" style="5" customWidth="1"/>
    <col min="2074" max="2074" width="9.375" style="5" customWidth="1"/>
    <col min="2075" max="2075" width="11" style="5" customWidth="1"/>
    <col min="2076" max="2076" width="8.5" style="5" customWidth="1"/>
    <col min="2077" max="2077" width="6.75" style="5" customWidth="1"/>
    <col min="2078" max="2078" width="5.875" style="5" customWidth="1"/>
    <col min="2079" max="2079" width="11.75" style="5" customWidth="1"/>
    <col min="2080" max="2080" width="10.125" style="5" customWidth="1"/>
    <col min="2081" max="2081" width="11.625" style="5" customWidth="1"/>
    <col min="2082" max="2082" width="18.625" style="5" bestFit="1" customWidth="1"/>
    <col min="2083" max="2084" width="3.125" style="5" bestFit="1" customWidth="1"/>
    <col min="2085" max="2085" width="7.375" style="5" customWidth="1"/>
    <col min="2086" max="2086" width="7.625" style="5" customWidth="1"/>
    <col min="2087" max="2087" width="6.375" style="5" customWidth="1"/>
    <col min="2088" max="2088" width="6.25" style="5" customWidth="1"/>
    <col min="2089" max="2089" width="6.875" style="5" customWidth="1"/>
    <col min="2090" max="2090" width="7.625" style="5" customWidth="1"/>
    <col min="2091" max="2091" width="6.75" style="5" customWidth="1"/>
    <col min="2092" max="2092" width="9.375" style="5" customWidth="1"/>
    <col min="2093" max="2093" width="40.875" style="5" customWidth="1"/>
    <col min="2094" max="2094" width="29.625" style="5" customWidth="1"/>
    <col min="2095" max="2095" width="9.75" style="5" customWidth="1"/>
    <col min="2096" max="2096" width="9.875" style="5" customWidth="1"/>
    <col min="2097" max="2097" width="9.5" style="5" customWidth="1"/>
    <col min="2098" max="2098" width="7.625" style="5" customWidth="1"/>
    <col min="2099" max="2100" width="6.375" style="5" customWidth="1"/>
    <col min="2101" max="2101" width="8.75" style="5" customWidth="1"/>
    <col min="2102" max="2102" width="7.25" style="5" customWidth="1"/>
    <col min="2103" max="2103" width="7.5" style="5" customWidth="1"/>
    <col min="2104" max="2104" width="6.75" style="5" customWidth="1"/>
    <col min="2105" max="2105" width="7.375" style="5" customWidth="1"/>
    <col min="2106" max="2106" width="34.625" style="5" customWidth="1"/>
    <col min="2107" max="2107" width="30.375" style="5" customWidth="1"/>
    <col min="2108" max="2108" width="10.5" style="5" customWidth="1"/>
    <col min="2109" max="2109" width="8.875" style="5" customWidth="1"/>
    <col min="2110" max="2110" width="49.25" style="5" customWidth="1"/>
    <col min="2111" max="2111" width="26.125" style="5" customWidth="1"/>
    <col min="2112" max="2112" width="10.625" style="5" customWidth="1"/>
    <col min="2113" max="2113" width="10.75" style="5" customWidth="1"/>
    <col min="2114" max="2114" width="32" style="5" customWidth="1"/>
    <col min="2115" max="2115" width="28.875" style="5" customWidth="1"/>
    <col min="2116" max="2116" width="13.75" style="5" customWidth="1"/>
    <col min="2117" max="2117" width="10.375" style="5" customWidth="1"/>
    <col min="2118" max="2118" width="6.875" style="5" customWidth="1"/>
    <col min="2119" max="2119" width="9.25" style="5" customWidth="1"/>
    <col min="2120" max="2121" width="51" style="5" bestFit="1" customWidth="1"/>
    <col min="2122" max="2303" width="9" style="5"/>
    <col min="2304" max="2304" width="27.875" style="5" customWidth="1"/>
    <col min="2305" max="2305" width="6" style="5" customWidth="1"/>
    <col min="2306" max="2307" width="7.625" style="5" customWidth="1"/>
    <col min="2308" max="2308" width="5.75" style="5" customWidth="1"/>
    <col min="2309" max="2309" width="5.25" style="5" customWidth="1"/>
    <col min="2310" max="2310" width="9" style="5"/>
    <col min="2311" max="2311" width="8.5" style="5" customWidth="1"/>
    <col min="2312" max="2312" width="5.625" style="5" customWidth="1"/>
    <col min="2313" max="2313" width="13.125" style="5" customWidth="1"/>
    <col min="2314" max="2314" width="11.125" style="5" customWidth="1"/>
    <col min="2315" max="2315" width="7.875" style="5" customWidth="1"/>
    <col min="2316" max="2316" width="11.5" style="5" customWidth="1"/>
    <col min="2317" max="2317" width="13" style="5" customWidth="1"/>
    <col min="2318" max="2319" width="4.75" style="5" customWidth="1"/>
    <col min="2320" max="2320" width="20.75" style="5" customWidth="1"/>
    <col min="2321" max="2321" width="17.125" style="5" customWidth="1"/>
    <col min="2322" max="2322" width="9.5" style="5" customWidth="1"/>
    <col min="2323" max="2323" width="11.375" style="5" customWidth="1"/>
    <col min="2324" max="2324" width="33.625" style="5" customWidth="1"/>
    <col min="2325" max="2325" width="22.75" style="5" customWidth="1"/>
    <col min="2326" max="2326" width="7.5" style="5" customWidth="1"/>
    <col min="2327" max="2327" width="5.75" style="5" customWidth="1"/>
    <col min="2328" max="2328" width="11.25" style="5" customWidth="1"/>
    <col min="2329" max="2329" width="10.125" style="5" customWidth="1"/>
    <col min="2330" max="2330" width="9.375" style="5" customWidth="1"/>
    <col min="2331" max="2331" width="11" style="5" customWidth="1"/>
    <col min="2332" max="2332" width="8.5" style="5" customWidth="1"/>
    <col min="2333" max="2333" width="6.75" style="5" customWidth="1"/>
    <col min="2334" max="2334" width="5.875" style="5" customWidth="1"/>
    <col min="2335" max="2335" width="11.75" style="5" customWidth="1"/>
    <col min="2336" max="2336" width="10.125" style="5" customWidth="1"/>
    <col min="2337" max="2337" width="11.625" style="5" customWidth="1"/>
    <col min="2338" max="2338" width="18.625" style="5" bestFit="1" customWidth="1"/>
    <col min="2339" max="2340" width="3.125" style="5" bestFit="1" customWidth="1"/>
    <col min="2341" max="2341" width="7.375" style="5" customWidth="1"/>
    <col min="2342" max="2342" width="7.625" style="5" customWidth="1"/>
    <col min="2343" max="2343" width="6.375" style="5" customWidth="1"/>
    <col min="2344" max="2344" width="6.25" style="5" customWidth="1"/>
    <col min="2345" max="2345" width="6.875" style="5" customWidth="1"/>
    <col min="2346" max="2346" width="7.625" style="5" customWidth="1"/>
    <col min="2347" max="2347" width="6.75" style="5" customWidth="1"/>
    <col min="2348" max="2348" width="9.375" style="5" customWidth="1"/>
    <col min="2349" max="2349" width="40.875" style="5" customWidth="1"/>
    <col min="2350" max="2350" width="29.625" style="5" customWidth="1"/>
    <col min="2351" max="2351" width="9.75" style="5" customWidth="1"/>
    <col min="2352" max="2352" width="9.875" style="5" customWidth="1"/>
    <col min="2353" max="2353" width="9.5" style="5" customWidth="1"/>
    <col min="2354" max="2354" width="7.625" style="5" customWidth="1"/>
    <col min="2355" max="2356" width="6.375" style="5" customWidth="1"/>
    <col min="2357" max="2357" width="8.75" style="5" customWidth="1"/>
    <col min="2358" max="2358" width="7.25" style="5" customWidth="1"/>
    <col min="2359" max="2359" width="7.5" style="5" customWidth="1"/>
    <col min="2360" max="2360" width="6.75" style="5" customWidth="1"/>
    <col min="2361" max="2361" width="7.375" style="5" customWidth="1"/>
    <col min="2362" max="2362" width="34.625" style="5" customWidth="1"/>
    <col min="2363" max="2363" width="30.375" style="5" customWidth="1"/>
    <col min="2364" max="2364" width="10.5" style="5" customWidth="1"/>
    <col min="2365" max="2365" width="8.875" style="5" customWidth="1"/>
    <col min="2366" max="2366" width="49.25" style="5" customWidth="1"/>
    <col min="2367" max="2367" width="26.125" style="5" customWidth="1"/>
    <col min="2368" max="2368" width="10.625" style="5" customWidth="1"/>
    <col min="2369" max="2369" width="10.75" style="5" customWidth="1"/>
    <col min="2370" max="2370" width="32" style="5" customWidth="1"/>
    <col min="2371" max="2371" width="28.875" style="5" customWidth="1"/>
    <col min="2372" max="2372" width="13.75" style="5" customWidth="1"/>
    <col min="2373" max="2373" width="10.375" style="5" customWidth="1"/>
    <col min="2374" max="2374" width="6.875" style="5" customWidth="1"/>
    <col min="2375" max="2375" width="9.25" style="5" customWidth="1"/>
    <col min="2376" max="2377" width="51" style="5" bestFit="1" customWidth="1"/>
    <col min="2378" max="2559" width="9" style="5"/>
    <col min="2560" max="2560" width="27.875" style="5" customWidth="1"/>
    <col min="2561" max="2561" width="6" style="5" customWidth="1"/>
    <col min="2562" max="2563" width="7.625" style="5" customWidth="1"/>
    <col min="2564" max="2564" width="5.75" style="5" customWidth="1"/>
    <col min="2565" max="2565" width="5.25" style="5" customWidth="1"/>
    <col min="2566" max="2566" width="9" style="5"/>
    <col min="2567" max="2567" width="8.5" style="5" customWidth="1"/>
    <col min="2568" max="2568" width="5.625" style="5" customWidth="1"/>
    <col min="2569" max="2569" width="13.125" style="5" customWidth="1"/>
    <col min="2570" max="2570" width="11.125" style="5" customWidth="1"/>
    <col min="2571" max="2571" width="7.875" style="5" customWidth="1"/>
    <col min="2572" max="2572" width="11.5" style="5" customWidth="1"/>
    <col min="2573" max="2573" width="13" style="5" customWidth="1"/>
    <col min="2574" max="2575" width="4.75" style="5" customWidth="1"/>
    <col min="2576" max="2576" width="20.75" style="5" customWidth="1"/>
    <col min="2577" max="2577" width="17.125" style="5" customWidth="1"/>
    <col min="2578" max="2578" width="9.5" style="5" customWidth="1"/>
    <col min="2579" max="2579" width="11.375" style="5" customWidth="1"/>
    <col min="2580" max="2580" width="33.625" style="5" customWidth="1"/>
    <col min="2581" max="2581" width="22.75" style="5" customWidth="1"/>
    <col min="2582" max="2582" width="7.5" style="5" customWidth="1"/>
    <col min="2583" max="2583" width="5.75" style="5" customWidth="1"/>
    <col min="2584" max="2584" width="11.25" style="5" customWidth="1"/>
    <col min="2585" max="2585" width="10.125" style="5" customWidth="1"/>
    <col min="2586" max="2586" width="9.375" style="5" customWidth="1"/>
    <col min="2587" max="2587" width="11" style="5" customWidth="1"/>
    <col min="2588" max="2588" width="8.5" style="5" customWidth="1"/>
    <col min="2589" max="2589" width="6.75" style="5" customWidth="1"/>
    <col min="2590" max="2590" width="5.875" style="5" customWidth="1"/>
    <col min="2591" max="2591" width="11.75" style="5" customWidth="1"/>
    <col min="2592" max="2592" width="10.125" style="5" customWidth="1"/>
    <col min="2593" max="2593" width="11.625" style="5" customWidth="1"/>
    <col min="2594" max="2594" width="18.625" style="5" bestFit="1" customWidth="1"/>
    <col min="2595" max="2596" width="3.125" style="5" bestFit="1" customWidth="1"/>
    <col min="2597" max="2597" width="7.375" style="5" customWidth="1"/>
    <col min="2598" max="2598" width="7.625" style="5" customWidth="1"/>
    <col min="2599" max="2599" width="6.375" style="5" customWidth="1"/>
    <col min="2600" max="2600" width="6.25" style="5" customWidth="1"/>
    <col min="2601" max="2601" width="6.875" style="5" customWidth="1"/>
    <col min="2602" max="2602" width="7.625" style="5" customWidth="1"/>
    <col min="2603" max="2603" width="6.75" style="5" customWidth="1"/>
    <col min="2604" max="2604" width="9.375" style="5" customWidth="1"/>
    <col min="2605" max="2605" width="40.875" style="5" customWidth="1"/>
    <col min="2606" max="2606" width="29.625" style="5" customWidth="1"/>
    <col min="2607" max="2607" width="9.75" style="5" customWidth="1"/>
    <col min="2608" max="2608" width="9.875" style="5" customWidth="1"/>
    <col min="2609" max="2609" width="9.5" style="5" customWidth="1"/>
    <col min="2610" max="2610" width="7.625" style="5" customWidth="1"/>
    <col min="2611" max="2612" width="6.375" style="5" customWidth="1"/>
    <col min="2613" max="2613" width="8.75" style="5" customWidth="1"/>
    <col min="2614" max="2614" width="7.25" style="5" customWidth="1"/>
    <col min="2615" max="2615" width="7.5" style="5" customWidth="1"/>
    <col min="2616" max="2616" width="6.75" style="5" customWidth="1"/>
    <col min="2617" max="2617" width="7.375" style="5" customWidth="1"/>
    <col min="2618" max="2618" width="34.625" style="5" customWidth="1"/>
    <col min="2619" max="2619" width="30.375" style="5" customWidth="1"/>
    <col min="2620" max="2620" width="10.5" style="5" customWidth="1"/>
    <col min="2621" max="2621" width="8.875" style="5" customWidth="1"/>
    <col min="2622" max="2622" width="49.25" style="5" customWidth="1"/>
    <col min="2623" max="2623" width="26.125" style="5" customWidth="1"/>
    <col min="2624" max="2624" width="10.625" style="5" customWidth="1"/>
    <col min="2625" max="2625" width="10.75" style="5" customWidth="1"/>
    <col min="2626" max="2626" width="32" style="5" customWidth="1"/>
    <col min="2627" max="2627" width="28.875" style="5" customWidth="1"/>
    <col min="2628" max="2628" width="13.75" style="5" customWidth="1"/>
    <col min="2629" max="2629" width="10.375" style="5" customWidth="1"/>
    <col min="2630" max="2630" width="6.875" style="5" customWidth="1"/>
    <col min="2631" max="2631" width="9.25" style="5" customWidth="1"/>
    <col min="2632" max="2633" width="51" style="5" bestFit="1" customWidth="1"/>
    <col min="2634" max="2815" width="9" style="5"/>
    <col min="2816" max="2816" width="27.875" style="5" customWidth="1"/>
    <col min="2817" max="2817" width="6" style="5" customWidth="1"/>
    <col min="2818" max="2819" width="7.625" style="5" customWidth="1"/>
    <col min="2820" max="2820" width="5.75" style="5" customWidth="1"/>
    <col min="2821" max="2821" width="5.25" style="5" customWidth="1"/>
    <col min="2822" max="2822" width="9" style="5"/>
    <col min="2823" max="2823" width="8.5" style="5" customWidth="1"/>
    <col min="2824" max="2824" width="5.625" style="5" customWidth="1"/>
    <col min="2825" max="2825" width="13.125" style="5" customWidth="1"/>
    <col min="2826" max="2826" width="11.125" style="5" customWidth="1"/>
    <col min="2827" max="2827" width="7.875" style="5" customWidth="1"/>
    <col min="2828" max="2828" width="11.5" style="5" customWidth="1"/>
    <col min="2829" max="2829" width="13" style="5" customWidth="1"/>
    <col min="2830" max="2831" width="4.75" style="5" customWidth="1"/>
    <col min="2832" max="2832" width="20.75" style="5" customWidth="1"/>
    <col min="2833" max="2833" width="17.125" style="5" customWidth="1"/>
    <col min="2834" max="2834" width="9.5" style="5" customWidth="1"/>
    <col min="2835" max="2835" width="11.375" style="5" customWidth="1"/>
    <col min="2836" max="2836" width="33.625" style="5" customWidth="1"/>
    <col min="2837" max="2837" width="22.75" style="5" customWidth="1"/>
    <col min="2838" max="2838" width="7.5" style="5" customWidth="1"/>
    <col min="2839" max="2839" width="5.75" style="5" customWidth="1"/>
    <col min="2840" max="2840" width="11.25" style="5" customWidth="1"/>
    <col min="2841" max="2841" width="10.125" style="5" customWidth="1"/>
    <col min="2842" max="2842" width="9.375" style="5" customWidth="1"/>
    <col min="2843" max="2843" width="11" style="5" customWidth="1"/>
    <col min="2844" max="2844" width="8.5" style="5" customWidth="1"/>
    <col min="2845" max="2845" width="6.75" style="5" customWidth="1"/>
    <col min="2846" max="2846" width="5.875" style="5" customWidth="1"/>
    <col min="2847" max="2847" width="11.75" style="5" customWidth="1"/>
    <col min="2848" max="2848" width="10.125" style="5" customWidth="1"/>
    <col min="2849" max="2849" width="11.625" style="5" customWidth="1"/>
    <col min="2850" max="2850" width="18.625" style="5" bestFit="1" customWidth="1"/>
    <col min="2851" max="2852" width="3.125" style="5" bestFit="1" customWidth="1"/>
    <col min="2853" max="2853" width="7.375" style="5" customWidth="1"/>
    <col min="2854" max="2854" width="7.625" style="5" customWidth="1"/>
    <col min="2855" max="2855" width="6.375" style="5" customWidth="1"/>
    <col min="2856" max="2856" width="6.25" style="5" customWidth="1"/>
    <col min="2857" max="2857" width="6.875" style="5" customWidth="1"/>
    <col min="2858" max="2858" width="7.625" style="5" customWidth="1"/>
    <col min="2859" max="2859" width="6.75" style="5" customWidth="1"/>
    <col min="2860" max="2860" width="9.375" style="5" customWidth="1"/>
    <col min="2861" max="2861" width="40.875" style="5" customWidth="1"/>
    <col min="2862" max="2862" width="29.625" style="5" customWidth="1"/>
    <col min="2863" max="2863" width="9.75" style="5" customWidth="1"/>
    <col min="2864" max="2864" width="9.875" style="5" customWidth="1"/>
    <col min="2865" max="2865" width="9.5" style="5" customWidth="1"/>
    <col min="2866" max="2866" width="7.625" style="5" customWidth="1"/>
    <col min="2867" max="2868" width="6.375" style="5" customWidth="1"/>
    <col min="2869" max="2869" width="8.75" style="5" customWidth="1"/>
    <col min="2870" max="2870" width="7.25" style="5" customWidth="1"/>
    <col min="2871" max="2871" width="7.5" style="5" customWidth="1"/>
    <col min="2872" max="2872" width="6.75" style="5" customWidth="1"/>
    <col min="2873" max="2873" width="7.375" style="5" customWidth="1"/>
    <col min="2874" max="2874" width="34.625" style="5" customWidth="1"/>
    <col min="2875" max="2875" width="30.375" style="5" customWidth="1"/>
    <col min="2876" max="2876" width="10.5" style="5" customWidth="1"/>
    <col min="2877" max="2877" width="8.875" style="5" customWidth="1"/>
    <col min="2878" max="2878" width="49.25" style="5" customWidth="1"/>
    <col min="2879" max="2879" width="26.125" style="5" customWidth="1"/>
    <col min="2880" max="2880" width="10.625" style="5" customWidth="1"/>
    <col min="2881" max="2881" width="10.75" style="5" customWidth="1"/>
    <col min="2882" max="2882" width="32" style="5" customWidth="1"/>
    <col min="2883" max="2883" width="28.875" style="5" customWidth="1"/>
    <col min="2884" max="2884" width="13.75" style="5" customWidth="1"/>
    <col min="2885" max="2885" width="10.375" style="5" customWidth="1"/>
    <col min="2886" max="2886" width="6.875" style="5" customWidth="1"/>
    <col min="2887" max="2887" width="9.25" style="5" customWidth="1"/>
    <col min="2888" max="2889" width="51" style="5" bestFit="1" customWidth="1"/>
    <col min="2890" max="3071" width="9" style="5"/>
    <col min="3072" max="3072" width="27.875" style="5" customWidth="1"/>
    <col min="3073" max="3073" width="6" style="5" customWidth="1"/>
    <col min="3074" max="3075" width="7.625" style="5" customWidth="1"/>
    <col min="3076" max="3076" width="5.75" style="5" customWidth="1"/>
    <col min="3077" max="3077" width="5.25" style="5" customWidth="1"/>
    <col min="3078" max="3078" width="9" style="5"/>
    <col min="3079" max="3079" width="8.5" style="5" customWidth="1"/>
    <col min="3080" max="3080" width="5.625" style="5" customWidth="1"/>
    <col min="3081" max="3081" width="13.125" style="5" customWidth="1"/>
    <col min="3082" max="3082" width="11.125" style="5" customWidth="1"/>
    <col min="3083" max="3083" width="7.875" style="5" customWidth="1"/>
    <col min="3084" max="3084" width="11.5" style="5" customWidth="1"/>
    <col min="3085" max="3085" width="13" style="5" customWidth="1"/>
    <col min="3086" max="3087" width="4.75" style="5" customWidth="1"/>
    <col min="3088" max="3088" width="20.75" style="5" customWidth="1"/>
    <col min="3089" max="3089" width="17.125" style="5" customWidth="1"/>
    <col min="3090" max="3090" width="9.5" style="5" customWidth="1"/>
    <col min="3091" max="3091" width="11.375" style="5" customWidth="1"/>
    <col min="3092" max="3092" width="33.625" style="5" customWidth="1"/>
    <col min="3093" max="3093" width="22.75" style="5" customWidth="1"/>
    <col min="3094" max="3094" width="7.5" style="5" customWidth="1"/>
    <col min="3095" max="3095" width="5.75" style="5" customWidth="1"/>
    <col min="3096" max="3096" width="11.25" style="5" customWidth="1"/>
    <col min="3097" max="3097" width="10.125" style="5" customWidth="1"/>
    <col min="3098" max="3098" width="9.375" style="5" customWidth="1"/>
    <col min="3099" max="3099" width="11" style="5" customWidth="1"/>
    <col min="3100" max="3100" width="8.5" style="5" customWidth="1"/>
    <col min="3101" max="3101" width="6.75" style="5" customWidth="1"/>
    <col min="3102" max="3102" width="5.875" style="5" customWidth="1"/>
    <col min="3103" max="3103" width="11.75" style="5" customWidth="1"/>
    <col min="3104" max="3104" width="10.125" style="5" customWidth="1"/>
    <col min="3105" max="3105" width="11.625" style="5" customWidth="1"/>
    <col min="3106" max="3106" width="18.625" style="5" bestFit="1" customWidth="1"/>
    <col min="3107" max="3108" width="3.125" style="5" bestFit="1" customWidth="1"/>
    <col min="3109" max="3109" width="7.375" style="5" customWidth="1"/>
    <col min="3110" max="3110" width="7.625" style="5" customWidth="1"/>
    <col min="3111" max="3111" width="6.375" style="5" customWidth="1"/>
    <col min="3112" max="3112" width="6.25" style="5" customWidth="1"/>
    <col min="3113" max="3113" width="6.875" style="5" customWidth="1"/>
    <col min="3114" max="3114" width="7.625" style="5" customWidth="1"/>
    <col min="3115" max="3115" width="6.75" style="5" customWidth="1"/>
    <col min="3116" max="3116" width="9.375" style="5" customWidth="1"/>
    <col min="3117" max="3117" width="40.875" style="5" customWidth="1"/>
    <col min="3118" max="3118" width="29.625" style="5" customWidth="1"/>
    <col min="3119" max="3119" width="9.75" style="5" customWidth="1"/>
    <col min="3120" max="3120" width="9.875" style="5" customWidth="1"/>
    <col min="3121" max="3121" width="9.5" style="5" customWidth="1"/>
    <col min="3122" max="3122" width="7.625" style="5" customWidth="1"/>
    <col min="3123" max="3124" width="6.375" style="5" customWidth="1"/>
    <col min="3125" max="3125" width="8.75" style="5" customWidth="1"/>
    <col min="3126" max="3126" width="7.25" style="5" customWidth="1"/>
    <col min="3127" max="3127" width="7.5" style="5" customWidth="1"/>
    <col min="3128" max="3128" width="6.75" style="5" customWidth="1"/>
    <col min="3129" max="3129" width="7.375" style="5" customWidth="1"/>
    <col min="3130" max="3130" width="34.625" style="5" customWidth="1"/>
    <col min="3131" max="3131" width="30.375" style="5" customWidth="1"/>
    <col min="3132" max="3132" width="10.5" style="5" customWidth="1"/>
    <col min="3133" max="3133" width="8.875" style="5" customWidth="1"/>
    <col min="3134" max="3134" width="49.25" style="5" customWidth="1"/>
    <col min="3135" max="3135" width="26.125" style="5" customWidth="1"/>
    <col min="3136" max="3136" width="10.625" style="5" customWidth="1"/>
    <col min="3137" max="3137" width="10.75" style="5" customWidth="1"/>
    <col min="3138" max="3138" width="32" style="5" customWidth="1"/>
    <col min="3139" max="3139" width="28.875" style="5" customWidth="1"/>
    <col min="3140" max="3140" width="13.75" style="5" customWidth="1"/>
    <col min="3141" max="3141" width="10.375" style="5" customWidth="1"/>
    <col min="3142" max="3142" width="6.875" style="5" customWidth="1"/>
    <col min="3143" max="3143" width="9.25" style="5" customWidth="1"/>
    <col min="3144" max="3145" width="51" style="5" bestFit="1" customWidth="1"/>
    <col min="3146" max="3327" width="9" style="5"/>
    <col min="3328" max="3328" width="27.875" style="5" customWidth="1"/>
    <col min="3329" max="3329" width="6" style="5" customWidth="1"/>
    <col min="3330" max="3331" width="7.625" style="5" customWidth="1"/>
    <col min="3332" max="3332" width="5.75" style="5" customWidth="1"/>
    <col min="3333" max="3333" width="5.25" style="5" customWidth="1"/>
    <col min="3334" max="3334" width="9" style="5"/>
    <col min="3335" max="3335" width="8.5" style="5" customWidth="1"/>
    <col min="3336" max="3336" width="5.625" style="5" customWidth="1"/>
    <col min="3337" max="3337" width="13.125" style="5" customWidth="1"/>
    <col min="3338" max="3338" width="11.125" style="5" customWidth="1"/>
    <col min="3339" max="3339" width="7.875" style="5" customWidth="1"/>
    <col min="3340" max="3340" width="11.5" style="5" customWidth="1"/>
    <col min="3341" max="3341" width="13" style="5" customWidth="1"/>
    <col min="3342" max="3343" width="4.75" style="5" customWidth="1"/>
    <col min="3344" max="3344" width="20.75" style="5" customWidth="1"/>
    <col min="3345" max="3345" width="17.125" style="5" customWidth="1"/>
    <col min="3346" max="3346" width="9.5" style="5" customWidth="1"/>
    <col min="3347" max="3347" width="11.375" style="5" customWidth="1"/>
    <col min="3348" max="3348" width="33.625" style="5" customWidth="1"/>
    <col min="3349" max="3349" width="22.75" style="5" customWidth="1"/>
    <col min="3350" max="3350" width="7.5" style="5" customWidth="1"/>
    <col min="3351" max="3351" width="5.75" style="5" customWidth="1"/>
    <col min="3352" max="3352" width="11.25" style="5" customWidth="1"/>
    <col min="3353" max="3353" width="10.125" style="5" customWidth="1"/>
    <col min="3354" max="3354" width="9.375" style="5" customWidth="1"/>
    <col min="3355" max="3355" width="11" style="5" customWidth="1"/>
    <col min="3356" max="3356" width="8.5" style="5" customWidth="1"/>
    <col min="3357" max="3357" width="6.75" style="5" customWidth="1"/>
    <col min="3358" max="3358" width="5.875" style="5" customWidth="1"/>
    <col min="3359" max="3359" width="11.75" style="5" customWidth="1"/>
    <col min="3360" max="3360" width="10.125" style="5" customWidth="1"/>
    <col min="3361" max="3361" width="11.625" style="5" customWidth="1"/>
    <col min="3362" max="3362" width="18.625" style="5" bestFit="1" customWidth="1"/>
    <col min="3363" max="3364" width="3.125" style="5" bestFit="1" customWidth="1"/>
    <col min="3365" max="3365" width="7.375" style="5" customWidth="1"/>
    <col min="3366" max="3366" width="7.625" style="5" customWidth="1"/>
    <col min="3367" max="3367" width="6.375" style="5" customWidth="1"/>
    <col min="3368" max="3368" width="6.25" style="5" customWidth="1"/>
    <col min="3369" max="3369" width="6.875" style="5" customWidth="1"/>
    <col min="3370" max="3370" width="7.625" style="5" customWidth="1"/>
    <col min="3371" max="3371" width="6.75" style="5" customWidth="1"/>
    <col min="3372" max="3372" width="9.375" style="5" customWidth="1"/>
    <col min="3373" max="3373" width="40.875" style="5" customWidth="1"/>
    <col min="3374" max="3374" width="29.625" style="5" customWidth="1"/>
    <col min="3375" max="3375" width="9.75" style="5" customWidth="1"/>
    <col min="3376" max="3376" width="9.875" style="5" customWidth="1"/>
    <col min="3377" max="3377" width="9.5" style="5" customWidth="1"/>
    <col min="3378" max="3378" width="7.625" style="5" customWidth="1"/>
    <col min="3379" max="3380" width="6.375" style="5" customWidth="1"/>
    <col min="3381" max="3381" width="8.75" style="5" customWidth="1"/>
    <col min="3382" max="3382" width="7.25" style="5" customWidth="1"/>
    <col min="3383" max="3383" width="7.5" style="5" customWidth="1"/>
    <col min="3384" max="3384" width="6.75" style="5" customWidth="1"/>
    <col min="3385" max="3385" width="7.375" style="5" customWidth="1"/>
    <col min="3386" max="3386" width="34.625" style="5" customWidth="1"/>
    <col min="3387" max="3387" width="30.375" style="5" customWidth="1"/>
    <col min="3388" max="3388" width="10.5" style="5" customWidth="1"/>
    <col min="3389" max="3389" width="8.875" style="5" customWidth="1"/>
    <col min="3390" max="3390" width="49.25" style="5" customWidth="1"/>
    <col min="3391" max="3391" width="26.125" style="5" customWidth="1"/>
    <col min="3392" max="3392" width="10.625" style="5" customWidth="1"/>
    <col min="3393" max="3393" width="10.75" style="5" customWidth="1"/>
    <col min="3394" max="3394" width="32" style="5" customWidth="1"/>
    <col min="3395" max="3395" width="28.875" style="5" customWidth="1"/>
    <col min="3396" max="3396" width="13.75" style="5" customWidth="1"/>
    <col min="3397" max="3397" width="10.375" style="5" customWidth="1"/>
    <col min="3398" max="3398" width="6.875" style="5" customWidth="1"/>
    <col min="3399" max="3399" width="9.25" style="5" customWidth="1"/>
    <col min="3400" max="3401" width="51" style="5" bestFit="1" customWidth="1"/>
    <col min="3402" max="3583" width="9" style="5"/>
    <col min="3584" max="3584" width="27.875" style="5" customWidth="1"/>
    <col min="3585" max="3585" width="6" style="5" customWidth="1"/>
    <col min="3586" max="3587" width="7.625" style="5" customWidth="1"/>
    <col min="3588" max="3588" width="5.75" style="5" customWidth="1"/>
    <col min="3589" max="3589" width="5.25" style="5" customWidth="1"/>
    <col min="3590" max="3590" width="9" style="5"/>
    <col min="3591" max="3591" width="8.5" style="5" customWidth="1"/>
    <col min="3592" max="3592" width="5.625" style="5" customWidth="1"/>
    <col min="3593" max="3593" width="13.125" style="5" customWidth="1"/>
    <col min="3594" max="3594" width="11.125" style="5" customWidth="1"/>
    <col min="3595" max="3595" width="7.875" style="5" customWidth="1"/>
    <col min="3596" max="3596" width="11.5" style="5" customWidth="1"/>
    <col min="3597" max="3597" width="13" style="5" customWidth="1"/>
    <col min="3598" max="3599" width="4.75" style="5" customWidth="1"/>
    <col min="3600" max="3600" width="20.75" style="5" customWidth="1"/>
    <col min="3601" max="3601" width="17.125" style="5" customWidth="1"/>
    <col min="3602" max="3602" width="9.5" style="5" customWidth="1"/>
    <col min="3603" max="3603" width="11.375" style="5" customWidth="1"/>
    <col min="3604" max="3604" width="33.625" style="5" customWidth="1"/>
    <col min="3605" max="3605" width="22.75" style="5" customWidth="1"/>
    <col min="3606" max="3606" width="7.5" style="5" customWidth="1"/>
    <col min="3607" max="3607" width="5.75" style="5" customWidth="1"/>
    <col min="3608" max="3608" width="11.25" style="5" customWidth="1"/>
    <col min="3609" max="3609" width="10.125" style="5" customWidth="1"/>
    <col min="3610" max="3610" width="9.375" style="5" customWidth="1"/>
    <col min="3611" max="3611" width="11" style="5" customWidth="1"/>
    <col min="3612" max="3612" width="8.5" style="5" customWidth="1"/>
    <col min="3613" max="3613" width="6.75" style="5" customWidth="1"/>
    <col min="3614" max="3614" width="5.875" style="5" customWidth="1"/>
    <col min="3615" max="3615" width="11.75" style="5" customWidth="1"/>
    <col min="3616" max="3616" width="10.125" style="5" customWidth="1"/>
    <col min="3617" max="3617" width="11.625" style="5" customWidth="1"/>
    <col min="3618" max="3618" width="18.625" style="5" bestFit="1" customWidth="1"/>
    <col min="3619" max="3620" width="3.125" style="5" bestFit="1" customWidth="1"/>
    <col min="3621" max="3621" width="7.375" style="5" customWidth="1"/>
    <col min="3622" max="3622" width="7.625" style="5" customWidth="1"/>
    <col min="3623" max="3623" width="6.375" style="5" customWidth="1"/>
    <col min="3624" max="3624" width="6.25" style="5" customWidth="1"/>
    <col min="3625" max="3625" width="6.875" style="5" customWidth="1"/>
    <col min="3626" max="3626" width="7.625" style="5" customWidth="1"/>
    <col min="3627" max="3627" width="6.75" style="5" customWidth="1"/>
    <col min="3628" max="3628" width="9.375" style="5" customWidth="1"/>
    <col min="3629" max="3629" width="40.875" style="5" customWidth="1"/>
    <col min="3630" max="3630" width="29.625" style="5" customWidth="1"/>
    <col min="3631" max="3631" width="9.75" style="5" customWidth="1"/>
    <col min="3632" max="3632" width="9.875" style="5" customWidth="1"/>
    <col min="3633" max="3633" width="9.5" style="5" customWidth="1"/>
    <col min="3634" max="3634" width="7.625" style="5" customWidth="1"/>
    <col min="3635" max="3636" width="6.375" style="5" customWidth="1"/>
    <col min="3637" max="3637" width="8.75" style="5" customWidth="1"/>
    <col min="3638" max="3638" width="7.25" style="5" customWidth="1"/>
    <col min="3639" max="3639" width="7.5" style="5" customWidth="1"/>
    <col min="3640" max="3640" width="6.75" style="5" customWidth="1"/>
    <col min="3641" max="3641" width="7.375" style="5" customWidth="1"/>
    <col min="3642" max="3642" width="34.625" style="5" customWidth="1"/>
    <col min="3643" max="3643" width="30.375" style="5" customWidth="1"/>
    <col min="3644" max="3644" width="10.5" style="5" customWidth="1"/>
    <col min="3645" max="3645" width="8.875" style="5" customWidth="1"/>
    <col min="3646" max="3646" width="49.25" style="5" customWidth="1"/>
    <col min="3647" max="3647" width="26.125" style="5" customWidth="1"/>
    <col min="3648" max="3648" width="10.625" style="5" customWidth="1"/>
    <col min="3649" max="3649" width="10.75" style="5" customWidth="1"/>
    <col min="3650" max="3650" width="32" style="5" customWidth="1"/>
    <col min="3651" max="3651" width="28.875" style="5" customWidth="1"/>
    <col min="3652" max="3652" width="13.75" style="5" customWidth="1"/>
    <col min="3653" max="3653" width="10.375" style="5" customWidth="1"/>
    <col min="3654" max="3654" width="6.875" style="5" customWidth="1"/>
    <col min="3655" max="3655" width="9.25" style="5" customWidth="1"/>
    <col min="3656" max="3657" width="51" style="5" bestFit="1" customWidth="1"/>
    <col min="3658" max="3839" width="9" style="5"/>
    <col min="3840" max="3840" width="27.875" style="5" customWidth="1"/>
    <col min="3841" max="3841" width="6" style="5" customWidth="1"/>
    <col min="3842" max="3843" width="7.625" style="5" customWidth="1"/>
    <col min="3844" max="3844" width="5.75" style="5" customWidth="1"/>
    <col min="3845" max="3845" width="5.25" style="5" customWidth="1"/>
    <col min="3846" max="3846" width="9" style="5"/>
    <col min="3847" max="3847" width="8.5" style="5" customWidth="1"/>
    <col min="3848" max="3848" width="5.625" style="5" customWidth="1"/>
    <col min="3849" max="3849" width="13.125" style="5" customWidth="1"/>
    <col min="3850" max="3850" width="11.125" style="5" customWidth="1"/>
    <col min="3851" max="3851" width="7.875" style="5" customWidth="1"/>
    <col min="3852" max="3852" width="11.5" style="5" customWidth="1"/>
    <col min="3853" max="3853" width="13" style="5" customWidth="1"/>
    <col min="3854" max="3855" width="4.75" style="5" customWidth="1"/>
    <col min="3856" max="3856" width="20.75" style="5" customWidth="1"/>
    <col min="3857" max="3857" width="17.125" style="5" customWidth="1"/>
    <col min="3858" max="3858" width="9.5" style="5" customWidth="1"/>
    <col min="3859" max="3859" width="11.375" style="5" customWidth="1"/>
    <col min="3860" max="3860" width="33.625" style="5" customWidth="1"/>
    <col min="3861" max="3861" width="22.75" style="5" customWidth="1"/>
    <col min="3862" max="3862" width="7.5" style="5" customWidth="1"/>
    <col min="3863" max="3863" width="5.75" style="5" customWidth="1"/>
    <col min="3864" max="3864" width="11.25" style="5" customWidth="1"/>
    <col min="3865" max="3865" width="10.125" style="5" customWidth="1"/>
    <col min="3866" max="3866" width="9.375" style="5" customWidth="1"/>
    <col min="3867" max="3867" width="11" style="5" customWidth="1"/>
    <col min="3868" max="3868" width="8.5" style="5" customWidth="1"/>
    <col min="3869" max="3869" width="6.75" style="5" customWidth="1"/>
    <col min="3870" max="3870" width="5.875" style="5" customWidth="1"/>
    <col min="3871" max="3871" width="11.75" style="5" customWidth="1"/>
    <col min="3872" max="3872" width="10.125" style="5" customWidth="1"/>
    <col min="3873" max="3873" width="11.625" style="5" customWidth="1"/>
    <col min="3874" max="3874" width="18.625" style="5" bestFit="1" customWidth="1"/>
    <col min="3875" max="3876" width="3.125" style="5" bestFit="1" customWidth="1"/>
    <col min="3877" max="3877" width="7.375" style="5" customWidth="1"/>
    <col min="3878" max="3878" width="7.625" style="5" customWidth="1"/>
    <col min="3879" max="3879" width="6.375" style="5" customWidth="1"/>
    <col min="3880" max="3880" width="6.25" style="5" customWidth="1"/>
    <col min="3881" max="3881" width="6.875" style="5" customWidth="1"/>
    <col min="3882" max="3882" width="7.625" style="5" customWidth="1"/>
    <col min="3883" max="3883" width="6.75" style="5" customWidth="1"/>
    <col min="3884" max="3884" width="9.375" style="5" customWidth="1"/>
    <col min="3885" max="3885" width="40.875" style="5" customWidth="1"/>
    <col min="3886" max="3886" width="29.625" style="5" customWidth="1"/>
    <col min="3887" max="3887" width="9.75" style="5" customWidth="1"/>
    <col min="3888" max="3888" width="9.875" style="5" customWidth="1"/>
    <col min="3889" max="3889" width="9.5" style="5" customWidth="1"/>
    <col min="3890" max="3890" width="7.625" style="5" customWidth="1"/>
    <col min="3891" max="3892" width="6.375" style="5" customWidth="1"/>
    <col min="3893" max="3893" width="8.75" style="5" customWidth="1"/>
    <col min="3894" max="3894" width="7.25" style="5" customWidth="1"/>
    <col min="3895" max="3895" width="7.5" style="5" customWidth="1"/>
    <col min="3896" max="3896" width="6.75" style="5" customWidth="1"/>
    <col min="3897" max="3897" width="7.375" style="5" customWidth="1"/>
    <col min="3898" max="3898" width="34.625" style="5" customWidth="1"/>
    <col min="3899" max="3899" width="30.375" style="5" customWidth="1"/>
    <col min="3900" max="3900" width="10.5" style="5" customWidth="1"/>
    <col min="3901" max="3901" width="8.875" style="5" customWidth="1"/>
    <col min="3902" max="3902" width="49.25" style="5" customWidth="1"/>
    <col min="3903" max="3903" width="26.125" style="5" customWidth="1"/>
    <col min="3904" max="3904" width="10.625" style="5" customWidth="1"/>
    <col min="3905" max="3905" width="10.75" style="5" customWidth="1"/>
    <col min="3906" max="3906" width="32" style="5" customWidth="1"/>
    <col min="3907" max="3907" width="28.875" style="5" customWidth="1"/>
    <col min="3908" max="3908" width="13.75" style="5" customWidth="1"/>
    <col min="3909" max="3909" width="10.375" style="5" customWidth="1"/>
    <col min="3910" max="3910" width="6.875" style="5" customWidth="1"/>
    <col min="3911" max="3911" width="9.25" style="5" customWidth="1"/>
    <col min="3912" max="3913" width="51" style="5" bestFit="1" customWidth="1"/>
    <col min="3914" max="4095" width="9" style="5"/>
    <col min="4096" max="4096" width="27.875" style="5" customWidth="1"/>
    <col min="4097" max="4097" width="6" style="5" customWidth="1"/>
    <col min="4098" max="4099" width="7.625" style="5" customWidth="1"/>
    <col min="4100" max="4100" width="5.75" style="5" customWidth="1"/>
    <col min="4101" max="4101" width="5.25" style="5" customWidth="1"/>
    <col min="4102" max="4102" width="9" style="5"/>
    <col min="4103" max="4103" width="8.5" style="5" customWidth="1"/>
    <col min="4104" max="4104" width="5.625" style="5" customWidth="1"/>
    <col min="4105" max="4105" width="13.125" style="5" customWidth="1"/>
    <col min="4106" max="4106" width="11.125" style="5" customWidth="1"/>
    <col min="4107" max="4107" width="7.875" style="5" customWidth="1"/>
    <col min="4108" max="4108" width="11.5" style="5" customWidth="1"/>
    <col min="4109" max="4109" width="13" style="5" customWidth="1"/>
    <col min="4110" max="4111" width="4.75" style="5" customWidth="1"/>
    <col min="4112" max="4112" width="20.75" style="5" customWidth="1"/>
    <col min="4113" max="4113" width="17.125" style="5" customWidth="1"/>
    <col min="4114" max="4114" width="9.5" style="5" customWidth="1"/>
    <col min="4115" max="4115" width="11.375" style="5" customWidth="1"/>
    <col min="4116" max="4116" width="33.625" style="5" customWidth="1"/>
    <col min="4117" max="4117" width="22.75" style="5" customWidth="1"/>
    <col min="4118" max="4118" width="7.5" style="5" customWidth="1"/>
    <col min="4119" max="4119" width="5.75" style="5" customWidth="1"/>
    <col min="4120" max="4120" width="11.25" style="5" customWidth="1"/>
    <col min="4121" max="4121" width="10.125" style="5" customWidth="1"/>
    <col min="4122" max="4122" width="9.375" style="5" customWidth="1"/>
    <col min="4123" max="4123" width="11" style="5" customWidth="1"/>
    <col min="4124" max="4124" width="8.5" style="5" customWidth="1"/>
    <col min="4125" max="4125" width="6.75" style="5" customWidth="1"/>
    <col min="4126" max="4126" width="5.875" style="5" customWidth="1"/>
    <col min="4127" max="4127" width="11.75" style="5" customWidth="1"/>
    <col min="4128" max="4128" width="10.125" style="5" customWidth="1"/>
    <col min="4129" max="4129" width="11.625" style="5" customWidth="1"/>
    <col min="4130" max="4130" width="18.625" style="5" bestFit="1" customWidth="1"/>
    <col min="4131" max="4132" width="3.125" style="5" bestFit="1" customWidth="1"/>
    <col min="4133" max="4133" width="7.375" style="5" customWidth="1"/>
    <col min="4134" max="4134" width="7.625" style="5" customWidth="1"/>
    <col min="4135" max="4135" width="6.375" style="5" customWidth="1"/>
    <col min="4136" max="4136" width="6.25" style="5" customWidth="1"/>
    <col min="4137" max="4137" width="6.875" style="5" customWidth="1"/>
    <col min="4138" max="4138" width="7.625" style="5" customWidth="1"/>
    <col min="4139" max="4139" width="6.75" style="5" customWidth="1"/>
    <col min="4140" max="4140" width="9.375" style="5" customWidth="1"/>
    <col min="4141" max="4141" width="40.875" style="5" customWidth="1"/>
    <col min="4142" max="4142" width="29.625" style="5" customWidth="1"/>
    <col min="4143" max="4143" width="9.75" style="5" customWidth="1"/>
    <col min="4144" max="4144" width="9.875" style="5" customWidth="1"/>
    <col min="4145" max="4145" width="9.5" style="5" customWidth="1"/>
    <col min="4146" max="4146" width="7.625" style="5" customWidth="1"/>
    <col min="4147" max="4148" width="6.375" style="5" customWidth="1"/>
    <col min="4149" max="4149" width="8.75" style="5" customWidth="1"/>
    <col min="4150" max="4150" width="7.25" style="5" customWidth="1"/>
    <col min="4151" max="4151" width="7.5" style="5" customWidth="1"/>
    <col min="4152" max="4152" width="6.75" style="5" customWidth="1"/>
    <col min="4153" max="4153" width="7.375" style="5" customWidth="1"/>
    <col min="4154" max="4154" width="34.625" style="5" customWidth="1"/>
    <col min="4155" max="4155" width="30.375" style="5" customWidth="1"/>
    <col min="4156" max="4156" width="10.5" style="5" customWidth="1"/>
    <col min="4157" max="4157" width="8.875" style="5" customWidth="1"/>
    <col min="4158" max="4158" width="49.25" style="5" customWidth="1"/>
    <col min="4159" max="4159" width="26.125" style="5" customWidth="1"/>
    <col min="4160" max="4160" width="10.625" style="5" customWidth="1"/>
    <col min="4161" max="4161" width="10.75" style="5" customWidth="1"/>
    <col min="4162" max="4162" width="32" style="5" customWidth="1"/>
    <col min="4163" max="4163" width="28.875" style="5" customWidth="1"/>
    <col min="4164" max="4164" width="13.75" style="5" customWidth="1"/>
    <col min="4165" max="4165" width="10.375" style="5" customWidth="1"/>
    <col min="4166" max="4166" width="6.875" style="5" customWidth="1"/>
    <col min="4167" max="4167" width="9.25" style="5" customWidth="1"/>
    <col min="4168" max="4169" width="51" style="5" bestFit="1" customWidth="1"/>
    <col min="4170" max="4351" width="9" style="5"/>
    <col min="4352" max="4352" width="27.875" style="5" customWidth="1"/>
    <col min="4353" max="4353" width="6" style="5" customWidth="1"/>
    <col min="4354" max="4355" width="7.625" style="5" customWidth="1"/>
    <col min="4356" max="4356" width="5.75" style="5" customWidth="1"/>
    <col min="4357" max="4357" width="5.25" style="5" customWidth="1"/>
    <col min="4358" max="4358" width="9" style="5"/>
    <col min="4359" max="4359" width="8.5" style="5" customWidth="1"/>
    <col min="4360" max="4360" width="5.625" style="5" customWidth="1"/>
    <col min="4361" max="4361" width="13.125" style="5" customWidth="1"/>
    <col min="4362" max="4362" width="11.125" style="5" customWidth="1"/>
    <col min="4363" max="4363" width="7.875" style="5" customWidth="1"/>
    <col min="4364" max="4364" width="11.5" style="5" customWidth="1"/>
    <col min="4365" max="4365" width="13" style="5" customWidth="1"/>
    <col min="4366" max="4367" width="4.75" style="5" customWidth="1"/>
    <col min="4368" max="4368" width="20.75" style="5" customWidth="1"/>
    <col min="4369" max="4369" width="17.125" style="5" customWidth="1"/>
    <col min="4370" max="4370" width="9.5" style="5" customWidth="1"/>
    <col min="4371" max="4371" width="11.375" style="5" customWidth="1"/>
    <col min="4372" max="4372" width="33.625" style="5" customWidth="1"/>
    <col min="4373" max="4373" width="22.75" style="5" customWidth="1"/>
    <col min="4374" max="4374" width="7.5" style="5" customWidth="1"/>
    <col min="4375" max="4375" width="5.75" style="5" customWidth="1"/>
    <col min="4376" max="4376" width="11.25" style="5" customWidth="1"/>
    <col min="4377" max="4377" width="10.125" style="5" customWidth="1"/>
    <col min="4378" max="4378" width="9.375" style="5" customWidth="1"/>
    <col min="4379" max="4379" width="11" style="5" customWidth="1"/>
    <col min="4380" max="4380" width="8.5" style="5" customWidth="1"/>
    <col min="4381" max="4381" width="6.75" style="5" customWidth="1"/>
    <col min="4382" max="4382" width="5.875" style="5" customWidth="1"/>
    <col min="4383" max="4383" width="11.75" style="5" customWidth="1"/>
    <col min="4384" max="4384" width="10.125" style="5" customWidth="1"/>
    <col min="4385" max="4385" width="11.625" style="5" customWidth="1"/>
    <col min="4386" max="4386" width="18.625" style="5" bestFit="1" customWidth="1"/>
    <col min="4387" max="4388" width="3.125" style="5" bestFit="1" customWidth="1"/>
    <col min="4389" max="4389" width="7.375" style="5" customWidth="1"/>
    <col min="4390" max="4390" width="7.625" style="5" customWidth="1"/>
    <col min="4391" max="4391" width="6.375" style="5" customWidth="1"/>
    <col min="4392" max="4392" width="6.25" style="5" customWidth="1"/>
    <col min="4393" max="4393" width="6.875" style="5" customWidth="1"/>
    <col min="4394" max="4394" width="7.625" style="5" customWidth="1"/>
    <col min="4395" max="4395" width="6.75" style="5" customWidth="1"/>
    <col min="4396" max="4396" width="9.375" style="5" customWidth="1"/>
    <col min="4397" max="4397" width="40.875" style="5" customWidth="1"/>
    <col min="4398" max="4398" width="29.625" style="5" customWidth="1"/>
    <col min="4399" max="4399" width="9.75" style="5" customWidth="1"/>
    <col min="4400" max="4400" width="9.875" style="5" customWidth="1"/>
    <col min="4401" max="4401" width="9.5" style="5" customWidth="1"/>
    <col min="4402" max="4402" width="7.625" style="5" customWidth="1"/>
    <col min="4403" max="4404" width="6.375" style="5" customWidth="1"/>
    <col min="4405" max="4405" width="8.75" style="5" customWidth="1"/>
    <col min="4406" max="4406" width="7.25" style="5" customWidth="1"/>
    <col min="4407" max="4407" width="7.5" style="5" customWidth="1"/>
    <col min="4408" max="4408" width="6.75" style="5" customWidth="1"/>
    <col min="4409" max="4409" width="7.375" style="5" customWidth="1"/>
    <col min="4410" max="4410" width="34.625" style="5" customWidth="1"/>
    <col min="4411" max="4411" width="30.375" style="5" customWidth="1"/>
    <col min="4412" max="4412" width="10.5" style="5" customWidth="1"/>
    <col min="4413" max="4413" width="8.875" style="5" customWidth="1"/>
    <col min="4414" max="4414" width="49.25" style="5" customWidth="1"/>
    <col min="4415" max="4415" width="26.125" style="5" customWidth="1"/>
    <col min="4416" max="4416" width="10.625" style="5" customWidth="1"/>
    <col min="4417" max="4417" width="10.75" style="5" customWidth="1"/>
    <col min="4418" max="4418" width="32" style="5" customWidth="1"/>
    <col min="4419" max="4419" width="28.875" style="5" customWidth="1"/>
    <col min="4420" max="4420" width="13.75" style="5" customWidth="1"/>
    <col min="4421" max="4421" width="10.375" style="5" customWidth="1"/>
    <col min="4422" max="4422" width="6.875" style="5" customWidth="1"/>
    <col min="4423" max="4423" width="9.25" style="5" customWidth="1"/>
    <col min="4424" max="4425" width="51" style="5" bestFit="1" customWidth="1"/>
    <col min="4426" max="4607" width="9" style="5"/>
    <col min="4608" max="4608" width="27.875" style="5" customWidth="1"/>
    <col min="4609" max="4609" width="6" style="5" customWidth="1"/>
    <col min="4610" max="4611" width="7.625" style="5" customWidth="1"/>
    <col min="4612" max="4612" width="5.75" style="5" customWidth="1"/>
    <col min="4613" max="4613" width="5.25" style="5" customWidth="1"/>
    <col min="4614" max="4614" width="9" style="5"/>
    <col min="4615" max="4615" width="8.5" style="5" customWidth="1"/>
    <col min="4616" max="4616" width="5.625" style="5" customWidth="1"/>
    <col min="4617" max="4617" width="13.125" style="5" customWidth="1"/>
    <col min="4618" max="4618" width="11.125" style="5" customWidth="1"/>
    <col min="4619" max="4619" width="7.875" style="5" customWidth="1"/>
    <col min="4620" max="4620" width="11.5" style="5" customWidth="1"/>
    <col min="4621" max="4621" width="13" style="5" customWidth="1"/>
    <col min="4622" max="4623" width="4.75" style="5" customWidth="1"/>
    <col min="4624" max="4624" width="20.75" style="5" customWidth="1"/>
    <col min="4625" max="4625" width="17.125" style="5" customWidth="1"/>
    <col min="4626" max="4626" width="9.5" style="5" customWidth="1"/>
    <col min="4627" max="4627" width="11.375" style="5" customWidth="1"/>
    <col min="4628" max="4628" width="33.625" style="5" customWidth="1"/>
    <col min="4629" max="4629" width="22.75" style="5" customWidth="1"/>
    <col min="4630" max="4630" width="7.5" style="5" customWidth="1"/>
    <col min="4631" max="4631" width="5.75" style="5" customWidth="1"/>
    <col min="4632" max="4632" width="11.25" style="5" customWidth="1"/>
    <col min="4633" max="4633" width="10.125" style="5" customWidth="1"/>
    <col min="4634" max="4634" width="9.375" style="5" customWidth="1"/>
    <col min="4635" max="4635" width="11" style="5" customWidth="1"/>
    <col min="4636" max="4636" width="8.5" style="5" customWidth="1"/>
    <col min="4637" max="4637" width="6.75" style="5" customWidth="1"/>
    <col min="4638" max="4638" width="5.875" style="5" customWidth="1"/>
    <col min="4639" max="4639" width="11.75" style="5" customWidth="1"/>
    <col min="4640" max="4640" width="10.125" style="5" customWidth="1"/>
    <col min="4641" max="4641" width="11.625" style="5" customWidth="1"/>
    <col min="4642" max="4642" width="18.625" style="5" bestFit="1" customWidth="1"/>
    <col min="4643" max="4644" width="3.125" style="5" bestFit="1" customWidth="1"/>
    <col min="4645" max="4645" width="7.375" style="5" customWidth="1"/>
    <col min="4646" max="4646" width="7.625" style="5" customWidth="1"/>
    <col min="4647" max="4647" width="6.375" style="5" customWidth="1"/>
    <col min="4648" max="4648" width="6.25" style="5" customWidth="1"/>
    <col min="4649" max="4649" width="6.875" style="5" customWidth="1"/>
    <col min="4650" max="4650" width="7.625" style="5" customWidth="1"/>
    <col min="4651" max="4651" width="6.75" style="5" customWidth="1"/>
    <col min="4652" max="4652" width="9.375" style="5" customWidth="1"/>
    <col min="4653" max="4653" width="40.875" style="5" customWidth="1"/>
    <col min="4654" max="4654" width="29.625" style="5" customWidth="1"/>
    <col min="4655" max="4655" width="9.75" style="5" customWidth="1"/>
    <col min="4656" max="4656" width="9.875" style="5" customWidth="1"/>
    <col min="4657" max="4657" width="9.5" style="5" customWidth="1"/>
    <col min="4658" max="4658" width="7.625" style="5" customWidth="1"/>
    <col min="4659" max="4660" width="6.375" style="5" customWidth="1"/>
    <col min="4661" max="4661" width="8.75" style="5" customWidth="1"/>
    <col min="4662" max="4662" width="7.25" style="5" customWidth="1"/>
    <col min="4663" max="4663" width="7.5" style="5" customWidth="1"/>
    <col min="4664" max="4664" width="6.75" style="5" customWidth="1"/>
    <col min="4665" max="4665" width="7.375" style="5" customWidth="1"/>
    <col min="4666" max="4666" width="34.625" style="5" customWidth="1"/>
    <col min="4667" max="4667" width="30.375" style="5" customWidth="1"/>
    <col min="4668" max="4668" width="10.5" style="5" customWidth="1"/>
    <col min="4669" max="4669" width="8.875" style="5" customWidth="1"/>
    <col min="4670" max="4670" width="49.25" style="5" customWidth="1"/>
    <col min="4671" max="4671" width="26.125" style="5" customWidth="1"/>
    <col min="4672" max="4672" width="10.625" style="5" customWidth="1"/>
    <col min="4673" max="4673" width="10.75" style="5" customWidth="1"/>
    <col min="4674" max="4674" width="32" style="5" customWidth="1"/>
    <col min="4675" max="4675" width="28.875" style="5" customWidth="1"/>
    <col min="4676" max="4676" width="13.75" style="5" customWidth="1"/>
    <col min="4677" max="4677" width="10.375" style="5" customWidth="1"/>
    <col min="4678" max="4678" width="6.875" style="5" customWidth="1"/>
    <col min="4679" max="4679" width="9.25" style="5" customWidth="1"/>
    <col min="4680" max="4681" width="51" style="5" bestFit="1" customWidth="1"/>
    <col min="4682" max="4863" width="9" style="5"/>
    <col min="4864" max="4864" width="27.875" style="5" customWidth="1"/>
    <col min="4865" max="4865" width="6" style="5" customWidth="1"/>
    <col min="4866" max="4867" width="7.625" style="5" customWidth="1"/>
    <col min="4868" max="4868" width="5.75" style="5" customWidth="1"/>
    <col min="4869" max="4869" width="5.25" style="5" customWidth="1"/>
    <col min="4870" max="4870" width="9" style="5"/>
    <col min="4871" max="4871" width="8.5" style="5" customWidth="1"/>
    <col min="4872" max="4872" width="5.625" style="5" customWidth="1"/>
    <col min="4873" max="4873" width="13.125" style="5" customWidth="1"/>
    <col min="4874" max="4874" width="11.125" style="5" customWidth="1"/>
    <col min="4875" max="4875" width="7.875" style="5" customWidth="1"/>
    <col min="4876" max="4876" width="11.5" style="5" customWidth="1"/>
    <col min="4877" max="4877" width="13" style="5" customWidth="1"/>
    <col min="4878" max="4879" width="4.75" style="5" customWidth="1"/>
    <col min="4880" max="4880" width="20.75" style="5" customWidth="1"/>
    <col min="4881" max="4881" width="17.125" style="5" customWidth="1"/>
    <col min="4882" max="4882" width="9.5" style="5" customWidth="1"/>
    <col min="4883" max="4883" width="11.375" style="5" customWidth="1"/>
    <col min="4884" max="4884" width="33.625" style="5" customWidth="1"/>
    <col min="4885" max="4885" width="22.75" style="5" customWidth="1"/>
    <col min="4886" max="4886" width="7.5" style="5" customWidth="1"/>
    <col min="4887" max="4887" width="5.75" style="5" customWidth="1"/>
    <col min="4888" max="4888" width="11.25" style="5" customWidth="1"/>
    <col min="4889" max="4889" width="10.125" style="5" customWidth="1"/>
    <col min="4890" max="4890" width="9.375" style="5" customWidth="1"/>
    <col min="4891" max="4891" width="11" style="5" customWidth="1"/>
    <col min="4892" max="4892" width="8.5" style="5" customWidth="1"/>
    <col min="4893" max="4893" width="6.75" style="5" customWidth="1"/>
    <col min="4894" max="4894" width="5.875" style="5" customWidth="1"/>
    <col min="4895" max="4895" width="11.75" style="5" customWidth="1"/>
    <col min="4896" max="4896" width="10.125" style="5" customWidth="1"/>
    <col min="4897" max="4897" width="11.625" style="5" customWidth="1"/>
    <col min="4898" max="4898" width="18.625" style="5" bestFit="1" customWidth="1"/>
    <col min="4899" max="4900" width="3.125" style="5" bestFit="1" customWidth="1"/>
    <col min="4901" max="4901" width="7.375" style="5" customWidth="1"/>
    <col min="4902" max="4902" width="7.625" style="5" customWidth="1"/>
    <col min="4903" max="4903" width="6.375" style="5" customWidth="1"/>
    <col min="4904" max="4904" width="6.25" style="5" customWidth="1"/>
    <col min="4905" max="4905" width="6.875" style="5" customWidth="1"/>
    <col min="4906" max="4906" width="7.625" style="5" customWidth="1"/>
    <col min="4907" max="4907" width="6.75" style="5" customWidth="1"/>
    <col min="4908" max="4908" width="9.375" style="5" customWidth="1"/>
    <col min="4909" max="4909" width="40.875" style="5" customWidth="1"/>
    <col min="4910" max="4910" width="29.625" style="5" customWidth="1"/>
    <col min="4911" max="4911" width="9.75" style="5" customWidth="1"/>
    <col min="4912" max="4912" width="9.875" style="5" customWidth="1"/>
    <col min="4913" max="4913" width="9.5" style="5" customWidth="1"/>
    <col min="4914" max="4914" width="7.625" style="5" customWidth="1"/>
    <col min="4915" max="4916" width="6.375" style="5" customWidth="1"/>
    <col min="4917" max="4917" width="8.75" style="5" customWidth="1"/>
    <col min="4918" max="4918" width="7.25" style="5" customWidth="1"/>
    <col min="4919" max="4919" width="7.5" style="5" customWidth="1"/>
    <col min="4920" max="4920" width="6.75" style="5" customWidth="1"/>
    <col min="4921" max="4921" width="7.375" style="5" customWidth="1"/>
    <col min="4922" max="4922" width="34.625" style="5" customWidth="1"/>
    <col min="4923" max="4923" width="30.375" style="5" customWidth="1"/>
    <col min="4924" max="4924" width="10.5" style="5" customWidth="1"/>
    <col min="4925" max="4925" width="8.875" style="5" customWidth="1"/>
    <col min="4926" max="4926" width="49.25" style="5" customWidth="1"/>
    <col min="4927" max="4927" width="26.125" style="5" customWidth="1"/>
    <col min="4928" max="4928" width="10.625" style="5" customWidth="1"/>
    <col min="4929" max="4929" width="10.75" style="5" customWidth="1"/>
    <col min="4930" max="4930" width="32" style="5" customWidth="1"/>
    <col min="4931" max="4931" width="28.875" style="5" customWidth="1"/>
    <col min="4932" max="4932" width="13.75" style="5" customWidth="1"/>
    <col min="4933" max="4933" width="10.375" style="5" customWidth="1"/>
    <col min="4934" max="4934" width="6.875" style="5" customWidth="1"/>
    <col min="4935" max="4935" width="9.25" style="5" customWidth="1"/>
    <col min="4936" max="4937" width="51" style="5" bestFit="1" customWidth="1"/>
    <col min="4938" max="5119" width="9" style="5"/>
    <col min="5120" max="5120" width="27.875" style="5" customWidth="1"/>
    <col min="5121" max="5121" width="6" style="5" customWidth="1"/>
    <col min="5122" max="5123" width="7.625" style="5" customWidth="1"/>
    <col min="5124" max="5124" width="5.75" style="5" customWidth="1"/>
    <col min="5125" max="5125" width="5.25" style="5" customWidth="1"/>
    <col min="5126" max="5126" width="9" style="5"/>
    <col min="5127" max="5127" width="8.5" style="5" customWidth="1"/>
    <col min="5128" max="5128" width="5.625" style="5" customWidth="1"/>
    <col min="5129" max="5129" width="13.125" style="5" customWidth="1"/>
    <col min="5130" max="5130" width="11.125" style="5" customWidth="1"/>
    <col min="5131" max="5131" width="7.875" style="5" customWidth="1"/>
    <col min="5132" max="5132" width="11.5" style="5" customWidth="1"/>
    <col min="5133" max="5133" width="13" style="5" customWidth="1"/>
    <col min="5134" max="5135" width="4.75" style="5" customWidth="1"/>
    <col min="5136" max="5136" width="20.75" style="5" customWidth="1"/>
    <col min="5137" max="5137" width="17.125" style="5" customWidth="1"/>
    <col min="5138" max="5138" width="9.5" style="5" customWidth="1"/>
    <col min="5139" max="5139" width="11.375" style="5" customWidth="1"/>
    <col min="5140" max="5140" width="33.625" style="5" customWidth="1"/>
    <col min="5141" max="5141" width="22.75" style="5" customWidth="1"/>
    <col min="5142" max="5142" width="7.5" style="5" customWidth="1"/>
    <col min="5143" max="5143" width="5.75" style="5" customWidth="1"/>
    <col min="5144" max="5144" width="11.25" style="5" customWidth="1"/>
    <col min="5145" max="5145" width="10.125" style="5" customWidth="1"/>
    <col min="5146" max="5146" width="9.375" style="5" customWidth="1"/>
    <col min="5147" max="5147" width="11" style="5" customWidth="1"/>
    <col min="5148" max="5148" width="8.5" style="5" customWidth="1"/>
    <col min="5149" max="5149" width="6.75" style="5" customWidth="1"/>
    <col min="5150" max="5150" width="5.875" style="5" customWidth="1"/>
    <col min="5151" max="5151" width="11.75" style="5" customWidth="1"/>
    <col min="5152" max="5152" width="10.125" style="5" customWidth="1"/>
    <col min="5153" max="5153" width="11.625" style="5" customWidth="1"/>
    <col min="5154" max="5154" width="18.625" style="5" bestFit="1" customWidth="1"/>
    <col min="5155" max="5156" width="3.125" style="5" bestFit="1" customWidth="1"/>
    <col min="5157" max="5157" width="7.375" style="5" customWidth="1"/>
    <col min="5158" max="5158" width="7.625" style="5" customWidth="1"/>
    <col min="5159" max="5159" width="6.375" style="5" customWidth="1"/>
    <col min="5160" max="5160" width="6.25" style="5" customWidth="1"/>
    <col min="5161" max="5161" width="6.875" style="5" customWidth="1"/>
    <col min="5162" max="5162" width="7.625" style="5" customWidth="1"/>
    <col min="5163" max="5163" width="6.75" style="5" customWidth="1"/>
    <col min="5164" max="5164" width="9.375" style="5" customWidth="1"/>
    <col min="5165" max="5165" width="40.875" style="5" customWidth="1"/>
    <col min="5166" max="5166" width="29.625" style="5" customWidth="1"/>
    <col min="5167" max="5167" width="9.75" style="5" customWidth="1"/>
    <col min="5168" max="5168" width="9.875" style="5" customWidth="1"/>
    <col min="5169" max="5169" width="9.5" style="5" customWidth="1"/>
    <col min="5170" max="5170" width="7.625" style="5" customWidth="1"/>
    <col min="5171" max="5172" width="6.375" style="5" customWidth="1"/>
    <col min="5173" max="5173" width="8.75" style="5" customWidth="1"/>
    <col min="5174" max="5174" width="7.25" style="5" customWidth="1"/>
    <col min="5175" max="5175" width="7.5" style="5" customWidth="1"/>
    <col min="5176" max="5176" width="6.75" style="5" customWidth="1"/>
    <col min="5177" max="5177" width="7.375" style="5" customWidth="1"/>
    <col min="5178" max="5178" width="34.625" style="5" customWidth="1"/>
    <col min="5179" max="5179" width="30.375" style="5" customWidth="1"/>
    <col min="5180" max="5180" width="10.5" style="5" customWidth="1"/>
    <col min="5181" max="5181" width="8.875" style="5" customWidth="1"/>
    <col min="5182" max="5182" width="49.25" style="5" customWidth="1"/>
    <col min="5183" max="5183" width="26.125" style="5" customWidth="1"/>
    <col min="5184" max="5184" width="10.625" style="5" customWidth="1"/>
    <col min="5185" max="5185" width="10.75" style="5" customWidth="1"/>
    <col min="5186" max="5186" width="32" style="5" customWidth="1"/>
    <col min="5187" max="5187" width="28.875" style="5" customWidth="1"/>
    <col min="5188" max="5188" width="13.75" style="5" customWidth="1"/>
    <col min="5189" max="5189" width="10.375" style="5" customWidth="1"/>
    <col min="5190" max="5190" width="6.875" style="5" customWidth="1"/>
    <col min="5191" max="5191" width="9.25" style="5" customWidth="1"/>
    <col min="5192" max="5193" width="51" style="5" bestFit="1" customWidth="1"/>
    <col min="5194" max="5375" width="9" style="5"/>
    <col min="5376" max="5376" width="27.875" style="5" customWidth="1"/>
    <col min="5377" max="5377" width="6" style="5" customWidth="1"/>
    <col min="5378" max="5379" width="7.625" style="5" customWidth="1"/>
    <col min="5380" max="5380" width="5.75" style="5" customWidth="1"/>
    <col min="5381" max="5381" width="5.25" style="5" customWidth="1"/>
    <col min="5382" max="5382" width="9" style="5"/>
    <col min="5383" max="5383" width="8.5" style="5" customWidth="1"/>
    <col min="5384" max="5384" width="5.625" style="5" customWidth="1"/>
    <col min="5385" max="5385" width="13.125" style="5" customWidth="1"/>
    <col min="5386" max="5386" width="11.125" style="5" customWidth="1"/>
    <col min="5387" max="5387" width="7.875" style="5" customWidth="1"/>
    <col min="5388" max="5388" width="11.5" style="5" customWidth="1"/>
    <col min="5389" max="5389" width="13" style="5" customWidth="1"/>
    <col min="5390" max="5391" width="4.75" style="5" customWidth="1"/>
    <col min="5392" max="5392" width="20.75" style="5" customWidth="1"/>
    <col min="5393" max="5393" width="17.125" style="5" customWidth="1"/>
    <col min="5394" max="5394" width="9.5" style="5" customWidth="1"/>
    <col min="5395" max="5395" width="11.375" style="5" customWidth="1"/>
    <col min="5396" max="5396" width="33.625" style="5" customWidth="1"/>
    <col min="5397" max="5397" width="22.75" style="5" customWidth="1"/>
    <col min="5398" max="5398" width="7.5" style="5" customWidth="1"/>
    <col min="5399" max="5399" width="5.75" style="5" customWidth="1"/>
    <col min="5400" max="5400" width="11.25" style="5" customWidth="1"/>
    <col min="5401" max="5401" width="10.125" style="5" customWidth="1"/>
    <col min="5402" max="5402" width="9.375" style="5" customWidth="1"/>
    <col min="5403" max="5403" width="11" style="5" customWidth="1"/>
    <col min="5404" max="5404" width="8.5" style="5" customWidth="1"/>
    <col min="5405" max="5405" width="6.75" style="5" customWidth="1"/>
    <col min="5406" max="5406" width="5.875" style="5" customWidth="1"/>
    <col min="5407" max="5407" width="11.75" style="5" customWidth="1"/>
    <col min="5408" max="5408" width="10.125" style="5" customWidth="1"/>
    <col min="5409" max="5409" width="11.625" style="5" customWidth="1"/>
    <col min="5410" max="5410" width="18.625" style="5" bestFit="1" customWidth="1"/>
    <col min="5411" max="5412" width="3.125" style="5" bestFit="1" customWidth="1"/>
    <col min="5413" max="5413" width="7.375" style="5" customWidth="1"/>
    <col min="5414" max="5414" width="7.625" style="5" customWidth="1"/>
    <col min="5415" max="5415" width="6.375" style="5" customWidth="1"/>
    <col min="5416" max="5416" width="6.25" style="5" customWidth="1"/>
    <col min="5417" max="5417" width="6.875" style="5" customWidth="1"/>
    <col min="5418" max="5418" width="7.625" style="5" customWidth="1"/>
    <col min="5419" max="5419" width="6.75" style="5" customWidth="1"/>
    <col min="5420" max="5420" width="9.375" style="5" customWidth="1"/>
    <col min="5421" max="5421" width="40.875" style="5" customWidth="1"/>
    <col min="5422" max="5422" width="29.625" style="5" customWidth="1"/>
    <col min="5423" max="5423" width="9.75" style="5" customWidth="1"/>
    <col min="5424" max="5424" width="9.875" style="5" customWidth="1"/>
    <col min="5425" max="5425" width="9.5" style="5" customWidth="1"/>
    <col min="5426" max="5426" width="7.625" style="5" customWidth="1"/>
    <col min="5427" max="5428" width="6.375" style="5" customWidth="1"/>
    <col min="5429" max="5429" width="8.75" style="5" customWidth="1"/>
    <col min="5430" max="5430" width="7.25" style="5" customWidth="1"/>
    <col min="5431" max="5431" width="7.5" style="5" customWidth="1"/>
    <col min="5432" max="5432" width="6.75" style="5" customWidth="1"/>
    <col min="5433" max="5433" width="7.375" style="5" customWidth="1"/>
    <col min="5434" max="5434" width="34.625" style="5" customWidth="1"/>
    <col min="5435" max="5435" width="30.375" style="5" customWidth="1"/>
    <col min="5436" max="5436" width="10.5" style="5" customWidth="1"/>
    <col min="5437" max="5437" width="8.875" style="5" customWidth="1"/>
    <col min="5438" max="5438" width="49.25" style="5" customWidth="1"/>
    <col min="5439" max="5439" width="26.125" style="5" customWidth="1"/>
    <col min="5440" max="5440" width="10.625" style="5" customWidth="1"/>
    <col min="5441" max="5441" width="10.75" style="5" customWidth="1"/>
    <col min="5442" max="5442" width="32" style="5" customWidth="1"/>
    <col min="5443" max="5443" width="28.875" style="5" customWidth="1"/>
    <col min="5444" max="5444" width="13.75" style="5" customWidth="1"/>
    <col min="5445" max="5445" width="10.375" style="5" customWidth="1"/>
    <col min="5446" max="5446" width="6.875" style="5" customWidth="1"/>
    <col min="5447" max="5447" width="9.25" style="5" customWidth="1"/>
    <col min="5448" max="5449" width="51" style="5" bestFit="1" customWidth="1"/>
    <col min="5450" max="5631" width="9" style="5"/>
    <col min="5632" max="5632" width="27.875" style="5" customWidth="1"/>
    <col min="5633" max="5633" width="6" style="5" customWidth="1"/>
    <col min="5634" max="5635" width="7.625" style="5" customWidth="1"/>
    <col min="5636" max="5636" width="5.75" style="5" customWidth="1"/>
    <col min="5637" max="5637" width="5.25" style="5" customWidth="1"/>
    <col min="5638" max="5638" width="9" style="5"/>
    <col min="5639" max="5639" width="8.5" style="5" customWidth="1"/>
    <col min="5640" max="5640" width="5.625" style="5" customWidth="1"/>
    <col min="5641" max="5641" width="13.125" style="5" customWidth="1"/>
    <col min="5642" max="5642" width="11.125" style="5" customWidth="1"/>
    <col min="5643" max="5643" width="7.875" style="5" customWidth="1"/>
    <col min="5644" max="5644" width="11.5" style="5" customWidth="1"/>
    <col min="5645" max="5645" width="13" style="5" customWidth="1"/>
    <col min="5646" max="5647" width="4.75" style="5" customWidth="1"/>
    <col min="5648" max="5648" width="20.75" style="5" customWidth="1"/>
    <col min="5649" max="5649" width="17.125" style="5" customWidth="1"/>
    <col min="5650" max="5650" width="9.5" style="5" customWidth="1"/>
    <col min="5651" max="5651" width="11.375" style="5" customWidth="1"/>
    <col min="5652" max="5652" width="33.625" style="5" customWidth="1"/>
    <col min="5653" max="5653" width="22.75" style="5" customWidth="1"/>
    <col min="5654" max="5654" width="7.5" style="5" customWidth="1"/>
    <col min="5655" max="5655" width="5.75" style="5" customWidth="1"/>
    <col min="5656" max="5656" width="11.25" style="5" customWidth="1"/>
    <col min="5657" max="5657" width="10.125" style="5" customWidth="1"/>
    <col min="5658" max="5658" width="9.375" style="5" customWidth="1"/>
    <col min="5659" max="5659" width="11" style="5" customWidth="1"/>
    <col min="5660" max="5660" width="8.5" style="5" customWidth="1"/>
    <col min="5661" max="5661" width="6.75" style="5" customWidth="1"/>
    <col min="5662" max="5662" width="5.875" style="5" customWidth="1"/>
    <col min="5663" max="5663" width="11.75" style="5" customWidth="1"/>
    <col min="5664" max="5664" width="10.125" style="5" customWidth="1"/>
    <col min="5665" max="5665" width="11.625" style="5" customWidth="1"/>
    <col min="5666" max="5666" width="18.625" style="5" bestFit="1" customWidth="1"/>
    <col min="5667" max="5668" width="3.125" style="5" bestFit="1" customWidth="1"/>
    <col min="5669" max="5669" width="7.375" style="5" customWidth="1"/>
    <col min="5670" max="5670" width="7.625" style="5" customWidth="1"/>
    <col min="5671" max="5671" width="6.375" style="5" customWidth="1"/>
    <col min="5672" max="5672" width="6.25" style="5" customWidth="1"/>
    <col min="5673" max="5673" width="6.875" style="5" customWidth="1"/>
    <col min="5674" max="5674" width="7.625" style="5" customWidth="1"/>
    <col min="5675" max="5675" width="6.75" style="5" customWidth="1"/>
    <col min="5676" max="5676" width="9.375" style="5" customWidth="1"/>
    <col min="5677" max="5677" width="40.875" style="5" customWidth="1"/>
    <col min="5678" max="5678" width="29.625" style="5" customWidth="1"/>
    <col min="5679" max="5679" width="9.75" style="5" customWidth="1"/>
    <col min="5680" max="5680" width="9.875" style="5" customWidth="1"/>
    <col min="5681" max="5681" width="9.5" style="5" customWidth="1"/>
    <col min="5682" max="5682" width="7.625" style="5" customWidth="1"/>
    <col min="5683" max="5684" width="6.375" style="5" customWidth="1"/>
    <col min="5685" max="5685" width="8.75" style="5" customWidth="1"/>
    <col min="5686" max="5686" width="7.25" style="5" customWidth="1"/>
    <col min="5687" max="5687" width="7.5" style="5" customWidth="1"/>
    <col min="5688" max="5688" width="6.75" style="5" customWidth="1"/>
    <col min="5689" max="5689" width="7.375" style="5" customWidth="1"/>
    <col min="5690" max="5690" width="34.625" style="5" customWidth="1"/>
    <col min="5691" max="5691" width="30.375" style="5" customWidth="1"/>
    <col min="5692" max="5692" width="10.5" style="5" customWidth="1"/>
    <col min="5693" max="5693" width="8.875" style="5" customWidth="1"/>
    <col min="5694" max="5694" width="49.25" style="5" customWidth="1"/>
    <col min="5695" max="5695" width="26.125" style="5" customWidth="1"/>
    <col min="5696" max="5696" width="10.625" style="5" customWidth="1"/>
    <col min="5697" max="5697" width="10.75" style="5" customWidth="1"/>
    <col min="5698" max="5698" width="32" style="5" customWidth="1"/>
    <col min="5699" max="5699" width="28.875" style="5" customWidth="1"/>
    <col min="5700" max="5700" width="13.75" style="5" customWidth="1"/>
    <col min="5701" max="5701" width="10.375" style="5" customWidth="1"/>
    <col min="5702" max="5702" width="6.875" style="5" customWidth="1"/>
    <col min="5703" max="5703" width="9.25" style="5" customWidth="1"/>
    <col min="5704" max="5705" width="51" style="5" bestFit="1" customWidth="1"/>
    <col min="5706" max="5887" width="9" style="5"/>
    <col min="5888" max="5888" width="27.875" style="5" customWidth="1"/>
    <col min="5889" max="5889" width="6" style="5" customWidth="1"/>
    <col min="5890" max="5891" width="7.625" style="5" customWidth="1"/>
    <col min="5892" max="5892" width="5.75" style="5" customWidth="1"/>
    <col min="5893" max="5893" width="5.25" style="5" customWidth="1"/>
    <col min="5894" max="5894" width="9" style="5"/>
    <col min="5895" max="5895" width="8.5" style="5" customWidth="1"/>
    <col min="5896" max="5896" width="5.625" style="5" customWidth="1"/>
    <col min="5897" max="5897" width="13.125" style="5" customWidth="1"/>
    <col min="5898" max="5898" width="11.125" style="5" customWidth="1"/>
    <col min="5899" max="5899" width="7.875" style="5" customWidth="1"/>
    <col min="5900" max="5900" width="11.5" style="5" customWidth="1"/>
    <col min="5901" max="5901" width="13" style="5" customWidth="1"/>
    <col min="5902" max="5903" width="4.75" style="5" customWidth="1"/>
    <col min="5904" max="5904" width="20.75" style="5" customWidth="1"/>
    <col min="5905" max="5905" width="17.125" style="5" customWidth="1"/>
    <col min="5906" max="5906" width="9.5" style="5" customWidth="1"/>
    <col min="5907" max="5907" width="11.375" style="5" customWidth="1"/>
    <col min="5908" max="5908" width="33.625" style="5" customWidth="1"/>
    <col min="5909" max="5909" width="22.75" style="5" customWidth="1"/>
    <col min="5910" max="5910" width="7.5" style="5" customWidth="1"/>
    <col min="5911" max="5911" width="5.75" style="5" customWidth="1"/>
    <col min="5912" max="5912" width="11.25" style="5" customWidth="1"/>
    <col min="5913" max="5913" width="10.125" style="5" customWidth="1"/>
    <col min="5914" max="5914" width="9.375" style="5" customWidth="1"/>
    <col min="5915" max="5915" width="11" style="5" customWidth="1"/>
    <col min="5916" max="5916" width="8.5" style="5" customWidth="1"/>
    <col min="5917" max="5917" width="6.75" style="5" customWidth="1"/>
    <col min="5918" max="5918" width="5.875" style="5" customWidth="1"/>
    <col min="5919" max="5919" width="11.75" style="5" customWidth="1"/>
    <col min="5920" max="5920" width="10.125" style="5" customWidth="1"/>
    <col min="5921" max="5921" width="11.625" style="5" customWidth="1"/>
    <col min="5922" max="5922" width="18.625" style="5" bestFit="1" customWidth="1"/>
    <col min="5923" max="5924" width="3.125" style="5" bestFit="1" customWidth="1"/>
    <col min="5925" max="5925" width="7.375" style="5" customWidth="1"/>
    <col min="5926" max="5926" width="7.625" style="5" customWidth="1"/>
    <col min="5927" max="5927" width="6.375" style="5" customWidth="1"/>
    <col min="5928" max="5928" width="6.25" style="5" customWidth="1"/>
    <col min="5929" max="5929" width="6.875" style="5" customWidth="1"/>
    <col min="5930" max="5930" width="7.625" style="5" customWidth="1"/>
    <col min="5931" max="5931" width="6.75" style="5" customWidth="1"/>
    <col min="5932" max="5932" width="9.375" style="5" customWidth="1"/>
    <col min="5933" max="5933" width="40.875" style="5" customWidth="1"/>
    <col min="5934" max="5934" width="29.625" style="5" customWidth="1"/>
    <col min="5935" max="5935" width="9.75" style="5" customWidth="1"/>
    <col min="5936" max="5936" width="9.875" style="5" customWidth="1"/>
    <col min="5937" max="5937" width="9.5" style="5" customWidth="1"/>
    <col min="5938" max="5938" width="7.625" style="5" customWidth="1"/>
    <col min="5939" max="5940" width="6.375" style="5" customWidth="1"/>
    <col min="5941" max="5941" width="8.75" style="5" customWidth="1"/>
    <col min="5942" max="5942" width="7.25" style="5" customWidth="1"/>
    <col min="5943" max="5943" width="7.5" style="5" customWidth="1"/>
    <col min="5944" max="5944" width="6.75" style="5" customWidth="1"/>
    <col min="5945" max="5945" width="7.375" style="5" customWidth="1"/>
    <col min="5946" max="5946" width="34.625" style="5" customWidth="1"/>
    <col min="5947" max="5947" width="30.375" style="5" customWidth="1"/>
    <col min="5948" max="5948" width="10.5" style="5" customWidth="1"/>
    <col min="5949" max="5949" width="8.875" style="5" customWidth="1"/>
    <col min="5950" max="5950" width="49.25" style="5" customWidth="1"/>
    <col min="5951" max="5951" width="26.125" style="5" customWidth="1"/>
    <col min="5952" max="5952" width="10.625" style="5" customWidth="1"/>
    <col min="5953" max="5953" width="10.75" style="5" customWidth="1"/>
    <col min="5954" max="5954" width="32" style="5" customWidth="1"/>
    <col min="5955" max="5955" width="28.875" style="5" customWidth="1"/>
    <col min="5956" max="5956" width="13.75" style="5" customWidth="1"/>
    <col min="5957" max="5957" width="10.375" style="5" customWidth="1"/>
    <col min="5958" max="5958" width="6.875" style="5" customWidth="1"/>
    <col min="5959" max="5959" width="9.25" style="5" customWidth="1"/>
    <col min="5960" max="5961" width="51" style="5" bestFit="1" customWidth="1"/>
    <col min="5962" max="6143" width="9" style="5"/>
    <col min="6144" max="6144" width="27.875" style="5" customWidth="1"/>
    <col min="6145" max="6145" width="6" style="5" customWidth="1"/>
    <col min="6146" max="6147" width="7.625" style="5" customWidth="1"/>
    <col min="6148" max="6148" width="5.75" style="5" customWidth="1"/>
    <col min="6149" max="6149" width="5.25" style="5" customWidth="1"/>
    <col min="6150" max="6150" width="9" style="5"/>
    <col min="6151" max="6151" width="8.5" style="5" customWidth="1"/>
    <col min="6152" max="6152" width="5.625" style="5" customWidth="1"/>
    <col min="6153" max="6153" width="13.125" style="5" customWidth="1"/>
    <col min="6154" max="6154" width="11.125" style="5" customWidth="1"/>
    <col min="6155" max="6155" width="7.875" style="5" customWidth="1"/>
    <col min="6156" max="6156" width="11.5" style="5" customWidth="1"/>
    <col min="6157" max="6157" width="13" style="5" customWidth="1"/>
    <col min="6158" max="6159" width="4.75" style="5" customWidth="1"/>
    <col min="6160" max="6160" width="20.75" style="5" customWidth="1"/>
    <col min="6161" max="6161" width="17.125" style="5" customWidth="1"/>
    <col min="6162" max="6162" width="9.5" style="5" customWidth="1"/>
    <col min="6163" max="6163" width="11.375" style="5" customWidth="1"/>
    <col min="6164" max="6164" width="33.625" style="5" customWidth="1"/>
    <col min="6165" max="6165" width="22.75" style="5" customWidth="1"/>
    <col min="6166" max="6166" width="7.5" style="5" customWidth="1"/>
    <col min="6167" max="6167" width="5.75" style="5" customWidth="1"/>
    <col min="6168" max="6168" width="11.25" style="5" customWidth="1"/>
    <col min="6169" max="6169" width="10.125" style="5" customWidth="1"/>
    <col min="6170" max="6170" width="9.375" style="5" customWidth="1"/>
    <col min="6171" max="6171" width="11" style="5" customWidth="1"/>
    <col min="6172" max="6172" width="8.5" style="5" customWidth="1"/>
    <col min="6173" max="6173" width="6.75" style="5" customWidth="1"/>
    <col min="6174" max="6174" width="5.875" style="5" customWidth="1"/>
    <col min="6175" max="6175" width="11.75" style="5" customWidth="1"/>
    <col min="6176" max="6176" width="10.125" style="5" customWidth="1"/>
    <col min="6177" max="6177" width="11.625" style="5" customWidth="1"/>
    <col min="6178" max="6178" width="18.625" style="5" bestFit="1" customWidth="1"/>
    <col min="6179" max="6180" width="3.125" style="5" bestFit="1" customWidth="1"/>
    <col min="6181" max="6181" width="7.375" style="5" customWidth="1"/>
    <col min="6182" max="6182" width="7.625" style="5" customWidth="1"/>
    <col min="6183" max="6183" width="6.375" style="5" customWidth="1"/>
    <col min="6184" max="6184" width="6.25" style="5" customWidth="1"/>
    <col min="6185" max="6185" width="6.875" style="5" customWidth="1"/>
    <col min="6186" max="6186" width="7.625" style="5" customWidth="1"/>
    <col min="6187" max="6187" width="6.75" style="5" customWidth="1"/>
    <col min="6188" max="6188" width="9.375" style="5" customWidth="1"/>
    <col min="6189" max="6189" width="40.875" style="5" customWidth="1"/>
    <col min="6190" max="6190" width="29.625" style="5" customWidth="1"/>
    <col min="6191" max="6191" width="9.75" style="5" customWidth="1"/>
    <col min="6192" max="6192" width="9.875" style="5" customWidth="1"/>
    <col min="6193" max="6193" width="9.5" style="5" customWidth="1"/>
    <col min="6194" max="6194" width="7.625" style="5" customWidth="1"/>
    <col min="6195" max="6196" width="6.375" style="5" customWidth="1"/>
    <col min="6197" max="6197" width="8.75" style="5" customWidth="1"/>
    <col min="6198" max="6198" width="7.25" style="5" customWidth="1"/>
    <col min="6199" max="6199" width="7.5" style="5" customWidth="1"/>
    <col min="6200" max="6200" width="6.75" style="5" customWidth="1"/>
    <col min="6201" max="6201" width="7.375" style="5" customWidth="1"/>
    <col min="6202" max="6202" width="34.625" style="5" customWidth="1"/>
    <col min="6203" max="6203" width="30.375" style="5" customWidth="1"/>
    <col min="6204" max="6204" width="10.5" style="5" customWidth="1"/>
    <col min="6205" max="6205" width="8.875" style="5" customWidth="1"/>
    <col min="6206" max="6206" width="49.25" style="5" customWidth="1"/>
    <col min="6207" max="6207" width="26.125" style="5" customWidth="1"/>
    <col min="6208" max="6208" width="10.625" style="5" customWidth="1"/>
    <col min="6209" max="6209" width="10.75" style="5" customWidth="1"/>
    <col min="6210" max="6210" width="32" style="5" customWidth="1"/>
    <col min="6211" max="6211" width="28.875" style="5" customWidth="1"/>
    <col min="6212" max="6212" width="13.75" style="5" customWidth="1"/>
    <col min="6213" max="6213" width="10.375" style="5" customWidth="1"/>
    <col min="6214" max="6214" width="6.875" style="5" customWidth="1"/>
    <col min="6215" max="6215" width="9.25" style="5" customWidth="1"/>
    <col min="6216" max="6217" width="51" style="5" bestFit="1" customWidth="1"/>
    <col min="6218" max="6399" width="9" style="5"/>
    <col min="6400" max="6400" width="27.875" style="5" customWidth="1"/>
    <col min="6401" max="6401" width="6" style="5" customWidth="1"/>
    <col min="6402" max="6403" width="7.625" style="5" customWidth="1"/>
    <col min="6404" max="6404" width="5.75" style="5" customWidth="1"/>
    <col min="6405" max="6405" width="5.25" style="5" customWidth="1"/>
    <col min="6406" max="6406" width="9" style="5"/>
    <col min="6407" max="6407" width="8.5" style="5" customWidth="1"/>
    <col min="6408" max="6408" width="5.625" style="5" customWidth="1"/>
    <col min="6409" max="6409" width="13.125" style="5" customWidth="1"/>
    <col min="6410" max="6410" width="11.125" style="5" customWidth="1"/>
    <col min="6411" max="6411" width="7.875" style="5" customWidth="1"/>
    <col min="6412" max="6412" width="11.5" style="5" customWidth="1"/>
    <col min="6413" max="6413" width="13" style="5" customWidth="1"/>
    <col min="6414" max="6415" width="4.75" style="5" customWidth="1"/>
    <col min="6416" max="6416" width="20.75" style="5" customWidth="1"/>
    <col min="6417" max="6417" width="17.125" style="5" customWidth="1"/>
    <col min="6418" max="6418" width="9.5" style="5" customWidth="1"/>
    <col min="6419" max="6419" width="11.375" style="5" customWidth="1"/>
    <col min="6420" max="6420" width="33.625" style="5" customWidth="1"/>
    <col min="6421" max="6421" width="22.75" style="5" customWidth="1"/>
    <col min="6422" max="6422" width="7.5" style="5" customWidth="1"/>
    <col min="6423" max="6423" width="5.75" style="5" customWidth="1"/>
    <col min="6424" max="6424" width="11.25" style="5" customWidth="1"/>
    <col min="6425" max="6425" width="10.125" style="5" customWidth="1"/>
    <col min="6426" max="6426" width="9.375" style="5" customWidth="1"/>
    <col min="6427" max="6427" width="11" style="5" customWidth="1"/>
    <col min="6428" max="6428" width="8.5" style="5" customWidth="1"/>
    <col min="6429" max="6429" width="6.75" style="5" customWidth="1"/>
    <col min="6430" max="6430" width="5.875" style="5" customWidth="1"/>
    <col min="6431" max="6431" width="11.75" style="5" customWidth="1"/>
    <col min="6432" max="6432" width="10.125" style="5" customWidth="1"/>
    <col min="6433" max="6433" width="11.625" style="5" customWidth="1"/>
    <col min="6434" max="6434" width="18.625" style="5" bestFit="1" customWidth="1"/>
    <col min="6435" max="6436" width="3.125" style="5" bestFit="1" customWidth="1"/>
    <col min="6437" max="6437" width="7.375" style="5" customWidth="1"/>
    <col min="6438" max="6438" width="7.625" style="5" customWidth="1"/>
    <col min="6439" max="6439" width="6.375" style="5" customWidth="1"/>
    <col min="6440" max="6440" width="6.25" style="5" customWidth="1"/>
    <col min="6441" max="6441" width="6.875" style="5" customWidth="1"/>
    <col min="6442" max="6442" width="7.625" style="5" customWidth="1"/>
    <col min="6443" max="6443" width="6.75" style="5" customWidth="1"/>
    <col min="6444" max="6444" width="9.375" style="5" customWidth="1"/>
    <col min="6445" max="6445" width="40.875" style="5" customWidth="1"/>
    <col min="6446" max="6446" width="29.625" style="5" customWidth="1"/>
    <col min="6447" max="6447" width="9.75" style="5" customWidth="1"/>
    <col min="6448" max="6448" width="9.875" style="5" customWidth="1"/>
    <col min="6449" max="6449" width="9.5" style="5" customWidth="1"/>
    <col min="6450" max="6450" width="7.625" style="5" customWidth="1"/>
    <col min="6451" max="6452" width="6.375" style="5" customWidth="1"/>
    <col min="6453" max="6453" width="8.75" style="5" customWidth="1"/>
    <col min="6454" max="6454" width="7.25" style="5" customWidth="1"/>
    <col min="6455" max="6455" width="7.5" style="5" customWidth="1"/>
    <col min="6456" max="6456" width="6.75" style="5" customWidth="1"/>
    <col min="6457" max="6457" width="7.375" style="5" customWidth="1"/>
    <col min="6458" max="6458" width="34.625" style="5" customWidth="1"/>
    <col min="6459" max="6459" width="30.375" style="5" customWidth="1"/>
    <col min="6460" max="6460" width="10.5" style="5" customWidth="1"/>
    <col min="6461" max="6461" width="8.875" style="5" customWidth="1"/>
    <col min="6462" max="6462" width="49.25" style="5" customWidth="1"/>
    <col min="6463" max="6463" width="26.125" style="5" customWidth="1"/>
    <col min="6464" max="6464" width="10.625" style="5" customWidth="1"/>
    <col min="6465" max="6465" width="10.75" style="5" customWidth="1"/>
    <col min="6466" max="6466" width="32" style="5" customWidth="1"/>
    <col min="6467" max="6467" width="28.875" style="5" customWidth="1"/>
    <col min="6468" max="6468" width="13.75" style="5" customWidth="1"/>
    <col min="6469" max="6469" width="10.375" style="5" customWidth="1"/>
    <col min="6470" max="6470" width="6.875" style="5" customWidth="1"/>
    <col min="6471" max="6471" width="9.25" style="5" customWidth="1"/>
    <col min="6472" max="6473" width="51" style="5" bestFit="1" customWidth="1"/>
    <col min="6474" max="6655" width="9" style="5"/>
    <col min="6656" max="6656" width="27.875" style="5" customWidth="1"/>
    <col min="6657" max="6657" width="6" style="5" customWidth="1"/>
    <col min="6658" max="6659" width="7.625" style="5" customWidth="1"/>
    <col min="6660" max="6660" width="5.75" style="5" customWidth="1"/>
    <col min="6661" max="6661" width="5.25" style="5" customWidth="1"/>
    <col min="6662" max="6662" width="9" style="5"/>
    <col min="6663" max="6663" width="8.5" style="5" customWidth="1"/>
    <col min="6664" max="6664" width="5.625" style="5" customWidth="1"/>
    <col min="6665" max="6665" width="13.125" style="5" customWidth="1"/>
    <col min="6666" max="6666" width="11.125" style="5" customWidth="1"/>
    <col min="6667" max="6667" width="7.875" style="5" customWidth="1"/>
    <col min="6668" max="6668" width="11.5" style="5" customWidth="1"/>
    <col min="6669" max="6669" width="13" style="5" customWidth="1"/>
    <col min="6670" max="6671" width="4.75" style="5" customWidth="1"/>
    <col min="6672" max="6672" width="20.75" style="5" customWidth="1"/>
    <col min="6673" max="6673" width="17.125" style="5" customWidth="1"/>
    <col min="6674" max="6674" width="9.5" style="5" customWidth="1"/>
    <col min="6675" max="6675" width="11.375" style="5" customWidth="1"/>
    <col min="6676" max="6676" width="33.625" style="5" customWidth="1"/>
    <col min="6677" max="6677" width="22.75" style="5" customWidth="1"/>
    <col min="6678" max="6678" width="7.5" style="5" customWidth="1"/>
    <col min="6679" max="6679" width="5.75" style="5" customWidth="1"/>
    <col min="6680" max="6680" width="11.25" style="5" customWidth="1"/>
    <col min="6681" max="6681" width="10.125" style="5" customWidth="1"/>
    <col min="6682" max="6682" width="9.375" style="5" customWidth="1"/>
    <col min="6683" max="6683" width="11" style="5" customWidth="1"/>
    <col min="6684" max="6684" width="8.5" style="5" customWidth="1"/>
    <col min="6685" max="6685" width="6.75" style="5" customWidth="1"/>
    <col min="6686" max="6686" width="5.875" style="5" customWidth="1"/>
    <col min="6687" max="6687" width="11.75" style="5" customWidth="1"/>
    <col min="6688" max="6688" width="10.125" style="5" customWidth="1"/>
    <col min="6689" max="6689" width="11.625" style="5" customWidth="1"/>
    <col min="6690" max="6690" width="18.625" style="5" bestFit="1" customWidth="1"/>
    <col min="6691" max="6692" width="3.125" style="5" bestFit="1" customWidth="1"/>
    <col min="6693" max="6693" width="7.375" style="5" customWidth="1"/>
    <col min="6694" max="6694" width="7.625" style="5" customWidth="1"/>
    <col min="6695" max="6695" width="6.375" style="5" customWidth="1"/>
    <col min="6696" max="6696" width="6.25" style="5" customWidth="1"/>
    <col min="6697" max="6697" width="6.875" style="5" customWidth="1"/>
    <col min="6698" max="6698" width="7.625" style="5" customWidth="1"/>
    <col min="6699" max="6699" width="6.75" style="5" customWidth="1"/>
    <col min="6700" max="6700" width="9.375" style="5" customWidth="1"/>
    <col min="6701" max="6701" width="40.875" style="5" customWidth="1"/>
    <col min="6702" max="6702" width="29.625" style="5" customWidth="1"/>
    <col min="6703" max="6703" width="9.75" style="5" customWidth="1"/>
    <col min="6704" max="6704" width="9.875" style="5" customWidth="1"/>
    <col min="6705" max="6705" width="9.5" style="5" customWidth="1"/>
    <col min="6706" max="6706" width="7.625" style="5" customWidth="1"/>
    <col min="6707" max="6708" width="6.375" style="5" customWidth="1"/>
    <col min="6709" max="6709" width="8.75" style="5" customWidth="1"/>
    <col min="6710" max="6710" width="7.25" style="5" customWidth="1"/>
    <col min="6711" max="6711" width="7.5" style="5" customWidth="1"/>
    <col min="6712" max="6712" width="6.75" style="5" customWidth="1"/>
    <col min="6713" max="6713" width="7.375" style="5" customWidth="1"/>
    <col min="6714" max="6714" width="34.625" style="5" customWidth="1"/>
    <col min="6715" max="6715" width="30.375" style="5" customWidth="1"/>
    <col min="6716" max="6716" width="10.5" style="5" customWidth="1"/>
    <col min="6717" max="6717" width="8.875" style="5" customWidth="1"/>
    <col min="6718" max="6718" width="49.25" style="5" customWidth="1"/>
    <col min="6719" max="6719" width="26.125" style="5" customWidth="1"/>
    <col min="6720" max="6720" width="10.625" style="5" customWidth="1"/>
    <col min="6721" max="6721" width="10.75" style="5" customWidth="1"/>
    <col min="6722" max="6722" width="32" style="5" customWidth="1"/>
    <col min="6723" max="6723" width="28.875" style="5" customWidth="1"/>
    <col min="6724" max="6724" width="13.75" style="5" customWidth="1"/>
    <col min="6725" max="6725" width="10.375" style="5" customWidth="1"/>
    <col min="6726" max="6726" width="6.875" style="5" customWidth="1"/>
    <col min="6727" max="6727" width="9.25" style="5" customWidth="1"/>
    <col min="6728" max="6729" width="51" style="5" bestFit="1" customWidth="1"/>
    <col min="6730" max="6911" width="9" style="5"/>
    <col min="6912" max="6912" width="27.875" style="5" customWidth="1"/>
    <col min="6913" max="6913" width="6" style="5" customWidth="1"/>
    <col min="6914" max="6915" width="7.625" style="5" customWidth="1"/>
    <col min="6916" max="6916" width="5.75" style="5" customWidth="1"/>
    <col min="6917" max="6917" width="5.25" style="5" customWidth="1"/>
    <col min="6918" max="6918" width="9" style="5"/>
    <col min="6919" max="6919" width="8.5" style="5" customWidth="1"/>
    <col min="6920" max="6920" width="5.625" style="5" customWidth="1"/>
    <col min="6921" max="6921" width="13.125" style="5" customWidth="1"/>
    <col min="6922" max="6922" width="11.125" style="5" customWidth="1"/>
    <col min="6923" max="6923" width="7.875" style="5" customWidth="1"/>
    <col min="6924" max="6924" width="11.5" style="5" customWidth="1"/>
    <col min="6925" max="6925" width="13" style="5" customWidth="1"/>
    <col min="6926" max="6927" width="4.75" style="5" customWidth="1"/>
    <col min="6928" max="6928" width="20.75" style="5" customWidth="1"/>
    <col min="6929" max="6929" width="17.125" style="5" customWidth="1"/>
    <col min="6930" max="6930" width="9.5" style="5" customWidth="1"/>
    <col min="6931" max="6931" width="11.375" style="5" customWidth="1"/>
    <col min="6932" max="6932" width="33.625" style="5" customWidth="1"/>
    <col min="6933" max="6933" width="22.75" style="5" customWidth="1"/>
    <col min="6934" max="6934" width="7.5" style="5" customWidth="1"/>
    <col min="6935" max="6935" width="5.75" style="5" customWidth="1"/>
    <col min="6936" max="6936" width="11.25" style="5" customWidth="1"/>
    <col min="6937" max="6937" width="10.125" style="5" customWidth="1"/>
    <col min="6938" max="6938" width="9.375" style="5" customWidth="1"/>
    <col min="6939" max="6939" width="11" style="5" customWidth="1"/>
    <col min="6940" max="6940" width="8.5" style="5" customWidth="1"/>
    <col min="6941" max="6941" width="6.75" style="5" customWidth="1"/>
    <col min="6942" max="6942" width="5.875" style="5" customWidth="1"/>
    <col min="6943" max="6943" width="11.75" style="5" customWidth="1"/>
    <col min="6944" max="6944" width="10.125" style="5" customWidth="1"/>
    <col min="6945" max="6945" width="11.625" style="5" customWidth="1"/>
    <col min="6946" max="6946" width="18.625" style="5" bestFit="1" customWidth="1"/>
    <col min="6947" max="6948" width="3.125" style="5" bestFit="1" customWidth="1"/>
    <col min="6949" max="6949" width="7.375" style="5" customWidth="1"/>
    <col min="6950" max="6950" width="7.625" style="5" customWidth="1"/>
    <col min="6951" max="6951" width="6.375" style="5" customWidth="1"/>
    <col min="6952" max="6952" width="6.25" style="5" customWidth="1"/>
    <col min="6953" max="6953" width="6.875" style="5" customWidth="1"/>
    <col min="6954" max="6954" width="7.625" style="5" customWidth="1"/>
    <col min="6955" max="6955" width="6.75" style="5" customWidth="1"/>
    <col min="6956" max="6956" width="9.375" style="5" customWidth="1"/>
    <col min="6957" max="6957" width="40.875" style="5" customWidth="1"/>
    <col min="6958" max="6958" width="29.625" style="5" customWidth="1"/>
    <col min="6959" max="6959" width="9.75" style="5" customWidth="1"/>
    <col min="6960" max="6960" width="9.875" style="5" customWidth="1"/>
    <col min="6961" max="6961" width="9.5" style="5" customWidth="1"/>
    <col min="6962" max="6962" width="7.625" style="5" customWidth="1"/>
    <col min="6963" max="6964" width="6.375" style="5" customWidth="1"/>
    <col min="6965" max="6965" width="8.75" style="5" customWidth="1"/>
    <col min="6966" max="6966" width="7.25" style="5" customWidth="1"/>
    <col min="6967" max="6967" width="7.5" style="5" customWidth="1"/>
    <col min="6968" max="6968" width="6.75" style="5" customWidth="1"/>
    <col min="6969" max="6969" width="7.375" style="5" customWidth="1"/>
    <col min="6970" max="6970" width="34.625" style="5" customWidth="1"/>
    <col min="6971" max="6971" width="30.375" style="5" customWidth="1"/>
    <col min="6972" max="6972" width="10.5" style="5" customWidth="1"/>
    <col min="6973" max="6973" width="8.875" style="5" customWidth="1"/>
    <col min="6974" max="6974" width="49.25" style="5" customWidth="1"/>
    <col min="6975" max="6975" width="26.125" style="5" customWidth="1"/>
    <col min="6976" max="6976" width="10.625" style="5" customWidth="1"/>
    <col min="6977" max="6977" width="10.75" style="5" customWidth="1"/>
    <col min="6978" max="6978" width="32" style="5" customWidth="1"/>
    <col min="6979" max="6979" width="28.875" style="5" customWidth="1"/>
    <col min="6980" max="6980" width="13.75" style="5" customWidth="1"/>
    <col min="6981" max="6981" width="10.375" style="5" customWidth="1"/>
    <col min="6982" max="6982" width="6.875" style="5" customWidth="1"/>
    <col min="6983" max="6983" width="9.25" style="5" customWidth="1"/>
    <col min="6984" max="6985" width="51" style="5" bestFit="1" customWidth="1"/>
    <col min="6986" max="7167" width="9" style="5"/>
    <col min="7168" max="7168" width="27.875" style="5" customWidth="1"/>
    <col min="7169" max="7169" width="6" style="5" customWidth="1"/>
    <col min="7170" max="7171" width="7.625" style="5" customWidth="1"/>
    <col min="7172" max="7172" width="5.75" style="5" customWidth="1"/>
    <col min="7173" max="7173" width="5.25" style="5" customWidth="1"/>
    <col min="7174" max="7174" width="9" style="5"/>
    <col min="7175" max="7175" width="8.5" style="5" customWidth="1"/>
    <col min="7176" max="7176" width="5.625" style="5" customWidth="1"/>
    <col min="7177" max="7177" width="13.125" style="5" customWidth="1"/>
    <col min="7178" max="7178" width="11.125" style="5" customWidth="1"/>
    <col min="7179" max="7179" width="7.875" style="5" customWidth="1"/>
    <col min="7180" max="7180" width="11.5" style="5" customWidth="1"/>
    <col min="7181" max="7181" width="13" style="5" customWidth="1"/>
    <col min="7182" max="7183" width="4.75" style="5" customWidth="1"/>
    <col min="7184" max="7184" width="20.75" style="5" customWidth="1"/>
    <col min="7185" max="7185" width="17.125" style="5" customWidth="1"/>
    <col min="7186" max="7186" width="9.5" style="5" customWidth="1"/>
    <col min="7187" max="7187" width="11.375" style="5" customWidth="1"/>
    <col min="7188" max="7188" width="33.625" style="5" customWidth="1"/>
    <col min="7189" max="7189" width="22.75" style="5" customWidth="1"/>
    <col min="7190" max="7190" width="7.5" style="5" customWidth="1"/>
    <col min="7191" max="7191" width="5.75" style="5" customWidth="1"/>
    <col min="7192" max="7192" width="11.25" style="5" customWidth="1"/>
    <col min="7193" max="7193" width="10.125" style="5" customWidth="1"/>
    <col min="7194" max="7194" width="9.375" style="5" customWidth="1"/>
    <col min="7195" max="7195" width="11" style="5" customWidth="1"/>
    <col min="7196" max="7196" width="8.5" style="5" customWidth="1"/>
    <col min="7197" max="7197" width="6.75" style="5" customWidth="1"/>
    <col min="7198" max="7198" width="5.875" style="5" customWidth="1"/>
    <col min="7199" max="7199" width="11.75" style="5" customWidth="1"/>
    <col min="7200" max="7200" width="10.125" style="5" customWidth="1"/>
    <col min="7201" max="7201" width="11.625" style="5" customWidth="1"/>
    <col min="7202" max="7202" width="18.625" style="5" bestFit="1" customWidth="1"/>
    <col min="7203" max="7204" width="3.125" style="5" bestFit="1" customWidth="1"/>
    <col min="7205" max="7205" width="7.375" style="5" customWidth="1"/>
    <col min="7206" max="7206" width="7.625" style="5" customWidth="1"/>
    <col min="7207" max="7207" width="6.375" style="5" customWidth="1"/>
    <col min="7208" max="7208" width="6.25" style="5" customWidth="1"/>
    <col min="7209" max="7209" width="6.875" style="5" customWidth="1"/>
    <col min="7210" max="7210" width="7.625" style="5" customWidth="1"/>
    <col min="7211" max="7211" width="6.75" style="5" customWidth="1"/>
    <col min="7212" max="7212" width="9.375" style="5" customWidth="1"/>
    <col min="7213" max="7213" width="40.875" style="5" customWidth="1"/>
    <col min="7214" max="7214" width="29.625" style="5" customWidth="1"/>
    <col min="7215" max="7215" width="9.75" style="5" customWidth="1"/>
    <col min="7216" max="7216" width="9.875" style="5" customWidth="1"/>
    <col min="7217" max="7217" width="9.5" style="5" customWidth="1"/>
    <col min="7218" max="7218" width="7.625" style="5" customWidth="1"/>
    <col min="7219" max="7220" width="6.375" style="5" customWidth="1"/>
    <col min="7221" max="7221" width="8.75" style="5" customWidth="1"/>
    <col min="7222" max="7222" width="7.25" style="5" customWidth="1"/>
    <col min="7223" max="7223" width="7.5" style="5" customWidth="1"/>
    <col min="7224" max="7224" width="6.75" style="5" customWidth="1"/>
    <col min="7225" max="7225" width="7.375" style="5" customWidth="1"/>
    <col min="7226" max="7226" width="34.625" style="5" customWidth="1"/>
    <col min="7227" max="7227" width="30.375" style="5" customWidth="1"/>
    <col min="7228" max="7228" width="10.5" style="5" customWidth="1"/>
    <col min="7229" max="7229" width="8.875" style="5" customWidth="1"/>
    <col min="7230" max="7230" width="49.25" style="5" customWidth="1"/>
    <col min="7231" max="7231" width="26.125" style="5" customWidth="1"/>
    <col min="7232" max="7232" width="10.625" style="5" customWidth="1"/>
    <col min="7233" max="7233" width="10.75" style="5" customWidth="1"/>
    <col min="7234" max="7234" width="32" style="5" customWidth="1"/>
    <col min="7235" max="7235" width="28.875" style="5" customWidth="1"/>
    <col min="7236" max="7236" width="13.75" style="5" customWidth="1"/>
    <col min="7237" max="7237" width="10.375" style="5" customWidth="1"/>
    <col min="7238" max="7238" width="6.875" style="5" customWidth="1"/>
    <col min="7239" max="7239" width="9.25" style="5" customWidth="1"/>
    <col min="7240" max="7241" width="51" style="5" bestFit="1" customWidth="1"/>
    <col min="7242" max="7423" width="9" style="5"/>
    <col min="7424" max="7424" width="27.875" style="5" customWidth="1"/>
    <col min="7425" max="7425" width="6" style="5" customWidth="1"/>
    <col min="7426" max="7427" width="7.625" style="5" customWidth="1"/>
    <col min="7428" max="7428" width="5.75" style="5" customWidth="1"/>
    <col min="7429" max="7429" width="5.25" style="5" customWidth="1"/>
    <col min="7430" max="7430" width="9" style="5"/>
    <col min="7431" max="7431" width="8.5" style="5" customWidth="1"/>
    <col min="7432" max="7432" width="5.625" style="5" customWidth="1"/>
    <col min="7433" max="7433" width="13.125" style="5" customWidth="1"/>
    <col min="7434" max="7434" width="11.125" style="5" customWidth="1"/>
    <col min="7435" max="7435" width="7.875" style="5" customWidth="1"/>
    <col min="7436" max="7436" width="11.5" style="5" customWidth="1"/>
    <col min="7437" max="7437" width="13" style="5" customWidth="1"/>
    <col min="7438" max="7439" width="4.75" style="5" customWidth="1"/>
    <col min="7440" max="7440" width="20.75" style="5" customWidth="1"/>
    <col min="7441" max="7441" width="17.125" style="5" customWidth="1"/>
    <col min="7442" max="7442" width="9.5" style="5" customWidth="1"/>
    <col min="7443" max="7443" width="11.375" style="5" customWidth="1"/>
    <col min="7444" max="7444" width="33.625" style="5" customWidth="1"/>
    <col min="7445" max="7445" width="22.75" style="5" customWidth="1"/>
    <col min="7446" max="7446" width="7.5" style="5" customWidth="1"/>
    <col min="7447" max="7447" width="5.75" style="5" customWidth="1"/>
    <col min="7448" max="7448" width="11.25" style="5" customWidth="1"/>
    <col min="7449" max="7449" width="10.125" style="5" customWidth="1"/>
    <col min="7450" max="7450" width="9.375" style="5" customWidth="1"/>
    <col min="7451" max="7451" width="11" style="5" customWidth="1"/>
    <col min="7452" max="7452" width="8.5" style="5" customWidth="1"/>
    <col min="7453" max="7453" width="6.75" style="5" customWidth="1"/>
    <col min="7454" max="7454" width="5.875" style="5" customWidth="1"/>
    <col min="7455" max="7455" width="11.75" style="5" customWidth="1"/>
    <col min="7456" max="7456" width="10.125" style="5" customWidth="1"/>
    <col min="7457" max="7457" width="11.625" style="5" customWidth="1"/>
    <col min="7458" max="7458" width="18.625" style="5" bestFit="1" customWidth="1"/>
    <col min="7459" max="7460" width="3.125" style="5" bestFit="1" customWidth="1"/>
    <col min="7461" max="7461" width="7.375" style="5" customWidth="1"/>
    <col min="7462" max="7462" width="7.625" style="5" customWidth="1"/>
    <col min="7463" max="7463" width="6.375" style="5" customWidth="1"/>
    <col min="7464" max="7464" width="6.25" style="5" customWidth="1"/>
    <col min="7465" max="7465" width="6.875" style="5" customWidth="1"/>
    <col min="7466" max="7466" width="7.625" style="5" customWidth="1"/>
    <col min="7467" max="7467" width="6.75" style="5" customWidth="1"/>
    <col min="7468" max="7468" width="9.375" style="5" customWidth="1"/>
    <col min="7469" max="7469" width="40.875" style="5" customWidth="1"/>
    <col min="7470" max="7470" width="29.625" style="5" customWidth="1"/>
    <col min="7471" max="7471" width="9.75" style="5" customWidth="1"/>
    <col min="7472" max="7472" width="9.875" style="5" customWidth="1"/>
    <col min="7473" max="7473" width="9.5" style="5" customWidth="1"/>
    <col min="7474" max="7474" width="7.625" style="5" customWidth="1"/>
    <col min="7475" max="7476" width="6.375" style="5" customWidth="1"/>
    <col min="7477" max="7477" width="8.75" style="5" customWidth="1"/>
    <col min="7478" max="7478" width="7.25" style="5" customWidth="1"/>
    <col min="7479" max="7479" width="7.5" style="5" customWidth="1"/>
    <col min="7480" max="7480" width="6.75" style="5" customWidth="1"/>
    <col min="7481" max="7481" width="7.375" style="5" customWidth="1"/>
    <col min="7482" max="7482" width="34.625" style="5" customWidth="1"/>
    <col min="7483" max="7483" width="30.375" style="5" customWidth="1"/>
    <col min="7484" max="7484" width="10.5" style="5" customWidth="1"/>
    <col min="7485" max="7485" width="8.875" style="5" customWidth="1"/>
    <col min="7486" max="7486" width="49.25" style="5" customWidth="1"/>
    <col min="7487" max="7487" width="26.125" style="5" customWidth="1"/>
    <col min="7488" max="7488" width="10.625" style="5" customWidth="1"/>
    <col min="7489" max="7489" width="10.75" style="5" customWidth="1"/>
    <col min="7490" max="7490" width="32" style="5" customWidth="1"/>
    <col min="7491" max="7491" width="28.875" style="5" customWidth="1"/>
    <col min="7492" max="7492" width="13.75" style="5" customWidth="1"/>
    <col min="7493" max="7493" width="10.375" style="5" customWidth="1"/>
    <col min="7494" max="7494" width="6.875" style="5" customWidth="1"/>
    <col min="7495" max="7495" width="9.25" style="5" customWidth="1"/>
    <col min="7496" max="7497" width="51" style="5" bestFit="1" customWidth="1"/>
    <col min="7498" max="7679" width="9" style="5"/>
    <col min="7680" max="7680" width="27.875" style="5" customWidth="1"/>
    <col min="7681" max="7681" width="6" style="5" customWidth="1"/>
    <col min="7682" max="7683" width="7.625" style="5" customWidth="1"/>
    <col min="7684" max="7684" width="5.75" style="5" customWidth="1"/>
    <col min="7685" max="7685" width="5.25" style="5" customWidth="1"/>
    <col min="7686" max="7686" width="9" style="5"/>
    <col min="7687" max="7687" width="8.5" style="5" customWidth="1"/>
    <col min="7688" max="7688" width="5.625" style="5" customWidth="1"/>
    <col min="7689" max="7689" width="13.125" style="5" customWidth="1"/>
    <col min="7690" max="7690" width="11.125" style="5" customWidth="1"/>
    <col min="7691" max="7691" width="7.875" style="5" customWidth="1"/>
    <col min="7692" max="7692" width="11.5" style="5" customWidth="1"/>
    <col min="7693" max="7693" width="13" style="5" customWidth="1"/>
    <col min="7694" max="7695" width="4.75" style="5" customWidth="1"/>
    <col min="7696" max="7696" width="20.75" style="5" customWidth="1"/>
    <col min="7697" max="7697" width="17.125" style="5" customWidth="1"/>
    <col min="7698" max="7698" width="9.5" style="5" customWidth="1"/>
    <col min="7699" max="7699" width="11.375" style="5" customWidth="1"/>
    <col min="7700" max="7700" width="33.625" style="5" customWidth="1"/>
    <col min="7701" max="7701" width="22.75" style="5" customWidth="1"/>
    <col min="7702" max="7702" width="7.5" style="5" customWidth="1"/>
    <col min="7703" max="7703" width="5.75" style="5" customWidth="1"/>
    <col min="7704" max="7704" width="11.25" style="5" customWidth="1"/>
    <col min="7705" max="7705" width="10.125" style="5" customWidth="1"/>
    <col min="7706" max="7706" width="9.375" style="5" customWidth="1"/>
    <col min="7707" max="7707" width="11" style="5" customWidth="1"/>
    <col min="7708" max="7708" width="8.5" style="5" customWidth="1"/>
    <col min="7709" max="7709" width="6.75" style="5" customWidth="1"/>
    <col min="7710" max="7710" width="5.875" style="5" customWidth="1"/>
    <col min="7711" max="7711" width="11.75" style="5" customWidth="1"/>
    <col min="7712" max="7712" width="10.125" style="5" customWidth="1"/>
    <col min="7713" max="7713" width="11.625" style="5" customWidth="1"/>
    <col min="7714" max="7714" width="18.625" style="5" bestFit="1" customWidth="1"/>
    <col min="7715" max="7716" width="3.125" style="5" bestFit="1" customWidth="1"/>
    <col min="7717" max="7717" width="7.375" style="5" customWidth="1"/>
    <col min="7718" max="7718" width="7.625" style="5" customWidth="1"/>
    <col min="7719" max="7719" width="6.375" style="5" customWidth="1"/>
    <col min="7720" max="7720" width="6.25" style="5" customWidth="1"/>
    <col min="7721" max="7721" width="6.875" style="5" customWidth="1"/>
    <col min="7722" max="7722" width="7.625" style="5" customWidth="1"/>
    <col min="7723" max="7723" width="6.75" style="5" customWidth="1"/>
    <col min="7724" max="7724" width="9.375" style="5" customWidth="1"/>
    <col min="7725" max="7725" width="40.875" style="5" customWidth="1"/>
    <col min="7726" max="7726" width="29.625" style="5" customWidth="1"/>
    <col min="7727" max="7727" width="9.75" style="5" customWidth="1"/>
    <col min="7728" max="7728" width="9.875" style="5" customWidth="1"/>
    <col min="7729" max="7729" width="9.5" style="5" customWidth="1"/>
    <col min="7730" max="7730" width="7.625" style="5" customWidth="1"/>
    <col min="7731" max="7732" width="6.375" style="5" customWidth="1"/>
    <col min="7733" max="7733" width="8.75" style="5" customWidth="1"/>
    <col min="7734" max="7734" width="7.25" style="5" customWidth="1"/>
    <col min="7735" max="7735" width="7.5" style="5" customWidth="1"/>
    <col min="7736" max="7736" width="6.75" style="5" customWidth="1"/>
    <col min="7737" max="7737" width="7.375" style="5" customWidth="1"/>
    <col min="7738" max="7738" width="34.625" style="5" customWidth="1"/>
    <col min="7739" max="7739" width="30.375" style="5" customWidth="1"/>
    <col min="7740" max="7740" width="10.5" style="5" customWidth="1"/>
    <col min="7741" max="7741" width="8.875" style="5" customWidth="1"/>
    <col min="7742" max="7742" width="49.25" style="5" customWidth="1"/>
    <col min="7743" max="7743" width="26.125" style="5" customWidth="1"/>
    <col min="7744" max="7744" width="10.625" style="5" customWidth="1"/>
    <col min="7745" max="7745" width="10.75" style="5" customWidth="1"/>
    <col min="7746" max="7746" width="32" style="5" customWidth="1"/>
    <col min="7747" max="7747" width="28.875" style="5" customWidth="1"/>
    <col min="7748" max="7748" width="13.75" style="5" customWidth="1"/>
    <col min="7749" max="7749" width="10.375" style="5" customWidth="1"/>
    <col min="7750" max="7750" width="6.875" style="5" customWidth="1"/>
    <col min="7751" max="7751" width="9.25" style="5" customWidth="1"/>
    <col min="7752" max="7753" width="51" style="5" bestFit="1" customWidth="1"/>
    <col min="7754" max="7935" width="9" style="5"/>
    <col min="7936" max="7936" width="27.875" style="5" customWidth="1"/>
    <col min="7937" max="7937" width="6" style="5" customWidth="1"/>
    <col min="7938" max="7939" width="7.625" style="5" customWidth="1"/>
    <col min="7940" max="7940" width="5.75" style="5" customWidth="1"/>
    <col min="7941" max="7941" width="5.25" style="5" customWidth="1"/>
    <col min="7942" max="7942" width="9" style="5"/>
    <col min="7943" max="7943" width="8.5" style="5" customWidth="1"/>
    <col min="7944" max="7944" width="5.625" style="5" customWidth="1"/>
    <col min="7945" max="7945" width="13.125" style="5" customWidth="1"/>
    <col min="7946" max="7946" width="11.125" style="5" customWidth="1"/>
    <col min="7947" max="7947" width="7.875" style="5" customWidth="1"/>
    <col min="7948" max="7948" width="11.5" style="5" customWidth="1"/>
    <col min="7949" max="7949" width="13" style="5" customWidth="1"/>
    <col min="7950" max="7951" width="4.75" style="5" customWidth="1"/>
    <col min="7952" max="7952" width="20.75" style="5" customWidth="1"/>
    <col min="7953" max="7953" width="17.125" style="5" customWidth="1"/>
    <col min="7954" max="7954" width="9.5" style="5" customWidth="1"/>
    <col min="7955" max="7955" width="11.375" style="5" customWidth="1"/>
    <col min="7956" max="7956" width="33.625" style="5" customWidth="1"/>
    <col min="7957" max="7957" width="22.75" style="5" customWidth="1"/>
    <col min="7958" max="7958" width="7.5" style="5" customWidth="1"/>
    <col min="7959" max="7959" width="5.75" style="5" customWidth="1"/>
    <col min="7960" max="7960" width="11.25" style="5" customWidth="1"/>
    <col min="7961" max="7961" width="10.125" style="5" customWidth="1"/>
    <col min="7962" max="7962" width="9.375" style="5" customWidth="1"/>
    <col min="7963" max="7963" width="11" style="5" customWidth="1"/>
    <col min="7964" max="7964" width="8.5" style="5" customWidth="1"/>
    <col min="7965" max="7965" width="6.75" style="5" customWidth="1"/>
    <col min="7966" max="7966" width="5.875" style="5" customWidth="1"/>
    <col min="7967" max="7967" width="11.75" style="5" customWidth="1"/>
    <col min="7968" max="7968" width="10.125" style="5" customWidth="1"/>
    <col min="7969" max="7969" width="11.625" style="5" customWidth="1"/>
    <col min="7970" max="7970" width="18.625" style="5" bestFit="1" customWidth="1"/>
    <col min="7971" max="7972" width="3.125" style="5" bestFit="1" customWidth="1"/>
    <col min="7973" max="7973" width="7.375" style="5" customWidth="1"/>
    <col min="7974" max="7974" width="7.625" style="5" customWidth="1"/>
    <col min="7975" max="7975" width="6.375" style="5" customWidth="1"/>
    <col min="7976" max="7976" width="6.25" style="5" customWidth="1"/>
    <col min="7977" max="7977" width="6.875" style="5" customWidth="1"/>
    <col min="7978" max="7978" width="7.625" style="5" customWidth="1"/>
    <col min="7979" max="7979" width="6.75" style="5" customWidth="1"/>
    <col min="7980" max="7980" width="9.375" style="5" customWidth="1"/>
    <col min="7981" max="7981" width="40.875" style="5" customWidth="1"/>
    <col min="7982" max="7982" width="29.625" style="5" customWidth="1"/>
    <col min="7983" max="7983" width="9.75" style="5" customWidth="1"/>
    <col min="7984" max="7984" width="9.875" style="5" customWidth="1"/>
    <col min="7985" max="7985" width="9.5" style="5" customWidth="1"/>
    <col min="7986" max="7986" width="7.625" style="5" customWidth="1"/>
    <col min="7987" max="7988" width="6.375" style="5" customWidth="1"/>
    <col min="7989" max="7989" width="8.75" style="5" customWidth="1"/>
    <col min="7990" max="7990" width="7.25" style="5" customWidth="1"/>
    <col min="7991" max="7991" width="7.5" style="5" customWidth="1"/>
    <col min="7992" max="7992" width="6.75" style="5" customWidth="1"/>
    <col min="7993" max="7993" width="7.375" style="5" customWidth="1"/>
    <col min="7994" max="7994" width="34.625" style="5" customWidth="1"/>
    <col min="7995" max="7995" width="30.375" style="5" customWidth="1"/>
    <col min="7996" max="7996" width="10.5" style="5" customWidth="1"/>
    <col min="7997" max="7997" width="8.875" style="5" customWidth="1"/>
    <col min="7998" max="7998" width="49.25" style="5" customWidth="1"/>
    <col min="7999" max="7999" width="26.125" style="5" customWidth="1"/>
    <col min="8000" max="8000" width="10.625" style="5" customWidth="1"/>
    <col min="8001" max="8001" width="10.75" style="5" customWidth="1"/>
    <col min="8002" max="8002" width="32" style="5" customWidth="1"/>
    <col min="8003" max="8003" width="28.875" style="5" customWidth="1"/>
    <col min="8004" max="8004" width="13.75" style="5" customWidth="1"/>
    <col min="8005" max="8005" width="10.375" style="5" customWidth="1"/>
    <col min="8006" max="8006" width="6.875" style="5" customWidth="1"/>
    <col min="8007" max="8007" width="9.25" style="5" customWidth="1"/>
    <col min="8008" max="8009" width="51" style="5" bestFit="1" customWidth="1"/>
    <col min="8010" max="8191" width="9" style="5"/>
    <col min="8192" max="8192" width="27.875" style="5" customWidth="1"/>
    <col min="8193" max="8193" width="6" style="5" customWidth="1"/>
    <col min="8194" max="8195" width="7.625" style="5" customWidth="1"/>
    <col min="8196" max="8196" width="5.75" style="5" customWidth="1"/>
    <col min="8197" max="8197" width="5.25" style="5" customWidth="1"/>
    <col min="8198" max="8198" width="9" style="5"/>
    <col min="8199" max="8199" width="8.5" style="5" customWidth="1"/>
    <col min="8200" max="8200" width="5.625" style="5" customWidth="1"/>
    <col min="8201" max="8201" width="13.125" style="5" customWidth="1"/>
    <col min="8202" max="8202" width="11.125" style="5" customWidth="1"/>
    <col min="8203" max="8203" width="7.875" style="5" customWidth="1"/>
    <col min="8204" max="8204" width="11.5" style="5" customWidth="1"/>
    <col min="8205" max="8205" width="13" style="5" customWidth="1"/>
    <col min="8206" max="8207" width="4.75" style="5" customWidth="1"/>
    <col min="8208" max="8208" width="20.75" style="5" customWidth="1"/>
    <col min="8209" max="8209" width="17.125" style="5" customWidth="1"/>
    <col min="8210" max="8210" width="9.5" style="5" customWidth="1"/>
    <col min="8211" max="8211" width="11.375" style="5" customWidth="1"/>
    <col min="8212" max="8212" width="33.625" style="5" customWidth="1"/>
    <col min="8213" max="8213" width="22.75" style="5" customWidth="1"/>
    <col min="8214" max="8214" width="7.5" style="5" customWidth="1"/>
    <col min="8215" max="8215" width="5.75" style="5" customWidth="1"/>
    <col min="8216" max="8216" width="11.25" style="5" customWidth="1"/>
    <col min="8217" max="8217" width="10.125" style="5" customWidth="1"/>
    <col min="8218" max="8218" width="9.375" style="5" customWidth="1"/>
    <col min="8219" max="8219" width="11" style="5" customWidth="1"/>
    <col min="8220" max="8220" width="8.5" style="5" customWidth="1"/>
    <col min="8221" max="8221" width="6.75" style="5" customWidth="1"/>
    <col min="8222" max="8222" width="5.875" style="5" customWidth="1"/>
    <col min="8223" max="8223" width="11.75" style="5" customWidth="1"/>
    <col min="8224" max="8224" width="10.125" style="5" customWidth="1"/>
    <col min="8225" max="8225" width="11.625" style="5" customWidth="1"/>
    <col min="8226" max="8226" width="18.625" style="5" bestFit="1" customWidth="1"/>
    <col min="8227" max="8228" width="3.125" style="5" bestFit="1" customWidth="1"/>
    <col min="8229" max="8229" width="7.375" style="5" customWidth="1"/>
    <col min="8230" max="8230" width="7.625" style="5" customWidth="1"/>
    <col min="8231" max="8231" width="6.375" style="5" customWidth="1"/>
    <col min="8232" max="8232" width="6.25" style="5" customWidth="1"/>
    <col min="8233" max="8233" width="6.875" style="5" customWidth="1"/>
    <col min="8234" max="8234" width="7.625" style="5" customWidth="1"/>
    <col min="8235" max="8235" width="6.75" style="5" customWidth="1"/>
    <col min="8236" max="8236" width="9.375" style="5" customWidth="1"/>
    <col min="8237" max="8237" width="40.875" style="5" customWidth="1"/>
    <col min="8238" max="8238" width="29.625" style="5" customWidth="1"/>
    <col min="8239" max="8239" width="9.75" style="5" customWidth="1"/>
    <col min="8240" max="8240" width="9.875" style="5" customWidth="1"/>
    <col min="8241" max="8241" width="9.5" style="5" customWidth="1"/>
    <col min="8242" max="8242" width="7.625" style="5" customWidth="1"/>
    <col min="8243" max="8244" width="6.375" style="5" customWidth="1"/>
    <col min="8245" max="8245" width="8.75" style="5" customWidth="1"/>
    <col min="8246" max="8246" width="7.25" style="5" customWidth="1"/>
    <col min="8247" max="8247" width="7.5" style="5" customWidth="1"/>
    <col min="8248" max="8248" width="6.75" style="5" customWidth="1"/>
    <col min="8249" max="8249" width="7.375" style="5" customWidth="1"/>
    <col min="8250" max="8250" width="34.625" style="5" customWidth="1"/>
    <col min="8251" max="8251" width="30.375" style="5" customWidth="1"/>
    <col min="8252" max="8252" width="10.5" style="5" customWidth="1"/>
    <col min="8253" max="8253" width="8.875" style="5" customWidth="1"/>
    <col min="8254" max="8254" width="49.25" style="5" customWidth="1"/>
    <col min="8255" max="8255" width="26.125" style="5" customWidth="1"/>
    <col min="8256" max="8256" width="10.625" style="5" customWidth="1"/>
    <col min="8257" max="8257" width="10.75" style="5" customWidth="1"/>
    <col min="8258" max="8258" width="32" style="5" customWidth="1"/>
    <col min="8259" max="8259" width="28.875" style="5" customWidth="1"/>
    <col min="8260" max="8260" width="13.75" style="5" customWidth="1"/>
    <col min="8261" max="8261" width="10.375" style="5" customWidth="1"/>
    <col min="8262" max="8262" width="6.875" style="5" customWidth="1"/>
    <col min="8263" max="8263" width="9.25" style="5" customWidth="1"/>
    <col min="8264" max="8265" width="51" style="5" bestFit="1" customWidth="1"/>
    <col min="8266" max="8447" width="9" style="5"/>
    <col min="8448" max="8448" width="27.875" style="5" customWidth="1"/>
    <col min="8449" max="8449" width="6" style="5" customWidth="1"/>
    <col min="8450" max="8451" width="7.625" style="5" customWidth="1"/>
    <col min="8452" max="8452" width="5.75" style="5" customWidth="1"/>
    <col min="8453" max="8453" width="5.25" style="5" customWidth="1"/>
    <col min="8454" max="8454" width="9" style="5"/>
    <col min="8455" max="8455" width="8.5" style="5" customWidth="1"/>
    <col min="8456" max="8456" width="5.625" style="5" customWidth="1"/>
    <col min="8457" max="8457" width="13.125" style="5" customWidth="1"/>
    <col min="8458" max="8458" width="11.125" style="5" customWidth="1"/>
    <col min="8459" max="8459" width="7.875" style="5" customWidth="1"/>
    <col min="8460" max="8460" width="11.5" style="5" customWidth="1"/>
    <col min="8461" max="8461" width="13" style="5" customWidth="1"/>
    <col min="8462" max="8463" width="4.75" style="5" customWidth="1"/>
    <col min="8464" max="8464" width="20.75" style="5" customWidth="1"/>
    <col min="8465" max="8465" width="17.125" style="5" customWidth="1"/>
    <col min="8466" max="8466" width="9.5" style="5" customWidth="1"/>
    <col min="8467" max="8467" width="11.375" style="5" customWidth="1"/>
    <col min="8468" max="8468" width="33.625" style="5" customWidth="1"/>
    <col min="8469" max="8469" width="22.75" style="5" customWidth="1"/>
    <col min="8470" max="8470" width="7.5" style="5" customWidth="1"/>
    <col min="8471" max="8471" width="5.75" style="5" customWidth="1"/>
    <col min="8472" max="8472" width="11.25" style="5" customWidth="1"/>
    <col min="8473" max="8473" width="10.125" style="5" customWidth="1"/>
    <col min="8474" max="8474" width="9.375" style="5" customWidth="1"/>
    <col min="8475" max="8475" width="11" style="5" customWidth="1"/>
    <col min="8476" max="8476" width="8.5" style="5" customWidth="1"/>
    <col min="8477" max="8477" width="6.75" style="5" customWidth="1"/>
    <col min="8478" max="8478" width="5.875" style="5" customWidth="1"/>
    <col min="8479" max="8479" width="11.75" style="5" customWidth="1"/>
    <col min="8480" max="8480" width="10.125" style="5" customWidth="1"/>
    <col min="8481" max="8481" width="11.625" style="5" customWidth="1"/>
    <col min="8482" max="8482" width="18.625" style="5" bestFit="1" customWidth="1"/>
    <col min="8483" max="8484" width="3.125" style="5" bestFit="1" customWidth="1"/>
    <col min="8485" max="8485" width="7.375" style="5" customWidth="1"/>
    <col min="8486" max="8486" width="7.625" style="5" customWidth="1"/>
    <col min="8487" max="8487" width="6.375" style="5" customWidth="1"/>
    <col min="8488" max="8488" width="6.25" style="5" customWidth="1"/>
    <col min="8489" max="8489" width="6.875" style="5" customWidth="1"/>
    <col min="8490" max="8490" width="7.625" style="5" customWidth="1"/>
    <col min="8491" max="8491" width="6.75" style="5" customWidth="1"/>
    <col min="8492" max="8492" width="9.375" style="5" customWidth="1"/>
    <col min="8493" max="8493" width="40.875" style="5" customWidth="1"/>
    <col min="8494" max="8494" width="29.625" style="5" customWidth="1"/>
    <col min="8495" max="8495" width="9.75" style="5" customWidth="1"/>
    <col min="8496" max="8496" width="9.875" style="5" customWidth="1"/>
    <col min="8497" max="8497" width="9.5" style="5" customWidth="1"/>
    <col min="8498" max="8498" width="7.625" style="5" customWidth="1"/>
    <col min="8499" max="8500" width="6.375" style="5" customWidth="1"/>
    <col min="8501" max="8501" width="8.75" style="5" customWidth="1"/>
    <col min="8502" max="8502" width="7.25" style="5" customWidth="1"/>
    <col min="8503" max="8503" width="7.5" style="5" customWidth="1"/>
    <col min="8504" max="8504" width="6.75" style="5" customWidth="1"/>
    <col min="8505" max="8505" width="7.375" style="5" customWidth="1"/>
    <col min="8506" max="8506" width="34.625" style="5" customWidth="1"/>
    <col min="8507" max="8507" width="30.375" style="5" customWidth="1"/>
    <col min="8508" max="8508" width="10.5" style="5" customWidth="1"/>
    <col min="8509" max="8509" width="8.875" style="5" customWidth="1"/>
    <col min="8510" max="8510" width="49.25" style="5" customWidth="1"/>
    <col min="8511" max="8511" width="26.125" style="5" customWidth="1"/>
    <col min="8512" max="8512" width="10.625" style="5" customWidth="1"/>
    <col min="8513" max="8513" width="10.75" style="5" customWidth="1"/>
    <col min="8514" max="8514" width="32" style="5" customWidth="1"/>
    <col min="8515" max="8515" width="28.875" style="5" customWidth="1"/>
    <col min="8516" max="8516" width="13.75" style="5" customWidth="1"/>
    <col min="8517" max="8517" width="10.375" style="5" customWidth="1"/>
    <col min="8518" max="8518" width="6.875" style="5" customWidth="1"/>
    <col min="8519" max="8519" width="9.25" style="5" customWidth="1"/>
    <col min="8520" max="8521" width="51" style="5" bestFit="1" customWidth="1"/>
    <col min="8522" max="8703" width="9" style="5"/>
    <col min="8704" max="8704" width="27.875" style="5" customWidth="1"/>
    <col min="8705" max="8705" width="6" style="5" customWidth="1"/>
    <col min="8706" max="8707" width="7.625" style="5" customWidth="1"/>
    <col min="8708" max="8708" width="5.75" style="5" customWidth="1"/>
    <col min="8709" max="8709" width="5.25" style="5" customWidth="1"/>
    <col min="8710" max="8710" width="9" style="5"/>
    <col min="8711" max="8711" width="8.5" style="5" customWidth="1"/>
    <col min="8712" max="8712" width="5.625" style="5" customWidth="1"/>
    <col min="8713" max="8713" width="13.125" style="5" customWidth="1"/>
    <col min="8714" max="8714" width="11.125" style="5" customWidth="1"/>
    <col min="8715" max="8715" width="7.875" style="5" customWidth="1"/>
    <col min="8716" max="8716" width="11.5" style="5" customWidth="1"/>
    <col min="8717" max="8717" width="13" style="5" customWidth="1"/>
    <col min="8718" max="8719" width="4.75" style="5" customWidth="1"/>
    <col min="8720" max="8720" width="20.75" style="5" customWidth="1"/>
    <col min="8721" max="8721" width="17.125" style="5" customWidth="1"/>
    <col min="8722" max="8722" width="9.5" style="5" customWidth="1"/>
    <col min="8723" max="8723" width="11.375" style="5" customWidth="1"/>
    <col min="8724" max="8724" width="33.625" style="5" customWidth="1"/>
    <col min="8725" max="8725" width="22.75" style="5" customWidth="1"/>
    <col min="8726" max="8726" width="7.5" style="5" customWidth="1"/>
    <col min="8727" max="8727" width="5.75" style="5" customWidth="1"/>
    <col min="8728" max="8728" width="11.25" style="5" customWidth="1"/>
    <col min="8729" max="8729" width="10.125" style="5" customWidth="1"/>
    <col min="8730" max="8730" width="9.375" style="5" customWidth="1"/>
    <col min="8731" max="8731" width="11" style="5" customWidth="1"/>
    <col min="8732" max="8732" width="8.5" style="5" customWidth="1"/>
    <col min="8733" max="8733" width="6.75" style="5" customWidth="1"/>
    <col min="8734" max="8734" width="5.875" style="5" customWidth="1"/>
    <col min="8735" max="8735" width="11.75" style="5" customWidth="1"/>
    <col min="8736" max="8736" width="10.125" style="5" customWidth="1"/>
    <col min="8737" max="8737" width="11.625" style="5" customWidth="1"/>
    <col min="8738" max="8738" width="18.625" style="5" bestFit="1" customWidth="1"/>
    <col min="8739" max="8740" width="3.125" style="5" bestFit="1" customWidth="1"/>
    <col min="8741" max="8741" width="7.375" style="5" customWidth="1"/>
    <col min="8742" max="8742" width="7.625" style="5" customWidth="1"/>
    <col min="8743" max="8743" width="6.375" style="5" customWidth="1"/>
    <col min="8744" max="8744" width="6.25" style="5" customWidth="1"/>
    <col min="8745" max="8745" width="6.875" style="5" customWidth="1"/>
    <col min="8746" max="8746" width="7.625" style="5" customWidth="1"/>
    <col min="8747" max="8747" width="6.75" style="5" customWidth="1"/>
    <col min="8748" max="8748" width="9.375" style="5" customWidth="1"/>
    <col min="8749" max="8749" width="40.875" style="5" customWidth="1"/>
    <col min="8750" max="8750" width="29.625" style="5" customWidth="1"/>
    <col min="8751" max="8751" width="9.75" style="5" customWidth="1"/>
    <col min="8752" max="8752" width="9.875" style="5" customWidth="1"/>
    <col min="8753" max="8753" width="9.5" style="5" customWidth="1"/>
    <col min="8754" max="8754" width="7.625" style="5" customWidth="1"/>
    <col min="8755" max="8756" width="6.375" style="5" customWidth="1"/>
    <col min="8757" max="8757" width="8.75" style="5" customWidth="1"/>
    <col min="8758" max="8758" width="7.25" style="5" customWidth="1"/>
    <col min="8759" max="8759" width="7.5" style="5" customWidth="1"/>
    <col min="8760" max="8760" width="6.75" style="5" customWidth="1"/>
    <col min="8761" max="8761" width="7.375" style="5" customWidth="1"/>
    <col min="8762" max="8762" width="34.625" style="5" customWidth="1"/>
    <col min="8763" max="8763" width="30.375" style="5" customWidth="1"/>
    <col min="8764" max="8764" width="10.5" style="5" customWidth="1"/>
    <col min="8765" max="8765" width="8.875" style="5" customWidth="1"/>
    <col min="8766" max="8766" width="49.25" style="5" customWidth="1"/>
    <col min="8767" max="8767" width="26.125" style="5" customWidth="1"/>
    <col min="8768" max="8768" width="10.625" style="5" customWidth="1"/>
    <col min="8769" max="8769" width="10.75" style="5" customWidth="1"/>
    <col min="8770" max="8770" width="32" style="5" customWidth="1"/>
    <col min="8771" max="8771" width="28.875" style="5" customWidth="1"/>
    <col min="8772" max="8772" width="13.75" style="5" customWidth="1"/>
    <col min="8773" max="8773" width="10.375" style="5" customWidth="1"/>
    <col min="8774" max="8774" width="6.875" style="5" customWidth="1"/>
    <col min="8775" max="8775" width="9.25" style="5" customWidth="1"/>
    <col min="8776" max="8777" width="51" style="5" bestFit="1" customWidth="1"/>
    <col min="8778" max="8959" width="9" style="5"/>
    <col min="8960" max="8960" width="27.875" style="5" customWidth="1"/>
    <col min="8961" max="8961" width="6" style="5" customWidth="1"/>
    <col min="8962" max="8963" width="7.625" style="5" customWidth="1"/>
    <col min="8964" max="8964" width="5.75" style="5" customWidth="1"/>
    <col min="8965" max="8965" width="5.25" style="5" customWidth="1"/>
    <col min="8966" max="8966" width="9" style="5"/>
    <col min="8967" max="8967" width="8.5" style="5" customWidth="1"/>
    <col min="8968" max="8968" width="5.625" style="5" customWidth="1"/>
    <col min="8969" max="8969" width="13.125" style="5" customWidth="1"/>
    <col min="8970" max="8970" width="11.125" style="5" customWidth="1"/>
    <col min="8971" max="8971" width="7.875" style="5" customWidth="1"/>
    <col min="8972" max="8972" width="11.5" style="5" customWidth="1"/>
    <col min="8973" max="8973" width="13" style="5" customWidth="1"/>
    <col min="8974" max="8975" width="4.75" style="5" customWidth="1"/>
    <col min="8976" max="8976" width="20.75" style="5" customWidth="1"/>
    <col min="8977" max="8977" width="17.125" style="5" customWidth="1"/>
    <col min="8978" max="8978" width="9.5" style="5" customWidth="1"/>
    <col min="8979" max="8979" width="11.375" style="5" customWidth="1"/>
    <col min="8980" max="8980" width="33.625" style="5" customWidth="1"/>
    <col min="8981" max="8981" width="22.75" style="5" customWidth="1"/>
    <col min="8982" max="8982" width="7.5" style="5" customWidth="1"/>
    <col min="8983" max="8983" width="5.75" style="5" customWidth="1"/>
    <col min="8984" max="8984" width="11.25" style="5" customWidth="1"/>
    <col min="8985" max="8985" width="10.125" style="5" customWidth="1"/>
    <col min="8986" max="8986" width="9.375" style="5" customWidth="1"/>
    <col min="8987" max="8987" width="11" style="5" customWidth="1"/>
    <col min="8988" max="8988" width="8.5" style="5" customWidth="1"/>
    <col min="8989" max="8989" width="6.75" style="5" customWidth="1"/>
    <col min="8990" max="8990" width="5.875" style="5" customWidth="1"/>
    <col min="8991" max="8991" width="11.75" style="5" customWidth="1"/>
    <col min="8992" max="8992" width="10.125" style="5" customWidth="1"/>
    <col min="8993" max="8993" width="11.625" style="5" customWidth="1"/>
    <col min="8994" max="8994" width="18.625" style="5" bestFit="1" customWidth="1"/>
    <col min="8995" max="8996" width="3.125" style="5" bestFit="1" customWidth="1"/>
    <col min="8997" max="8997" width="7.375" style="5" customWidth="1"/>
    <col min="8998" max="8998" width="7.625" style="5" customWidth="1"/>
    <col min="8999" max="8999" width="6.375" style="5" customWidth="1"/>
    <col min="9000" max="9000" width="6.25" style="5" customWidth="1"/>
    <col min="9001" max="9001" width="6.875" style="5" customWidth="1"/>
    <col min="9002" max="9002" width="7.625" style="5" customWidth="1"/>
    <col min="9003" max="9003" width="6.75" style="5" customWidth="1"/>
    <col min="9004" max="9004" width="9.375" style="5" customWidth="1"/>
    <col min="9005" max="9005" width="40.875" style="5" customWidth="1"/>
    <col min="9006" max="9006" width="29.625" style="5" customWidth="1"/>
    <col min="9007" max="9007" width="9.75" style="5" customWidth="1"/>
    <col min="9008" max="9008" width="9.875" style="5" customWidth="1"/>
    <col min="9009" max="9009" width="9.5" style="5" customWidth="1"/>
    <col min="9010" max="9010" width="7.625" style="5" customWidth="1"/>
    <col min="9011" max="9012" width="6.375" style="5" customWidth="1"/>
    <col min="9013" max="9013" width="8.75" style="5" customWidth="1"/>
    <col min="9014" max="9014" width="7.25" style="5" customWidth="1"/>
    <col min="9015" max="9015" width="7.5" style="5" customWidth="1"/>
    <col min="9016" max="9016" width="6.75" style="5" customWidth="1"/>
    <col min="9017" max="9017" width="7.375" style="5" customWidth="1"/>
    <col min="9018" max="9018" width="34.625" style="5" customWidth="1"/>
    <col min="9019" max="9019" width="30.375" style="5" customWidth="1"/>
    <col min="9020" max="9020" width="10.5" style="5" customWidth="1"/>
    <col min="9021" max="9021" width="8.875" style="5" customWidth="1"/>
    <col min="9022" max="9022" width="49.25" style="5" customWidth="1"/>
    <col min="9023" max="9023" width="26.125" style="5" customWidth="1"/>
    <col min="9024" max="9024" width="10.625" style="5" customWidth="1"/>
    <col min="9025" max="9025" width="10.75" style="5" customWidth="1"/>
    <col min="9026" max="9026" width="32" style="5" customWidth="1"/>
    <col min="9027" max="9027" width="28.875" style="5" customWidth="1"/>
    <col min="9028" max="9028" width="13.75" style="5" customWidth="1"/>
    <col min="9029" max="9029" width="10.375" style="5" customWidth="1"/>
    <col min="9030" max="9030" width="6.875" style="5" customWidth="1"/>
    <col min="9031" max="9031" width="9.25" style="5" customWidth="1"/>
    <col min="9032" max="9033" width="51" style="5" bestFit="1" customWidth="1"/>
    <col min="9034" max="9215" width="9" style="5"/>
    <col min="9216" max="9216" width="27.875" style="5" customWidth="1"/>
    <col min="9217" max="9217" width="6" style="5" customWidth="1"/>
    <col min="9218" max="9219" width="7.625" style="5" customWidth="1"/>
    <col min="9220" max="9220" width="5.75" style="5" customWidth="1"/>
    <col min="9221" max="9221" width="5.25" style="5" customWidth="1"/>
    <col min="9222" max="9222" width="9" style="5"/>
    <col min="9223" max="9223" width="8.5" style="5" customWidth="1"/>
    <col min="9224" max="9224" width="5.625" style="5" customWidth="1"/>
    <col min="9225" max="9225" width="13.125" style="5" customWidth="1"/>
    <col min="9226" max="9226" width="11.125" style="5" customWidth="1"/>
    <col min="9227" max="9227" width="7.875" style="5" customWidth="1"/>
    <col min="9228" max="9228" width="11.5" style="5" customWidth="1"/>
    <col min="9229" max="9229" width="13" style="5" customWidth="1"/>
    <col min="9230" max="9231" width="4.75" style="5" customWidth="1"/>
    <col min="9232" max="9232" width="20.75" style="5" customWidth="1"/>
    <col min="9233" max="9233" width="17.125" style="5" customWidth="1"/>
    <col min="9234" max="9234" width="9.5" style="5" customWidth="1"/>
    <col min="9235" max="9235" width="11.375" style="5" customWidth="1"/>
    <col min="9236" max="9236" width="33.625" style="5" customWidth="1"/>
    <col min="9237" max="9237" width="22.75" style="5" customWidth="1"/>
    <col min="9238" max="9238" width="7.5" style="5" customWidth="1"/>
    <col min="9239" max="9239" width="5.75" style="5" customWidth="1"/>
    <col min="9240" max="9240" width="11.25" style="5" customWidth="1"/>
    <col min="9241" max="9241" width="10.125" style="5" customWidth="1"/>
    <col min="9242" max="9242" width="9.375" style="5" customWidth="1"/>
    <col min="9243" max="9243" width="11" style="5" customWidth="1"/>
    <col min="9244" max="9244" width="8.5" style="5" customWidth="1"/>
    <col min="9245" max="9245" width="6.75" style="5" customWidth="1"/>
    <col min="9246" max="9246" width="5.875" style="5" customWidth="1"/>
    <col min="9247" max="9247" width="11.75" style="5" customWidth="1"/>
    <col min="9248" max="9248" width="10.125" style="5" customWidth="1"/>
    <col min="9249" max="9249" width="11.625" style="5" customWidth="1"/>
    <col min="9250" max="9250" width="18.625" style="5" bestFit="1" customWidth="1"/>
    <col min="9251" max="9252" width="3.125" style="5" bestFit="1" customWidth="1"/>
    <col min="9253" max="9253" width="7.375" style="5" customWidth="1"/>
    <col min="9254" max="9254" width="7.625" style="5" customWidth="1"/>
    <col min="9255" max="9255" width="6.375" style="5" customWidth="1"/>
    <col min="9256" max="9256" width="6.25" style="5" customWidth="1"/>
    <col min="9257" max="9257" width="6.875" style="5" customWidth="1"/>
    <col min="9258" max="9258" width="7.625" style="5" customWidth="1"/>
    <col min="9259" max="9259" width="6.75" style="5" customWidth="1"/>
    <col min="9260" max="9260" width="9.375" style="5" customWidth="1"/>
    <col min="9261" max="9261" width="40.875" style="5" customWidth="1"/>
    <col min="9262" max="9262" width="29.625" style="5" customWidth="1"/>
    <col min="9263" max="9263" width="9.75" style="5" customWidth="1"/>
    <col min="9264" max="9264" width="9.875" style="5" customWidth="1"/>
    <col min="9265" max="9265" width="9.5" style="5" customWidth="1"/>
    <col min="9266" max="9266" width="7.625" style="5" customWidth="1"/>
    <col min="9267" max="9268" width="6.375" style="5" customWidth="1"/>
    <col min="9269" max="9269" width="8.75" style="5" customWidth="1"/>
    <col min="9270" max="9270" width="7.25" style="5" customWidth="1"/>
    <col min="9271" max="9271" width="7.5" style="5" customWidth="1"/>
    <col min="9272" max="9272" width="6.75" style="5" customWidth="1"/>
    <col min="9273" max="9273" width="7.375" style="5" customWidth="1"/>
    <col min="9274" max="9274" width="34.625" style="5" customWidth="1"/>
    <col min="9275" max="9275" width="30.375" style="5" customWidth="1"/>
    <col min="9276" max="9276" width="10.5" style="5" customWidth="1"/>
    <col min="9277" max="9277" width="8.875" style="5" customWidth="1"/>
    <col min="9278" max="9278" width="49.25" style="5" customWidth="1"/>
    <col min="9279" max="9279" width="26.125" style="5" customWidth="1"/>
    <col min="9280" max="9280" width="10.625" style="5" customWidth="1"/>
    <col min="9281" max="9281" width="10.75" style="5" customWidth="1"/>
    <col min="9282" max="9282" width="32" style="5" customWidth="1"/>
    <col min="9283" max="9283" width="28.875" style="5" customWidth="1"/>
    <col min="9284" max="9284" width="13.75" style="5" customWidth="1"/>
    <col min="9285" max="9285" width="10.375" style="5" customWidth="1"/>
    <col min="9286" max="9286" width="6.875" style="5" customWidth="1"/>
    <col min="9287" max="9287" width="9.25" style="5" customWidth="1"/>
    <col min="9288" max="9289" width="51" style="5" bestFit="1" customWidth="1"/>
    <col min="9290" max="9471" width="9" style="5"/>
    <col min="9472" max="9472" width="27.875" style="5" customWidth="1"/>
    <col min="9473" max="9473" width="6" style="5" customWidth="1"/>
    <col min="9474" max="9475" width="7.625" style="5" customWidth="1"/>
    <col min="9476" max="9476" width="5.75" style="5" customWidth="1"/>
    <col min="9477" max="9477" width="5.25" style="5" customWidth="1"/>
    <col min="9478" max="9478" width="9" style="5"/>
    <col min="9479" max="9479" width="8.5" style="5" customWidth="1"/>
    <col min="9480" max="9480" width="5.625" style="5" customWidth="1"/>
    <col min="9481" max="9481" width="13.125" style="5" customWidth="1"/>
    <col min="9482" max="9482" width="11.125" style="5" customWidth="1"/>
    <col min="9483" max="9483" width="7.875" style="5" customWidth="1"/>
    <col min="9484" max="9484" width="11.5" style="5" customWidth="1"/>
    <col min="9485" max="9485" width="13" style="5" customWidth="1"/>
    <col min="9486" max="9487" width="4.75" style="5" customWidth="1"/>
    <col min="9488" max="9488" width="20.75" style="5" customWidth="1"/>
    <col min="9489" max="9489" width="17.125" style="5" customWidth="1"/>
    <col min="9490" max="9490" width="9.5" style="5" customWidth="1"/>
    <col min="9491" max="9491" width="11.375" style="5" customWidth="1"/>
    <col min="9492" max="9492" width="33.625" style="5" customWidth="1"/>
    <col min="9493" max="9493" width="22.75" style="5" customWidth="1"/>
    <col min="9494" max="9494" width="7.5" style="5" customWidth="1"/>
    <col min="9495" max="9495" width="5.75" style="5" customWidth="1"/>
    <col min="9496" max="9496" width="11.25" style="5" customWidth="1"/>
    <col min="9497" max="9497" width="10.125" style="5" customWidth="1"/>
    <col min="9498" max="9498" width="9.375" style="5" customWidth="1"/>
    <col min="9499" max="9499" width="11" style="5" customWidth="1"/>
    <col min="9500" max="9500" width="8.5" style="5" customWidth="1"/>
    <col min="9501" max="9501" width="6.75" style="5" customWidth="1"/>
    <col min="9502" max="9502" width="5.875" style="5" customWidth="1"/>
    <col min="9503" max="9503" width="11.75" style="5" customWidth="1"/>
    <col min="9504" max="9504" width="10.125" style="5" customWidth="1"/>
    <col min="9505" max="9505" width="11.625" style="5" customWidth="1"/>
    <col min="9506" max="9506" width="18.625" style="5" bestFit="1" customWidth="1"/>
    <col min="9507" max="9508" width="3.125" style="5" bestFit="1" customWidth="1"/>
    <col min="9509" max="9509" width="7.375" style="5" customWidth="1"/>
    <col min="9510" max="9510" width="7.625" style="5" customWidth="1"/>
    <col min="9511" max="9511" width="6.375" style="5" customWidth="1"/>
    <col min="9512" max="9512" width="6.25" style="5" customWidth="1"/>
    <col min="9513" max="9513" width="6.875" style="5" customWidth="1"/>
    <col min="9514" max="9514" width="7.625" style="5" customWidth="1"/>
    <col min="9515" max="9515" width="6.75" style="5" customWidth="1"/>
    <col min="9516" max="9516" width="9.375" style="5" customWidth="1"/>
    <col min="9517" max="9517" width="40.875" style="5" customWidth="1"/>
    <col min="9518" max="9518" width="29.625" style="5" customWidth="1"/>
    <col min="9519" max="9519" width="9.75" style="5" customWidth="1"/>
    <col min="9520" max="9520" width="9.875" style="5" customWidth="1"/>
    <col min="9521" max="9521" width="9.5" style="5" customWidth="1"/>
    <col min="9522" max="9522" width="7.625" style="5" customWidth="1"/>
    <col min="9523" max="9524" width="6.375" style="5" customWidth="1"/>
    <col min="9525" max="9525" width="8.75" style="5" customWidth="1"/>
    <col min="9526" max="9526" width="7.25" style="5" customWidth="1"/>
    <col min="9527" max="9527" width="7.5" style="5" customWidth="1"/>
    <col min="9528" max="9528" width="6.75" style="5" customWidth="1"/>
    <col min="9529" max="9529" width="7.375" style="5" customWidth="1"/>
    <col min="9530" max="9530" width="34.625" style="5" customWidth="1"/>
    <col min="9531" max="9531" width="30.375" style="5" customWidth="1"/>
    <col min="9532" max="9532" width="10.5" style="5" customWidth="1"/>
    <col min="9533" max="9533" width="8.875" style="5" customWidth="1"/>
    <col min="9534" max="9534" width="49.25" style="5" customWidth="1"/>
    <col min="9535" max="9535" width="26.125" style="5" customWidth="1"/>
    <col min="9536" max="9536" width="10.625" style="5" customWidth="1"/>
    <col min="9537" max="9537" width="10.75" style="5" customWidth="1"/>
    <col min="9538" max="9538" width="32" style="5" customWidth="1"/>
    <col min="9539" max="9539" width="28.875" style="5" customWidth="1"/>
    <col min="9540" max="9540" width="13.75" style="5" customWidth="1"/>
    <col min="9541" max="9541" width="10.375" style="5" customWidth="1"/>
    <col min="9542" max="9542" width="6.875" style="5" customWidth="1"/>
    <col min="9543" max="9543" width="9.25" style="5" customWidth="1"/>
    <col min="9544" max="9545" width="51" style="5" bestFit="1" customWidth="1"/>
    <col min="9546" max="9727" width="9" style="5"/>
    <col min="9728" max="9728" width="27.875" style="5" customWidth="1"/>
    <col min="9729" max="9729" width="6" style="5" customWidth="1"/>
    <col min="9730" max="9731" width="7.625" style="5" customWidth="1"/>
    <col min="9732" max="9732" width="5.75" style="5" customWidth="1"/>
    <col min="9733" max="9733" width="5.25" style="5" customWidth="1"/>
    <col min="9734" max="9734" width="9" style="5"/>
    <col min="9735" max="9735" width="8.5" style="5" customWidth="1"/>
    <col min="9736" max="9736" width="5.625" style="5" customWidth="1"/>
    <col min="9737" max="9737" width="13.125" style="5" customWidth="1"/>
    <col min="9738" max="9738" width="11.125" style="5" customWidth="1"/>
    <col min="9739" max="9739" width="7.875" style="5" customWidth="1"/>
    <col min="9740" max="9740" width="11.5" style="5" customWidth="1"/>
    <col min="9741" max="9741" width="13" style="5" customWidth="1"/>
    <col min="9742" max="9743" width="4.75" style="5" customWidth="1"/>
    <col min="9744" max="9744" width="20.75" style="5" customWidth="1"/>
    <col min="9745" max="9745" width="17.125" style="5" customWidth="1"/>
    <col min="9746" max="9746" width="9.5" style="5" customWidth="1"/>
    <col min="9747" max="9747" width="11.375" style="5" customWidth="1"/>
    <col min="9748" max="9748" width="33.625" style="5" customWidth="1"/>
    <col min="9749" max="9749" width="22.75" style="5" customWidth="1"/>
    <col min="9750" max="9750" width="7.5" style="5" customWidth="1"/>
    <col min="9751" max="9751" width="5.75" style="5" customWidth="1"/>
    <col min="9752" max="9752" width="11.25" style="5" customWidth="1"/>
    <col min="9753" max="9753" width="10.125" style="5" customWidth="1"/>
    <col min="9754" max="9754" width="9.375" style="5" customWidth="1"/>
    <col min="9755" max="9755" width="11" style="5" customWidth="1"/>
    <col min="9756" max="9756" width="8.5" style="5" customWidth="1"/>
    <col min="9757" max="9757" width="6.75" style="5" customWidth="1"/>
    <col min="9758" max="9758" width="5.875" style="5" customWidth="1"/>
    <col min="9759" max="9759" width="11.75" style="5" customWidth="1"/>
    <col min="9760" max="9760" width="10.125" style="5" customWidth="1"/>
    <col min="9761" max="9761" width="11.625" style="5" customWidth="1"/>
    <col min="9762" max="9762" width="18.625" style="5" bestFit="1" customWidth="1"/>
    <col min="9763" max="9764" width="3.125" style="5" bestFit="1" customWidth="1"/>
    <col min="9765" max="9765" width="7.375" style="5" customWidth="1"/>
    <col min="9766" max="9766" width="7.625" style="5" customWidth="1"/>
    <col min="9767" max="9767" width="6.375" style="5" customWidth="1"/>
    <col min="9768" max="9768" width="6.25" style="5" customWidth="1"/>
    <col min="9769" max="9769" width="6.875" style="5" customWidth="1"/>
    <col min="9770" max="9770" width="7.625" style="5" customWidth="1"/>
    <col min="9771" max="9771" width="6.75" style="5" customWidth="1"/>
    <col min="9772" max="9772" width="9.375" style="5" customWidth="1"/>
    <col min="9773" max="9773" width="40.875" style="5" customWidth="1"/>
    <col min="9774" max="9774" width="29.625" style="5" customWidth="1"/>
    <col min="9775" max="9775" width="9.75" style="5" customWidth="1"/>
    <col min="9776" max="9776" width="9.875" style="5" customWidth="1"/>
    <col min="9777" max="9777" width="9.5" style="5" customWidth="1"/>
    <col min="9778" max="9778" width="7.625" style="5" customWidth="1"/>
    <col min="9779" max="9780" width="6.375" style="5" customWidth="1"/>
    <col min="9781" max="9781" width="8.75" style="5" customWidth="1"/>
    <col min="9782" max="9782" width="7.25" style="5" customWidth="1"/>
    <col min="9783" max="9783" width="7.5" style="5" customWidth="1"/>
    <col min="9784" max="9784" width="6.75" style="5" customWidth="1"/>
    <col min="9785" max="9785" width="7.375" style="5" customWidth="1"/>
    <col min="9786" max="9786" width="34.625" style="5" customWidth="1"/>
    <col min="9787" max="9787" width="30.375" style="5" customWidth="1"/>
    <col min="9788" max="9788" width="10.5" style="5" customWidth="1"/>
    <col min="9789" max="9789" width="8.875" style="5" customWidth="1"/>
    <col min="9790" max="9790" width="49.25" style="5" customWidth="1"/>
    <col min="9791" max="9791" width="26.125" style="5" customWidth="1"/>
    <col min="9792" max="9792" width="10.625" style="5" customWidth="1"/>
    <col min="9793" max="9793" width="10.75" style="5" customWidth="1"/>
    <col min="9794" max="9794" width="32" style="5" customWidth="1"/>
    <col min="9795" max="9795" width="28.875" style="5" customWidth="1"/>
    <col min="9796" max="9796" width="13.75" style="5" customWidth="1"/>
    <col min="9797" max="9797" width="10.375" style="5" customWidth="1"/>
    <col min="9798" max="9798" width="6.875" style="5" customWidth="1"/>
    <col min="9799" max="9799" width="9.25" style="5" customWidth="1"/>
    <col min="9800" max="9801" width="51" style="5" bestFit="1" customWidth="1"/>
    <col min="9802" max="9983" width="9" style="5"/>
    <col min="9984" max="9984" width="27.875" style="5" customWidth="1"/>
    <col min="9985" max="9985" width="6" style="5" customWidth="1"/>
    <col min="9986" max="9987" width="7.625" style="5" customWidth="1"/>
    <col min="9988" max="9988" width="5.75" style="5" customWidth="1"/>
    <col min="9989" max="9989" width="5.25" style="5" customWidth="1"/>
    <col min="9990" max="9990" width="9" style="5"/>
    <col min="9991" max="9991" width="8.5" style="5" customWidth="1"/>
    <col min="9992" max="9992" width="5.625" style="5" customWidth="1"/>
    <col min="9993" max="9993" width="13.125" style="5" customWidth="1"/>
    <col min="9994" max="9994" width="11.125" style="5" customWidth="1"/>
    <col min="9995" max="9995" width="7.875" style="5" customWidth="1"/>
    <col min="9996" max="9996" width="11.5" style="5" customWidth="1"/>
    <col min="9997" max="9997" width="13" style="5" customWidth="1"/>
    <col min="9998" max="9999" width="4.75" style="5" customWidth="1"/>
    <col min="10000" max="10000" width="20.75" style="5" customWidth="1"/>
    <col min="10001" max="10001" width="17.125" style="5" customWidth="1"/>
    <col min="10002" max="10002" width="9.5" style="5" customWidth="1"/>
    <col min="10003" max="10003" width="11.375" style="5" customWidth="1"/>
    <col min="10004" max="10004" width="33.625" style="5" customWidth="1"/>
    <col min="10005" max="10005" width="22.75" style="5" customWidth="1"/>
    <col min="10006" max="10006" width="7.5" style="5" customWidth="1"/>
    <col min="10007" max="10007" width="5.75" style="5" customWidth="1"/>
    <col min="10008" max="10008" width="11.25" style="5" customWidth="1"/>
    <col min="10009" max="10009" width="10.125" style="5" customWidth="1"/>
    <col min="10010" max="10010" width="9.375" style="5" customWidth="1"/>
    <col min="10011" max="10011" width="11" style="5" customWidth="1"/>
    <col min="10012" max="10012" width="8.5" style="5" customWidth="1"/>
    <col min="10013" max="10013" width="6.75" style="5" customWidth="1"/>
    <col min="10014" max="10014" width="5.875" style="5" customWidth="1"/>
    <col min="10015" max="10015" width="11.75" style="5" customWidth="1"/>
    <col min="10016" max="10016" width="10.125" style="5" customWidth="1"/>
    <col min="10017" max="10017" width="11.625" style="5" customWidth="1"/>
    <col min="10018" max="10018" width="18.625" style="5" bestFit="1" customWidth="1"/>
    <col min="10019" max="10020" width="3.125" style="5" bestFit="1" customWidth="1"/>
    <col min="10021" max="10021" width="7.375" style="5" customWidth="1"/>
    <col min="10022" max="10022" width="7.625" style="5" customWidth="1"/>
    <col min="10023" max="10023" width="6.375" style="5" customWidth="1"/>
    <col min="10024" max="10024" width="6.25" style="5" customWidth="1"/>
    <col min="10025" max="10025" width="6.875" style="5" customWidth="1"/>
    <col min="10026" max="10026" width="7.625" style="5" customWidth="1"/>
    <col min="10027" max="10027" width="6.75" style="5" customWidth="1"/>
    <col min="10028" max="10028" width="9.375" style="5" customWidth="1"/>
    <col min="10029" max="10029" width="40.875" style="5" customWidth="1"/>
    <col min="10030" max="10030" width="29.625" style="5" customWidth="1"/>
    <col min="10031" max="10031" width="9.75" style="5" customWidth="1"/>
    <col min="10032" max="10032" width="9.875" style="5" customWidth="1"/>
    <col min="10033" max="10033" width="9.5" style="5" customWidth="1"/>
    <col min="10034" max="10034" width="7.625" style="5" customWidth="1"/>
    <col min="10035" max="10036" width="6.375" style="5" customWidth="1"/>
    <col min="10037" max="10037" width="8.75" style="5" customWidth="1"/>
    <col min="10038" max="10038" width="7.25" style="5" customWidth="1"/>
    <col min="10039" max="10039" width="7.5" style="5" customWidth="1"/>
    <col min="10040" max="10040" width="6.75" style="5" customWidth="1"/>
    <col min="10041" max="10041" width="7.375" style="5" customWidth="1"/>
    <col min="10042" max="10042" width="34.625" style="5" customWidth="1"/>
    <col min="10043" max="10043" width="30.375" style="5" customWidth="1"/>
    <col min="10044" max="10044" width="10.5" style="5" customWidth="1"/>
    <col min="10045" max="10045" width="8.875" style="5" customWidth="1"/>
    <col min="10046" max="10046" width="49.25" style="5" customWidth="1"/>
    <col min="10047" max="10047" width="26.125" style="5" customWidth="1"/>
    <col min="10048" max="10048" width="10.625" style="5" customWidth="1"/>
    <col min="10049" max="10049" width="10.75" style="5" customWidth="1"/>
    <col min="10050" max="10050" width="32" style="5" customWidth="1"/>
    <col min="10051" max="10051" width="28.875" style="5" customWidth="1"/>
    <col min="10052" max="10052" width="13.75" style="5" customWidth="1"/>
    <col min="10053" max="10053" width="10.375" style="5" customWidth="1"/>
    <col min="10054" max="10054" width="6.875" style="5" customWidth="1"/>
    <col min="10055" max="10055" width="9.25" style="5" customWidth="1"/>
    <col min="10056" max="10057" width="51" style="5" bestFit="1" customWidth="1"/>
    <col min="10058" max="10239" width="9" style="5"/>
    <col min="10240" max="10240" width="27.875" style="5" customWidth="1"/>
    <col min="10241" max="10241" width="6" style="5" customWidth="1"/>
    <col min="10242" max="10243" width="7.625" style="5" customWidth="1"/>
    <col min="10244" max="10244" width="5.75" style="5" customWidth="1"/>
    <col min="10245" max="10245" width="5.25" style="5" customWidth="1"/>
    <col min="10246" max="10246" width="9" style="5"/>
    <col min="10247" max="10247" width="8.5" style="5" customWidth="1"/>
    <col min="10248" max="10248" width="5.625" style="5" customWidth="1"/>
    <col min="10249" max="10249" width="13.125" style="5" customWidth="1"/>
    <col min="10250" max="10250" width="11.125" style="5" customWidth="1"/>
    <col min="10251" max="10251" width="7.875" style="5" customWidth="1"/>
    <col min="10252" max="10252" width="11.5" style="5" customWidth="1"/>
    <col min="10253" max="10253" width="13" style="5" customWidth="1"/>
    <col min="10254" max="10255" width="4.75" style="5" customWidth="1"/>
    <col min="10256" max="10256" width="20.75" style="5" customWidth="1"/>
    <col min="10257" max="10257" width="17.125" style="5" customWidth="1"/>
    <col min="10258" max="10258" width="9.5" style="5" customWidth="1"/>
    <col min="10259" max="10259" width="11.375" style="5" customWidth="1"/>
    <col min="10260" max="10260" width="33.625" style="5" customWidth="1"/>
    <col min="10261" max="10261" width="22.75" style="5" customWidth="1"/>
    <col min="10262" max="10262" width="7.5" style="5" customWidth="1"/>
    <col min="10263" max="10263" width="5.75" style="5" customWidth="1"/>
    <col min="10264" max="10264" width="11.25" style="5" customWidth="1"/>
    <col min="10265" max="10265" width="10.125" style="5" customWidth="1"/>
    <col min="10266" max="10266" width="9.375" style="5" customWidth="1"/>
    <col min="10267" max="10267" width="11" style="5" customWidth="1"/>
    <col min="10268" max="10268" width="8.5" style="5" customWidth="1"/>
    <col min="10269" max="10269" width="6.75" style="5" customWidth="1"/>
    <col min="10270" max="10270" width="5.875" style="5" customWidth="1"/>
    <col min="10271" max="10271" width="11.75" style="5" customWidth="1"/>
    <col min="10272" max="10272" width="10.125" style="5" customWidth="1"/>
    <col min="10273" max="10273" width="11.625" style="5" customWidth="1"/>
    <col min="10274" max="10274" width="18.625" style="5" bestFit="1" customWidth="1"/>
    <col min="10275" max="10276" width="3.125" style="5" bestFit="1" customWidth="1"/>
    <col min="10277" max="10277" width="7.375" style="5" customWidth="1"/>
    <col min="10278" max="10278" width="7.625" style="5" customWidth="1"/>
    <col min="10279" max="10279" width="6.375" style="5" customWidth="1"/>
    <col min="10280" max="10280" width="6.25" style="5" customWidth="1"/>
    <col min="10281" max="10281" width="6.875" style="5" customWidth="1"/>
    <col min="10282" max="10282" width="7.625" style="5" customWidth="1"/>
    <col min="10283" max="10283" width="6.75" style="5" customWidth="1"/>
    <col min="10284" max="10284" width="9.375" style="5" customWidth="1"/>
    <col min="10285" max="10285" width="40.875" style="5" customWidth="1"/>
    <col min="10286" max="10286" width="29.625" style="5" customWidth="1"/>
    <col min="10287" max="10287" width="9.75" style="5" customWidth="1"/>
    <col min="10288" max="10288" width="9.875" style="5" customWidth="1"/>
    <col min="10289" max="10289" width="9.5" style="5" customWidth="1"/>
    <col min="10290" max="10290" width="7.625" style="5" customWidth="1"/>
    <col min="10291" max="10292" width="6.375" style="5" customWidth="1"/>
    <col min="10293" max="10293" width="8.75" style="5" customWidth="1"/>
    <col min="10294" max="10294" width="7.25" style="5" customWidth="1"/>
    <col min="10295" max="10295" width="7.5" style="5" customWidth="1"/>
    <col min="10296" max="10296" width="6.75" style="5" customWidth="1"/>
    <col min="10297" max="10297" width="7.375" style="5" customWidth="1"/>
    <col min="10298" max="10298" width="34.625" style="5" customWidth="1"/>
    <col min="10299" max="10299" width="30.375" style="5" customWidth="1"/>
    <col min="10300" max="10300" width="10.5" style="5" customWidth="1"/>
    <col min="10301" max="10301" width="8.875" style="5" customWidth="1"/>
    <col min="10302" max="10302" width="49.25" style="5" customWidth="1"/>
    <col min="10303" max="10303" width="26.125" style="5" customWidth="1"/>
    <col min="10304" max="10304" width="10.625" style="5" customWidth="1"/>
    <col min="10305" max="10305" width="10.75" style="5" customWidth="1"/>
    <col min="10306" max="10306" width="32" style="5" customWidth="1"/>
    <col min="10307" max="10307" width="28.875" style="5" customWidth="1"/>
    <col min="10308" max="10308" width="13.75" style="5" customWidth="1"/>
    <col min="10309" max="10309" width="10.375" style="5" customWidth="1"/>
    <col min="10310" max="10310" width="6.875" style="5" customWidth="1"/>
    <col min="10311" max="10311" width="9.25" style="5" customWidth="1"/>
    <col min="10312" max="10313" width="51" style="5" bestFit="1" customWidth="1"/>
    <col min="10314" max="10495" width="9" style="5"/>
    <col min="10496" max="10496" width="27.875" style="5" customWidth="1"/>
    <col min="10497" max="10497" width="6" style="5" customWidth="1"/>
    <col min="10498" max="10499" width="7.625" style="5" customWidth="1"/>
    <col min="10500" max="10500" width="5.75" style="5" customWidth="1"/>
    <col min="10501" max="10501" width="5.25" style="5" customWidth="1"/>
    <col min="10502" max="10502" width="9" style="5"/>
    <col min="10503" max="10503" width="8.5" style="5" customWidth="1"/>
    <col min="10504" max="10504" width="5.625" style="5" customWidth="1"/>
    <col min="10505" max="10505" width="13.125" style="5" customWidth="1"/>
    <col min="10506" max="10506" width="11.125" style="5" customWidth="1"/>
    <col min="10507" max="10507" width="7.875" style="5" customWidth="1"/>
    <col min="10508" max="10508" width="11.5" style="5" customWidth="1"/>
    <col min="10509" max="10509" width="13" style="5" customWidth="1"/>
    <col min="10510" max="10511" width="4.75" style="5" customWidth="1"/>
    <col min="10512" max="10512" width="20.75" style="5" customWidth="1"/>
    <col min="10513" max="10513" width="17.125" style="5" customWidth="1"/>
    <col min="10514" max="10514" width="9.5" style="5" customWidth="1"/>
    <col min="10515" max="10515" width="11.375" style="5" customWidth="1"/>
    <col min="10516" max="10516" width="33.625" style="5" customWidth="1"/>
    <col min="10517" max="10517" width="22.75" style="5" customWidth="1"/>
    <col min="10518" max="10518" width="7.5" style="5" customWidth="1"/>
    <col min="10519" max="10519" width="5.75" style="5" customWidth="1"/>
    <col min="10520" max="10520" width="11.25" style="5" customWidth="1"/>
    <col min="10521" max="10521" width="10.125" style="5" customWidth="1"/>
    <col min="10522" max="10522" width="9.375" style="5" customWidth="1"/>
    <col min="10523" max="10523" width="11" style="5" customWidth="1"/>
    <col min="10524" max="10524" width="8.5" style="5" customWidth="1"/>
    <col min="10525" max="10525" width="6.75" style="5" customWidth="1"/>
    <col min="10526" max="10526" width="5.875" style="5" customWidth="1"/>
    <col min="10527" max="10527" width="11.75" style="5" customWidth="1"/>
    <col min="10528" max="10528" width="10.125" style="5" customWidth="1"/>
    <col min="10529" max="10529" width="11.625" style="5" customWidth="1"/>
    <col min="10530" max="10530" width="18.625" style="5" bestFit="1" customWidth="1"/>
    <col min="10531" max="10532" width="3.125" style="5" bestFit="1" customWidth="1"/>
    <col min="10533" max="10533" width="7.375" style="5" customWidth="1"/>
    <col min="10534" max="10534" width="7.625" style="5" customWidth="1"/>
    <col min="10535" max="10535" width="6.375" style="5" customWidth="1"/>
    <col min="10536" max="10536" width="6.25" style="5" customWidth="1"/>
    <col min="10537" max="10537" width="6.875" style="5" customWidth="1"/>
    <col min="10538" max="10538" width="7.625" style="5" customWidth="1"/>
    <col min="10539" max="10539" width="6.75" style="5" customWidth="1"/>
    <col min="10540" max="10540" width="9.375" style="5" customWidth="1"/>
    <col min="10541" max="10541" width="40.875" style="5" customWidth="1"/>
    <col min="10542" max="10542" width="29.625" style="5" customWidth="1"/>
    <col min="10543" max="10543" width="9.75" style="5" customWidth="1"/>
    <col min="10544" max="10544" width="9.875" style="5" customWidth="1"/>
    <col min="10545" max="10545" width="9.5" style="5" customWidth="1"/>
    <col min="10546" max="10546" width="7.625" style="5" customWidth="1"/>
    <col min="10547" max="10548" width="6.375" style="5" customWidth="1"/>
    <col min="10549" max="10549" width="8.75" style="5" customWidth="1"/>
    <col min="10550" max="10550" width="7.25" style="5" customWidth="1"/>
    <col min="10551" max="10551" width="7.5" style="5" customWidth="1"/>
    <col min="10552" max="10552" width="6.75" style="5" customWidth="1"/>
    <col min="10553" max="10553" width="7.375" style="5" customWidth="1"/>
    <col min="10554" max="10554" width="34.625" style="5" customWidth="1"/>
    <col min="10555" max="10555" width="30.375" style="5" customWidth="1"/>
    <col min="10556" max="10556" width="10.5" style="5" customWidth="1"/>
    <col min="10557" max="10557" width="8.875" style="5" customWidth="1"/>
    <col min="10558" max="10558" width="49.25" style="5" customWidth="1"/>
    <col min="10559" max="10559" width="26.125" style="5" customWidth="1"/>
    <col min="10560" max="10560" width="10.625" style="5" customWidth="1"/>
    <col min="10561" max="10561" width="10.75" style="5" customWidth="1"/>
    <col min="10562" max="10562" width="32" style="5" customWidth="1"/>
    <col min="10563" max="10563" width="28.875" style="5" customWidth="1"/>
    <col min="10564" max="10564" width="13.75" style="5" customWidth="1"/>
    <col min="10565" max="10565" width="10.375" style="5" customWidth="1"/>
    <col min="10566" max="10566" width="6.875" style="5" customWidth="1"/>
    <col min="10567" max="10567" width="9.25" style="5" customWidth="1"/>
    <col min="10568" max="10569" width="51" style="5" bestFit="1" customWidth="1"/>
    <col min="10570" max="10751" width="9" style="5"/>
    <col min="10752" max="10752" width="27.875" style="5" customWidth="1"/>
    <col min="10753" max="10753" width="6" style="5" customWidth="1"/>
    <col min="10754" max="10755" width="7.625" style="5" customWidth="1"/>
    <col min="10756" max="10756" width="5.75" style="5" customWidth="1"/>
    <col min="10757" max="10757" width="5.25" style="5" customWidth="1"/>
    <col min="10758" max="10758" width="9" style="5"/>
    <col min="10759" max="10759" width="8.5" style="5" customWidth="1"/>
    <col min="10760" max="10760" width="5.625" style="5" customWidth="1"/>
    <col min="10761" max="10761" width="13.125" style="5" customWidth="1"/>
    <col min="10762" max="10762" width="11.125" style="5" customWidth="1"/>
    <col min="10763" max="10763" width="7.875" style="5" customWidth="1"/>
    <col min="10764" max="10764" width="11.5" style="5" customWidth="1"/>
    <col min="10765" max="10765" width="13" style="5" customWidth="1"/>
    <col min="10766" max="10767" width="4.75" style="5" customWidth="1"/>
    <col min="10768" max="10768" width="20.75" style="5" customWidth="1"/>
    <col min="10769" max="10769" width="17.125" style="5" customWidth="1"/>
    <col min="10770" max="10770" width="9.5" style="5" customWidth="1"/>
    <col min="10771" max="10771" width="11.375" style="5" customWidth="1"/>
    <col min="10772" max="10772" width="33.625" style="5" customWidth="1"/>
    <col min="10773" max="10773" width="22.75" style="5" customWidth="1"/>
    <col min="10774" max="10774" width="7.5" style="5" customWidth="1"/>
    <col min="10775" max="10775" width="5.75" style="5" customWidth="1"/>
    <col min="10776" max="10776" width="11.25" style="5" customWidth="1"/>
    <col min="10777" max="10777" width="10.125" style="5" customWidth="1"/>
    <col min="10778" max="10778" width="9.375" style="5" customWidth="1"/>
    <col min="10779" max="10779" width="11" style="5" customWidth="1"/>
    <col min="10780" max="10780" width="8.5" style="5" customWidth="1"/>
    <col min="10781" max="10781" width="6.75" style="5" customWidth="1"/>
    <col min="10782" max="10782" width="5.875" style="5" customWidth="1"/>
    <col min="10783" max="10783" width="11.75" style="5" customWidth="1"/>
    <col min="10784" max="10784" width="10.125" style="5" customWidth="1"/>
    <col min="10785" max="10785" width="11.625" style="5" customWidth="1"/>
    <col min="10786" max="10786" width="18.625" style="5" bestFit="1" customWidth="1"/>
    <col min="10787" max="10788" width="3.125" style="5" bestFit="1" customWidth="1"/>
    <col min="10789" max="10789" width="7.375" style="5" customWidth="1"/>
    <col min="10790" max="10790" width="7.625" style="5" customWidth="1"/>
    <col min="10791" max="10791" width="6.375" style="5" customWidth="1"/>
    <col min="10792" max="10792" width="6.25" style="5" customWidth="1"/>
    <col min="10793" max="10793" width="6.875" style="5" customWidth="1"/>
    <col min="10794" max="10794" width="7.625" style="5" customWidth="1"/>
    <col min="10795" max="10795" width="6.75" style="5" customWidth="1"/>
    <col min="10796" max="10796" width="9.375" style="5" customWidth="1"/>
    <col min="10797" max="10797" width="40.875" style="5" customWidth="1"/>
    <col min="10798" max="10798" width="29.625" style="5" customWidth="1"/>
    <col min="10799" max="10799" width="9.75" style="5" customWidth="1"/>
    <col min="10800" max="10800" width="9.875" style="5" customWidth="1"/>
    <col min="10801" max="10801" width="9.5" style="5" customWidth="1"/>
    <col min="10802" max="10802" width="7.625" style="5" customWidth="1"/>
    <col min="10803" max="10804" width="6.375" style="5" customWidth="1"/>
    <col min="10805" max="10805" width="8.75" style="5" customWidth="1"/>
    <col min="10806" max="10806" width="7.25" style="5" customWidth="1"/>
    <col min="10807" max="10807" width="7.5" style="5" customWidth="1"/>
    <col min="10808" max="10808" width="6.75" style="5" customWidth="1"/>
    <col min="10809" max="10809" width="7.375" style="5" customWidth="1"/>
    <col min="10810" max="10810" width="34.625" style="5" customWidth="1"/>
    <col min="10811" max="10811" width="30.375" style="5" customWidth="1"/>
    <col min="10812" max="10812" width="10.5" style="5" customWidth="1"/>
    <col min="10813" max="10813" width="8.875" style="5" customWidth="1"/>
    <col min="10814" max="10814" width="49.25" style="5" customWidth="1"/>
    <col min="10815" max="10815" width="26.125" style="5" customWidth="1"/>
    <col min="10816" max="10816" width="10.625" style="5" customWidth="1"/>
    <col min="10817" max="10817" width="10.75" style="5" customWidth="1"/>
    <col min="10818" max="10818" width="32" style="5" customWidth="1"/>
    <col min="10819" max="10819" width="28.875" style="5" customWidth="1"/>
    <col min="10820" max="10820" width="13.75" style="5" customWidth="1"/>
    <col min="10821" max="10821" width="10.375" style="5" customWidth="1"/>
    <col min="10822" max="10822" width="6.875" style="5" customWidth="1"/>
    <col min="10823" max="10823" width="9.25" style="5" customWidth="1"/>
    <col min="10824" max="10825" width="51" style="5" bestFit="1" customWidth="1"/>
    <col min="10826" max="11007" width="9" style="5"/>
    <col min="11008" max="11008" width="27.875" style="5" customWidth="1"/>
    <col min="11009" max="11009" width="6" style="5" customWidth="1"/>
    <col min="11010" max="11011" width="7.625" style="5" customWidth="1"/>
    <col min="11012" max="11012" width="5.75" style="5" customWidth="1"/>
    <col min="11013" max="11013" width="5.25" style="5" customWidth="1"/>
    <col min="11014" max="11014" width="9" style="5"/>
    <col min="11015" max="11015" width="8.5" style="5" customWidth="1"/>
    <col min="11016" max="11016" width="5.625" style="5" customWidth="1"/>
    <col min="11017" max="11017" width="13.125" style="5" customWidth="1"/>
    <col min="11018" max="11018" width="11.125" style="5" customWidth="1"/>
    <col min="11019" max="11019" width="7.875" style="5" customWidth="1"/>
    <col min="11020" max="11020" width="11.5" style="5" customWidth="1"/>
    <col min="11021" max="11021" width="13" style="5" customWidth="1"/>
    <col min="11022" max="11023" width="4.75" style="5" customWidth="1"/>
    <col min="11024" max="11024" width="20.75" style="5" customWidth="1"/>
    <col min="11025" max="11025" width="17.125" style="5" customWidth="1"/>
    <col min="11026" max="11026" width="9.5" style="5" customWidth="1"/>
    <col min="11027" max="11027" width="11.375" style="5" customWidth="1"/>
    <col min="11028" max="11028" width="33.625" style="5" customWidth="1"/>
    <col min="11029" max="11029" width="22.75" style="5" customWidth="1"/>
    <col min="11030" max="11030" width="7.5" style="5" customWidth="1"/>
    <col min="11031" max="11031" width="5.75" style="5" customWidth="1"/>
    <col min="11032" max="11032" width="11.25" style="5" customWidth="1"/>
    <col min="11033" max="11033" width="10.125" style="5" customWidth="1"/>
    <col min="11034" max="11034" width="9.375" style="5" customWidth="1"/>
    <col min="11035" max="11035" width="11" style="5" customWidth="1"/>
    <col min="11036" max="11036" width="8.5" style="5" customWidth="1"/>
    <col min="11037" max="11037" width="6.75" style="5" customWidth="1"/>
    <col min="11038" max="11038" width="5.875" style="5" customWidth="1"/>
    <col min="11039" max="11039" width="11.75" style="5" customWidth="1"/>
    <col min="11040" max="11040" width="10.125" style="5" customWidth="1"/>
    <col min="11041" max="11041" width="11.625" style="5" customWidth="1"/>
    <col min="11042" max="11042" width="18.625" style="5" bestFit="1" customWidth="1"/>
    <col min="11043" max="11044" width="3.125" style="5" bestFit="1" customWidth="1"/>
    <col min="11045" max="11045" width="7.375" style="5" customWidth="1"/>
    <col min="11046" max="11046" width="7.625" style="5" customWidth="1"/>
    <col min="11047" max="11047" width="6.375" style="5" customWidth="1"/>
    <col min="11048" max="11048" width="6.25" style="5" customWidth="1"/>
    <col min="11049" max="11049" width="6.875" style="5" customWidth="1"/>
    <col min="11050" max="11050" width="7.625" style="5" customWidth="1"/>
    <col min="11051" max="11051" width="6.75" style="5" customWidth="1"/>
    <col min="11052" max="11052" width="9.375" style="5" customWidth="1"/>
    <col min="11053" max="11053" width="40.875" style="5" customWidth="1"/>
    <col min="11054" max="11054" width="29.625" style="5" customWidth="1"/>
    <col min="11055" max="11055" width="9.75" style="5" customWidth="1"/>
    <col min="11056" max="11056" width="9.875" style="5" customWidth="1"/>
    <col min="11057" max="11057" width="9.5" style="5" customWidth="1"/>
    <col min="11058" max="11058" width="7.625" style="5" customWidth="1"/>
    <col min="11059" max="11060" width="6.375" style="5" customWidth="1"/>
    <col min="11061" max="11061" width="8.75" style="5" customWidth="1"/>
    <col min="11062" max="11062" width="7.25" style="5" customWidth="1"/>
    <col min="11063" max="11063" width="7.5" style="5" customWidth="1"/>
    <col min="11064" max="11064" width="6.75" style="5" customWidth="1"/>
    <col min="11065" max="11065" width="7.375" style="5" customWidth="1"/>
    <col min="11066" max="11066" width="34.625" style="5" customWidth="1"/>
    <col min="11067" max="11067" width="30.375" style="5" customWidth="1"/>
    <col min="11068" max="11068" width="10.5" style="5" customWidth="1"/>
    <col min="11069" max="11069" width="8.875" style="5" customWidth="1"/>
    <col min="11070" max="11070" width="49.25" style="5" customWidth="1"/>
    <col min="11071" max="11071" width="26.125" style="5" customWidth="1"/>
    <col min="11072" max="11072" width="10.625" style="5" customWidth="1"/>
    <col min="11073" max="11073" width="10.75" style="5" customWidth="1"/>
    <col min="11074" max="11074" width="32" style="5" customWidth="1"/>
    <col min="11075" max="11075" width="28.875" style="5" customWidth="1"/>
    <col min="11076" max="11076" width="13.75" style="5" customWidth="1"/>
    <col min="11077" max="11077" width="10.375" style="5" customWidth="1"/>
    <col min="11078" max="11078" width="6.875" style="5" customWidth="1"/>
    <col min="11079" max="11079" width="9.25" style="5" customWidth="1"/>
    <col min="11080" max="11081" width="51" style="5" bestFit="1" customWidth="1"/>
    <col min="11082" max="11263" width="9" style="5"/>
    <col min="11264" max="11264" width="27.875" style="5" customWidth="1"/>
    <col min="11265" max="11265" width="6" style="5" customWidth="1"/>
    <col min="11266" max="11267" width="7.625" style="5" customWidth="1"/>
    <col min="11268" max="11268" width="5.75" style="5" customWidth="1"/>
    <col min="11269" max="11269" width="5.25" style="5" customWidth="1"/>
    <col min="11270" max="11270" width="9" style="5"/>
    <col min="11271" max="11271" width="8.5" style="5" customWidth="1"/>
    <col min="11272" max="11272" width="5.625" style="5" customWidth="1"/>
    <col min="11273" max="11273" width="13.125" style="5" customWidth="1"/>
    <col min="11274" max="11274" width="11.125" style="5" customWidth="1"/>
    <col min="11275" max="11275" width="7.875" style="5" customWidth="1"/>
    <col min="11276" max="11276" width="11.5" style="5" customWidth="1"/>
    <col min="11277" max="11277" width="13" style="5" customWidth="1"/>
    <col min="11278" max="11279" width="4.75" style="5" customWidth="1"/>
    <col min="11280" max="11280" width="20.75" style="5" customWidth="1"/>
    <col min="11281" max="11281" width="17.125" style="5" customWidth="1"/>
    <col min="11282" max="11282" width="9.5" style="5" customWidth="1"/>
    <col min="11283" max="11283" width="11.375" style="5" customWidth="1"/>
    <col min="11284" max="11284" width="33.625" style="5" customWidth="1"/>
    <col min="11285" max="11285" width="22.75" style="5" customWidth="1"/>
    <col min="11286" max="11286" width="7.5" style="5" customWidth="1"/>
    <col min="11287" max="11287" width="5.75" style="5" customWidth="1"/>
    <col min="11288" max="11288" width="11.25" style="5" customWidth="1"/>
    <col min="11289" max="11289" width="10.125" style="5" customWidth="1"/>
    <col min="11290" max="11290" width="9.375" style="5" customWidth="1"/>
    <col min="11291" max="11291" width="11" style="5" customWidth="1"/>
    <col min="11292" max="11292" width="8.5" style="5" customWidth="1"/>
    <col min="11293" max="11293" width="6.75" style="5" customWidth="1"/>
    <col min="11294" max="11294" width="5.875" style="5" customWidth="1"/>
    <col min="11295" max="11295" width="11.75" style="5" customWidth="1"/>
    <col min="11296" max="11296" width="10.125" style="5" customWidth="1"/>
    <col min="11297" max="11297" width="11.625" style="5" customWidth="1"/>
    <col min="11298" max="11298" width="18.625" style="5" bestFit="1" customWidth="1"/>
    <col min="11299" max="11300" width="3.125" style="5" bestFit="1" customWidth="1"/>
    <col min="11301" max="11301" width="7.375" style="5" customWidth="1"/>
    <col min="11302" max="11302" width="7.625" style="5" customWidth="1"/>
    <col min="11303" max="11303" width="6.375" style="5" customWidth="1"/>
    <col min="11304" max="11304" width="6.25" style="5" customWidth="1"/>
    <col min="11305" max="11305" width="6.875" style="5" customWidth="1"/>
    <col min="11306" max="11306" width="7.625" style="5" customWidth="1"/>
    <col min="11307" max="11307" width="6.75" style="5" customWidth="1"/>
    <col min="11308" max="11308" width="9.375" style="5" customWidth="1"/>
    <col min="11309" max="11309" width="40.875" style="5" customWidth="1"/>
    <col min="11310" max="11310" width="29.625" style="5" customWidth="1"/>
    <col min="11311" max="11311" width="9.75" style="5" customWidth="1"/>
    <col min="11312" max="11312" width="9.875" style="5" customWidth="1"/>
    <col min="11313" max="11313" width="9.5" style="5" customWidth="1"/>
    <col min="11314" max="11314" width="7.625" style="5" customWidth="1"/>
    <col min="11315" max="11316" width="6.375" style="5" customWidth="1"/>
    <col min="11317" max="11317" width="8.75" style="5" customWidth="1"/>
    <col min="11318" max="11318" width="7.25" style="5" customWidth="1"/>
    <col min="11319" max="11319" width="7.5" style="5" customWidth="1"/>
    <col min="11320" max="11320" width="6.75" style="5" customWidth="1"/>
    <col min="11321" max="11321" width="7.375" style="5" customWidth="1"/>
    <col min="11322" max="11322" width="34.625" style="5" customWidth="1"/>
    <col min="11323" max="11323" width="30.375" style="5" customWidth="1"/>
    <col min="11324" max="11324" width="10.5" style="5" customWidth="1"/>
    <col min="11325" max="11325" width="8.875" style="5" customWidth="1"/>
    <col min="11326" max="11326" width="49.25" style="5" customWidth="1"/>
    <col min="11327" max="11327" width="26.125" style="5" customWidth="1"/>
    <col min="11328" max="11328" width="10.625" style="5" customWidth="1"/>
    <col min="11329" max="11329" width="10.75" style="5" customWidth="1"/>
    <col min="11330" max="11330" width="32" style="5" customWidth="1"/>
    <col min="11331" max="11331" width="28.875" style="5" customWidth="1"/>
    <col min="11332" max="11332" width="13.75" style="5" customWidth="1"/>
    <col min="11333" max="11333" width="10.375" style="5" customWidth="1"/>
    <col min="11334" max="11334" width="6.875" style="5" customWidth="1"/>
    <col min="11335" max="11335" width="9.25" style="5" customWidth="1"/>
    <col min="11336" max="11337" width="51" style="5" bestFit="1" customWidth="1"/>
    <col min="11338" max="11519" width="9" style="5"/>
    <col min="11520" max="11520" width="27.875" style="5" customWidth="1"/>
    <col min="11521" max="11521" width="6" style="5" customWidth="1"/>
    <col min="11522" max="11523" width="7.625" style="5" customWidth="1"/>
    <col min="11524" max="11524" width="5.75" style="5" customWidth="1"/>
    <col min="11525" max="11525" width="5.25" style="5" customWidth="1"/>
    <col min="11526" max="11526" width="9" style="5"/>
    <col min="11527" max="11527" width="8.5" style="5" customWidth="1"/>
    <col min="11528" max="11528" width="5.625" style="5" customWidth="1"/>
    <col min="11529" max="11529" width="13.125" style="5" customWidth="1"/>
    <col min="11530" max="11530" width="11.125" style="5" customWidth="1"/>
    <col min="11531" max="11531" width="7.875" style="5" customWidth="1"/>
    <col min="11532" max="11532" width="11.5" style="5" customWidth="1"/>
    <col min="11533" max="11533" width="13" style="5" customWidth="1"/>
    <col min="11534" max="11535" width="4.75" style="5" customWidth="1"/>
    <col min="11536" max="11536" width="20.75" style="5" customWidth="1"/>
    <col min="11537" max="11537" width="17.125" style="5" customWidth="1"/>
    <col min="11538" max="11538" width="9.5" style="5" customWidth="1"/>
    <col min="11539" max="11539" width="11.375" style="5" customWidth="1"/>
    <col min="11540" max="11540" width="33.625" style="5" customWidth="1"/>
    <col min="11541" max="11541" width="22.75" style="5" customWidth="1"/>
    <col min="11542" max="11542" width="7.5" style="5" customWidth="1"/>
    <col min="11543" max="11543" width="5.75" style="5" customWidth="1"/>
    <col min="11544" max="11544" width="11.25" style="5" customWidth="1"/>
    <col min="11545" max="11545" width="10.125" style="5" customWidth="1"/>
    <col min="11546" max="11546" width="9.375" style="5" customWidth="1"/>
    <col min="11547" max="11547" width="11" style="5" customWidth="1"/>
    <col min="11548" max="11548" width="8.5" style="5" customWidth="1"/>
    <col min="11549" max="11549" width="6.75" style="5" customWidth="1"/>
    <col min="11550" max="11550" width="5.875" style="5" customWidth="1"/>
    <col min="11551" max="11551" width="11.75" style="5" customWidth="1"/>
    <col min="11552" max="11552" width="10.125" style="5" customWidth="1"/>
    <col min="11553" max="11553" width="11.625" style="5" customWidth="1"/>
    <col min="11554" max="11554" width="18.625" style="5" bestFit="1" customWidth="1"/>
    <col min="11555" max="11556" width="3.125" style="5" bestFit="1" customWidth="1"/>
    <col min="11557" max="11557" width="7.375" style="5" customWidth="1"/>
    <col min="11558" max="11558" width="7.625" style="5" customWidth="1"/>
    <col min="11559" max="11559" width="6.375" style="5" customWidth="1"/>
    <col min="11560" max="11560" width="6.25" style="5" customWidth="1"/>
    <col min="11561" max="11561" width="6.875" style="5" customWidth="1"/>
    <col min="11562" max="11562" width="7.625" style="5" customWidth="1"/>
    <col min="11563" max="11563" width="6.75" style="5" customWidth="1"/>
    <col min="11564" max="11564" width="9.375" style="5" customWidth="1"/>
    <col min="11565" max="11565" width="40.875" style="5" customWidth="1"/>
    <col min="11566" max="11566" width="29.625" style="5" customWidth="1"/>
    <col min="11567" max="11567" width="9.75" style="5" customWidth="1"/>
    <col min="11568" max="11568" width="9.875" style="5" customWidth="1"/>
    <col min="11569" max="11569" width="9.5" style="5" customWidth="1"/>
    <col min="11570" max="11570" width="7.625" style="5" customWidth="1"/>
    <col min="11571" max="11572" width="6.375" style="5" customWidth="1"/>
    <col min="11573" max="11573" width="8.75" style="5" customWidth="1"/>
    <col min="11574" max="11574" width="7.25" style="5" customWidth="1"/>
    <col min="11575" max="11575" width="7.5" style="5" customWidth="1"/>
    <col min="11576" max="11576" width="6.75" style="5" customWidth="1"/>
    <col min="11577" max="11577" width="7.375" style="5" customWidth="1"/>
    <col min="11578" max="11578" width="34.625" style="5" customWidth="1"/>
    <col min="11579" max="11579" width="30.375" style="5" customWidth="1"/>
    <col min="11580" max="11580" width="10.5" style="5" customWidth="1"/>
    <col min="11581" max="11581" width="8.875" style="5" customWidth="1"/>
    <col min="11582" max="11582" width="49.25" style="5" customWidth="1"/>
    <col min="11583" max="11583" width="26.125" style="5" customWidth="1"/>
    <col min="11584" max="11584" width="10.625" style="5" customWidth="1"/>
    <col min="11585" max="11585" width="10.75" style="5" customWidth="1"/>
    <col min="11586" max="11586" width="32" style="5" customWidth="1"/>
    <col min="11587" max="11587" width="28.875" style="5" customWidth="1"/>
    <col min="11588" max="11588" width="13.75" style="5" customWidth="1"/>
    <col min="11589" max="11589" width="10.375" style="5" customWidth="1"/>
    <col min="11590" max="11590" width="6.875" style="5" customWidth="1"/>
    <col min="11591" max="11591" width="9.25" style="5" customWidth="1"/>
    <col min="11592" max="11593" width="51" style="5" bestFit="1" customWidth="1"/>
    <col min="11594" max="11775" width="9" style="5"/>
    <col min="11776" max="11776" width="27.875" style="5" customWidth="1"/>
    <col min="11777" max="11777" width="6" style="5" customWidth="1"/>
    <col min="11778" max="11779" width="7.625" style="5" customWidth="1"/>
    <col min="11780" max="11780" width="5.75" style="5" customWidth="1"/>
    <col min="11781" max="11781" width="5.25" style="5" customWidth="1"/>
    <col min="11782" max="11782" width="9" style="5"/>
    <col min="11783" max="11783" width="8.5" style="5" customWidth="1"/>
    <col min="11784" max="11784" width="5.625" style="5" customWidth="1"/>
    <col min="11785" max="11785" width="13.125" style="5" customWidth="1"/>
    <col min="11786" max="11786" width="11.125" style="5" customWidth="1"/>
    <col min="11787" max="11787" width="7.875" style="5" customWidth="1"/>
    <col min="11788" max="11788" width="11.5" style="5" customWidth="1"/>
    <col min="11789" max="11789" width="13" style="5" customWidth="1"/>
    <col min="11790" max="11791" width="4.75" style="5" customWidth="1"/>
    <col min="11792" max="11792" width="20.75" style="5" customWidth="1"/>
    <col min="11793" max="11793" width="17.125" style="5" customWidth="1"/>
    <col min="11794" max="11794" width="9.5" style="5" customWidth="1"/>
    <col min="11795" max="11795" width="11.375" style="5" customWidth="1"/>
    <col min="11796" max="11796" width="33.625" style="5" customWidth="1"/>
    <col min="11797" max="11797" width="22.75" style="5" customWidth="1"/>
    <col min="11798" max="11798" width="7.5" style="5" customWidth="1"/>
    <col min="11799" max="11799" width="5.75" style="5" customWidth="1"/>
    <col min="11800" max="11800" width="11.25" style="5" customWidth="1"/>
    <col min="11801" max="11801" width="10.125" style="5" customWidth="1"/>
    <col min="11802" max="11802" width="9.375" style="5" customWidth="1"/>
    <col min="11803" max="11803" width="11" style="5" customWidth="1"/>
    <col min="11804" max="11804" width="8.5" style="5" customWidth="1"/>
    <col min="11805" max="11805" width="6.75" style="5" customWidth="1"/>
    <col min="11806" max="11806" width="5.875" style="5" customWidth="1"/>
    <col min="11807" max="11807" width="11.75" style="5" customWidth="1"/>
    <col min="11808" max="11808" width="10.125" style="5" customWidth="1"/>
    <col min="11809" max="11809" width="11.625" style="5" customWidth="1"/>
    <col min="11810" max="11810" width="18.625" style="5" bestFit="1" customWidth="1"/>
    <col min="11811" max="11812" width="3.125" style="5" bestFit="1" customWidth="1"/>
    <col min="11813" max="11813" width="7.375" style="5" customWidth="1"/>
    <col min="11814" max="11814" width="7.625" style="5" customWidth="1"/>
    <col min="11815" max="11815" width="6.375" style="5" customWidth="1"/>
    <col min="11816" max="11816" width="6.25" style="5" customWidth="1"/>
    <col min="11817" max="11817" width="6.875" style="5" customWidth="1"/>
    <col min="11818" max="11818" width="7.625" style="5" customWidth="1"/>
    <col min="11819" max="11819" width="6.75" style="5" customWidth="1"/>
    <col min="11820" max="11820" width="9.375" style="5" customWidth="1"/>
    <col min="11821" max="11821" width="40.875" style="5" customWidth="1"/>
    <col min="11822" max="11822" width="29.625" style="5" customWidth="1"/>
    <col min="11823" max="11823" width="9.75" style="5" customWidth="1"/>
    <col min="11824" max="11824" width="9.875" style="5" customWidth="1"/>
    <col min="11825" max="11825" width="9.5" style="5" customWidth="1"/>
    <col min="11826" max="11826" width="7.625" style="5" customWidth="1"/>
    <col min="11827" max="11828" width="6.375" style="5" customWidth="1"/>
    <col min="11829" max="11829" width="8.75" style="5" customWidth="1"/>
    <col min="11830" max="11830" width="7.25" style="5" customWidth="1"/>
    <col min="11831" max="11831" width="7.5" style="5" customWidth="1"/>
    <col min="11832" max="11832" width="6.75" style="5" customWidth="1"/>
    <col min="11833" max="11833" width="7.375" style="5" customWidth="1"/>
    <col min="11834" max="11834" width="34.625" style="5" customWidth="1"/>
    <col min="11835" max="11835" width="30.375" style="5" customWidth="1"/>
    <col min="11836" max="11836" width="10.5" style="5" customWidth="1"/>
    <col min="11837" max="11837" width="8.875" style="5" customWidth="1"/>
    <col min="11838" max="11838" width="49.25" style="5" customWidth="1"/>
    <col min="11839" max="11839" width="26.125" style="5" customWidth="1"/>
    <col min="11840" max="11840" width="10.625" style="5" customWidth="1"/>
    <col min="11841" max="11841" width="10.75" style="5" customWidth="1"/>
    <col min="11842" max="11842" width="32" style="5" customWidth="1"/>
    <col min="11843" max="11843" width="28.875" style="5" customWidth="1"/>
    <col min="11844" max="11844" width="13.75" style="5" customWidth="1"/>
    <col min="11845" max="11845" width="10.375" style="5" customWidth="1"/>
    <col min="11846" max="11846" width="6.875" style="5" customWidth="1"/>
    <col min="11847" max="11847" width="9.25" style="5" customWidth="1"/>
    <col min="11848" max="11849" width="51" style="5" bestFit="1" customWidth="1"/>
    <col min="11850" max="12031" width="9" style="5"/>
    <col min="12032" max="12032" width="27.875" style="5" customWidth="1"/>
    <col min="12033" max="12033" width="6" style="5" customWidth="1"/>
    <col min="12034" max="12035" width="7.625" style="5" customWidth="1"/>
    <col min="12036" max="12036" width="5.75" style="5" customWidth="1"/>
    <col min="12037" max="12037" width="5.25" style="5" customWidth="1"/>
    <col min="12038" max="12038" width="9" style="5"/>
    <col min="12039" max="12039" width="8.5" style="5" customWidth="1"/>
    <col min="12040" max="12040" width="5.625" style="5" customWidth="1"/>
    <col min="12041" max="12041" width="13.125" style="5" customWidth="1"/>
    <col min="12042" max="12042" width="11.125" style="5" customWidth="1"/>
    <col min="12043" max="12043" width="7.875" style="5" customWidth="1"/>
    <col min="12044" max="12044" width="11.5" style="5" customWidth="1"/>
    <col min="12045" max="12045" width="13" style="5" customWidth="1"/>
    <col min="12046" max="12047" width="4.75" style="5" customWidth="1"/>
    <col min="12048" max="12048" width="20.75" style="5" customWidth="1"/>
    <col min="12049" max="12049" width="17.125" style="5" customWidth="1"/>
    <col min="12050" max="12050" width="9.5" style="5" customWidth="1"/>
    <col min="12051" max="12051" width="11.375" style="5" customWidth="1"/>
    <col min="12052" max="12052" width="33.625" style="5" customWidth="1"/>
    <col min="12053" max="12053" width="22.75" style="5" customWidth="1"/>
    <col min="12054" max="12054" width="7.5" style="5" customWidth="1"/>
    <col min="12055" max="12055" width="5.75" style="5" customWidth="1"/>
    <col min="12056" max="12056" width="11.25" style="5" customWidth="1"/>
    <col min="12057" max="12057" width="10.125" style="5" customWidth="1"/>
    <col min="12058" max="12058" width="9.375" style="5" customWidth="1"/>
    <col min="12059" max="12059" width="11" style="5" customWidth="1"/>
    <col min="12060" max="12060" width="8.5" style="5" customWidth="1"/>
    <col min="12061" max="12061" width="6.75" style="5" customWidth="1"/>
    <col min="12062" max="12062" width="5.875" style="5" customWidth="1"/>
    <col min="12063" max="12063" width="11.75" style="5" customWidth="1"/>
    <col min="12064" max="12064" width="10.125" style="5" customWidth="1"/>
    <col min="12065" max="12065" width="11.625" style="5" customWidth="1"/>
    <col min="12066" max="12066" width="18.625" style="5" bestFit="1" customWidth="1"/>
    <col min="12067" max="12068" width="3.125" style="5" bestFit="1" customWidth="1"/>
    <col min="12069" max="12069" width="7.375" style="5" customWidth="1"/>
    <col min="12070" max="12070" width="7.625" style="5" customWidth="1"/>
    <col min="12071" max="12071" width="6.375" style="5" customWidth="1"/>
    <col min="12072" max="12072" width="6.25" style="5" customWidth="1"/>
    <col min="12073" max="12073" width="6.875" style="5" customWidth="1"/>
    <col min="12074" max="12074" width="7.625" style="5" customWidth="1"/>
    <col min="12075" max="12075" width="6.75" style="5" customWidth="1"/>
    <col min="12076" max="12076" width="9.375" style="5" customWidth="1"/>
    <col min="12077" max="12077" width="40.875" style="5" customWidth="1"/>
    <col min="12078" max="12078" width="29.625" style="5" customWidth="1"/>
    <col min="12079" max="12079" width="9.75" style="5" customWidth="1"/>
    <col min="12080" max="12080" width="9.875" style="5" customWidth="1"/>
    <col min="12081" max="12081" width="9.5" style="5" customWidth="1"/>
    <col min="12082" max="12082" width="7.625" style="5" customWidth="1"/>
    <col min="12083" max="12084" width="6.375" style="5" customWidth="1"/>
    <col min="12085" max="12085" width="8.75" style="5" customWidth="1"/>
    <col min="12086" max="12086" width="7.25" style="5" customWidth="1"/>
    <col min="12087" max="12087" width="7.5" style="5" customWidth="1"/>
    <col min="12088" max="12088" width="6.75" style="5" customWidth="1"/>
    <col min="12089" max="12089" width="7.375" style="5" customWidth="1"/>
    <col min="12090" max="12090" width="34.625" style="5" customWidth="1"/>
    <col min="12091" max="12091" width="30.375" style="5" customWidth="1"/>
    <col min="12092" max="12092" width="10.5" style="5" customWidth="1"/>
    <col min="12093" max="12093" width="8.875" style="5" customWidth="1"/>
    <col min="12094" max="12094" width="49.25" style="5" customWidth="1"/>
    <col min="12095" max="12095" width="26.125" style="5" customWidth="1"/>
    <col min="12096" max="12096" width="10.625" style="5" customWidth="1"/>
    <col min="12097" max="12097" width="10.75" style="5" customWidth="1"/>
    <col min="12098" max="12098" width="32" style="5" customWidth="1"/>
    <col min="12099" max="12099" width="28.875" style="5" customWidth="1"/>
    <col min="12100" max="12100" width="13.75" style="5" customWidth="1"/>
    <col min="12101" max="12101" width="10.375" style="5" customWidth="1"/>
    <col min="12102" max="12102" width="6.875" style="5" customWidth="1"/>
    <col min="12103" max="12103" width="9.25" style="5" customWidth="1"/>
    <col min="12104" max="12105" width="51" style="5" bestFit="1" customWidth="1"/>
    <col min="12106" max="12287" width="9" style="5"/>
    <col min="12288" max="12288" width="27.875" style="5" customWidth="1"/>
    <col min="12289" max="12289" width="6" style="5" customWidth="1"/>
    <col min="12290" max="12291" width="7.625" style="5" customWidth="1"/>
    <col min="12292" max="12292" width="5.75" style="5" customWidth="1"/>
    <col min="12293" max="12293" width="5.25" style="5" customWidth="1"/>
    <col min="12294" max="12294" width="9" style="5"/>
    <col min="12295" max="12295" width="8.5" style="5" customWidth="1"/>
    <col min="12296" max="12296" width="5.625" style="5" customWidth="1"/>
    <col min="12297" max="12297" width="13.125" style="5" customWidth="1"/>
    <col min="12298" max="12298" width="11.125" style="5" customWidth="1"/>
    <col min="12299" max="12299" width="7.875" style="5" customWidth="1"/>
    <col min="12300" max="12300" width="11.5" style="5" customWidth="1"/>
    <col min="12301" max="12301" width="13" style="5" customWidth="1"/>
    <col min="12302" max="12303" width="4.75" style="5" customWidth="1"/>
    <col min="12304" max="12304" width="20.75" style="5" customWidth="1"/>
    <col min="12305" max="12305" width="17.125" style="5" customWidth="1"/>
    <col min="12306" max="12306" width="9.5" style="5" customWidth="1"/>
    <col min="12307" max="12307" width="11.375" style="5" customWidth="1"/>
    <col min="12308" max="12308" width="33.625" style="5" customWidth="1"/>
    <col min="12309" max="12309" width="22.75" style="5" customWidth="1"/>
    <col min="12310" max="12310" width="7.5" style="5" customWidth="1"/>
    <col min="12311" max="12311" width="5.75" style="5" customWidth="1"/>
    <col min="12312" max="12312" width="11.25" style="5" customWidth="1"/>
    <col min="12313" max="12313" width="10.125" style="5" customWidth="1"/>
    <col min="12314" max="12314" width="9.375" style="5" customWidth="1"/>
    <col min="12315" max="12315" width="11" style="5" customWidth="1"/>
    <col min="12316" max="12316" width="8.5" style="5" customWidth="1"/>
    <col min="12317" max="12317" width="6.75" style="5" customWidth="1"/>
    <col min="12318" max="12318" width="5.875" style="5" customWidth="1"/>
    <col min="12319" max="12319" width="11.75" style="5" customWidth="1"/>
    <col min="12320" max="12320" width="10.125" style="5" customWidth="1"/>
    <col min="12321" max="12321" width="11.625" style="5" customWidth="1"/>
    <col min="12322" max="12322" width="18.625" style="5" bestFit="1" customWidth="1"/>
    <col min="12323" max="12324" width="3.125" style="5" bestFit="1" customWidth="1"/>
    <col min="12325" max="12325" width="7.375" style="5" customWidth="1"/>
    <col min="12326" max="12326" width="7.625" style="5" customWidth="1"/>
    <col min="12327" max="12327" width="6.375" style="5" customWidth="1"/>
    <col min="12328" max="12328" width="6.25" style="5" customWidth="1"/>
    <col min="12329" max="12329" width="6.875" style="5" customWidth="1"/>
    <col min="12330" max="12330" width="7.625" style="5" customWidth="1"/>
    <col min="12331" max="12331" width="6.75" style="5" customWidth="1"/>
    <col min="12332" max="12332" width="9.375" style="5" customWidth="1"/>
    <col min="12333" max="12333" width="40.875" style="5" customWidth="1"/>
    <col min="12334" max="12334" width="29.625" style="5" customWidth="1"/>
    <col min="12335" max="12335" width="9.75" style="5" customWidth="1"/>
    <col min="12336" max="12336" width="9.875" style="5" customWidth="1"/>
    <col min="12337" max="12337" width="9.5" style="5" customWidth="1"/>
    <col min="12338" max="12338" width="7.625" style="5" customWidth="1"/>
    <col min="12339" max="12340" width="6.375" style="5" customWidth="1"/>
    <col min="12341" max="12341" width="8.75" style="5" customWidth="1"/>
    <col min="12342" max="12342" width="7.25" style="5" customWidth="1"/>
    <col min="12343" max="12343" width="7.5" style="5" customWidth="1"/>
    <col min="12344" max="12344" width="6.75" style="5" customWidth="1"/>
    <col min="12345" max="12345" width="7.375" style="5" customWidth="1"/>
    <col min="12346" max="12346" width="34.625" style="5" customWidth="1"/>
    <col min="12347" max="12347" width="30.375" style="5" customWidth="1"/>
    <col min="12348" max="12348" width="10.5" style="5" customWidth="1"/>
    <col min="12349" max="12349" width="8.875" style="5" customWidth="1"/>
    <col min="12350" max="12350" width="49.25" style="5" customWidth="1"/>
    <col min="12351" max="12351" width="26.125" style="5" customWidth="1"/>
    <col min="12352" max="12352" width="10.625" style="5" customWidth="1"/>
    <col min="12353" max="12353" width="10.75" style="5" customWidth="1"/>
    <col min="12354" max="12354" width="32" style="5" customWidth="1"/>
    <col min="12355" max="12355" width="28.875" style="5" customWidth="1"/>
    <col min="12356" max="12356" width="13.75" style="5" customWidth="1"/>
    <col min="12357" max="12357" width="10.375" style="5" customWidth="1"/>
    <col min="12358" max="12358" width="6.875" style="5" customWidth="1"/>
    <col min="12359" max="12359" width="9.25" style="5" customWidth="1"/>
    <col min="12360" max="12361" width="51" style="5" bestFit="1" customWidth="1"/>
    <col min="12362" max="12543" width="9" style="5"/>
    <col min="12544" max="12544" width="27.875" style="5" customWidth="1"/>
    <col min="12545" max="12545" width="6" style="5" customWidth="1"/>
    <col min="12546" max="12547" width="7.625" style="5" customWidth="1"/>
    <col min="12548" max="12548" width="5.75" style="5" customWidth="1"/>
    <col min="12549" max="12549" width="5.25" style="5" customWidth="1"/>
    <col min="12550" max="12550" width="9" style="5"/>
    <col min="12551" max="12551" width="8.5" style="5" customWidth="1"/>
    <col min="12552" max="12552" width="5.625" style="5" customWidth="1"/>
    <col min="12553" max="12553" width="13.125" style="5" customWidth="1"/>
    <col min="12554" max="12554" width="11.125" style="5" customWidth="1"/>
    <col min="12555" max="12555" width="7.875" style="5" customWidth="1"/>
    <col min="12556" max="12556" width="11.5" style="5" customWidth="1"/>
    <col min="12557" max="12557" width="13" style="5" customWidth="1"/>
    <col min="12558" max="12559" width="4.75" style="5" customWidth="1"/>
    <col min="12560" max="12560" width="20.75" style="5" customWidth="1"/>
    <col min="12561" max="12561" width="17.125" style="5" customWidth="1"/>
    <col min="12562" max="12562" width="9.5" style="5" customWidth="1"/>
    <col min="12563" max="12563" width="11.375" style="5" customWidth="1"/>
    <col min="12564" max="12564" width="33.625" style="5" customWidth="1"/>
    <col min="12565" max="12565" width="22.75" style="5" customWidth="1"/>
    <col min="12566" max="12566" width="7.5" style="5" customWidth="1"/>
    <col min="12567" max="12567" width="5.75" style="5" customWidth="1"/>
    <col min="12568" max="12568" width="11.25" style="5" customWidth="1"/>
    <col min="12569" max="12569" width="10.125" style="5" customWidth="1"/>
    <col min="12570" max="12570" width="9.375" style="5" customWidth="1"/>
    <col min="12571" max="12571" width="11" style="5" customWidth="1"/>
    <col min="12572" max="12572" width="8.5" style="5" customWidth="1"/>
    <col min="12573" max="12573" width="6.75" style="5" customWidth="1"/>
    <col min="12574" max="12574" width="5.875" style="5" customWidth="1"/>
    <col min="12575" max="12575" width="11.75" style="5" customWidth="1"/>
    <col min="12576" max="12576" width="10.125" style="5" customWidth="1"/>
    <col min="12577" max="12577" width="11.625" style="5" customWidth="1"/>
    <col min="12578" max="12578" width="18.625" style="5" bestFit="1" customWidth="1"/>
    <col min="12579" max="12580" width="3.125" style="5" bestFit="1" customWidth="1"/>
    <col min="12581" max="12581" width="7.375" style="5" customWidth="1"/>
    <col min="12582" max="12582" width="7.625" style="5" customWidth="1"/>
    <col min="12583" max="12583" width="6.375" style="5" customWidth="1"/>
    <col min="12584" max="12584" width="6.25" style="5" customWidth="1"/>
    <col min="12585" max="12585" width="6.875" style="5" customWidth="1"/>
    <col min="12586" max="12586" width="7.625" style="5" customWidth="1"/>
    <col min="12587" max="12587" width="6.75" style="5" customWidth="1"/>
    <col min="12588" max="12588" width="9.375" style="5" customWidth="1"/>
    <col min="12589" max="12589" width="40.875" style="5" customWidth="1"/>
    <col min="12590" max="12590" width="29.625" style="5" customWidth="1"/>
    <col min="12591" max="12591" width="9.75" style="5" customWidth="1"/>
    <col min="12592" max="12592" width="9.875" style="5" customWidth="1"/>
    <col min="12593" max="12593" width="9.5" style="5" customWidth="1"/>
    <col min="12594" max="12594" width="7.625" style="5" customWidth="1"/>
    <col min="12595" max="12596" width="6.375" style="5" customWidth="1"/>
    <col min="12597" max="12597" width="8.75" style="5" customWidth="1"/>
    <col min="12598" max="12598" width="7.25" style="5" customWidth="1"/>
    <col min="12599" max="12599" width="7.5" style="5" customWidth="1"/>
    <col min="12600" max="12600" width="6.75" style="5" customWidth="1"/>
    <col min="12601" max="12601" width="7.375" style="5" customWidth="1"/>
    <col min="12602" max="12602" width="34.625" style="5" customWidth="1"/>
    <col min="12603" max="12603" width="30.375" style="5" customWidth="1"/>
    <col min="12604" max="12604" width="10.5" style="5" customWidth="1"/>
    <col min="12605" max="12605" width="8.875" style="5" customWidth="1"/>
    <col min="12606" max="12606" width="49.25" style="5" customWidth="1"/>
    <col min="12607" max="12607" width="26.125" style="5" customWidth="1"/>
    <col min="12608" max="12608" width="10.625" style="5" customWidth="1"/>
    <col min="12609" max="12609" width="10.75" style="5" customWidth="1"/>
    <col min="12610" max="12610" width="32" style="5" customWidth="1"/>
    <col min="12611" max="12611" width="28.875" style="5" customWidth="1"/>
    <col min="12612" max="12612" width="13.75" style="5" customWidth="1"/>
    <col min="12613" max="12613" width="10.375" style="5" customWidth="1"/>
    <col min="12614" max="12614" width="6.875" style="5" customWidth="1"/>
    <col min="12615" max="12615" width="9.25" style="5" customWidth="1"/>
    <col min="12616" max="12617" width="51" style="5" bestFit="1" customWidth="1"/>
    <col min="12618" max="12799" width="9" style="5"/>
    <col min="12800" max="12800" width="27.875" style="5" customWidth="1"/>
    <col min="12801" max="12801" width="6" style="5" customWidth="1"/>
    <col min="12802" max="12803" width="7.625" style="5" customWidth="1"/>
    <col min="12804" max="12804" width="5.75" style="5" customWidth="1"/>
    <col min="12805" max="12805" width="5.25" style="5" customWidth="1"/>
    <col min="12806" max="12806" width="9" style="5"/>
    <col min="12807" max="12807" width="8.5" style="5" customWidth="1"/>
    <col min="12808" max="12808" width="5.625" style="5" customWidth="1"/>
    <col min="12809" max="12809" width="13.125" style="5" customWidth="1"/>
    <col min="12810" max="12810" width="11.125" style="5" customWidth="1"/>
    <col min="12811" max="12811" width="7.875" style="5" customWidth="1"/>
    <col min="12812" max="12812" width="11.5" style="5" customWidth="1"/>
    <col min="12813" max="12813" width="13" style="5" customWidth="1"/>
    <col min="12814" max="12815" width="4.75" style="5" customWidth="1"/>
    <col min="12816" max="12816" width="20.75" style="5" customWidth="1"/>
    <col min="12817" max="12817" width="17.125" style="5" customWidth="1"/>
    <col min="12818" max="12818" width="9.5" style="5" customWidth="1"/>
    <col min="12819" max="12819" width="11.375" style="5" customWidth="1"/>
    <col min="12820" max="12820" width="33.625" style="5" customWidth="1"/>
    <col min="12821" max="12821" width="22.75" style="5" customWidth="1"/>
    <col min="12822" max="12822" width="7.5" style="5" customWidth="1"/>
    <col min="12823" max="12823" width="5.75" style="5" customWidth="1"/>
    <col min="12824" max="12824" width="11.25" style="5" customWidth="1"/>
    <col min="12825" max="12825" width="10.125" style="5" customWidth="1"/>
    <col min="12826" max="12826" width="9.375" style="5" customWidth="1"/>
    <col min="12827" max="12827" width="11" style="5" customWidth="1"/>
    <col min="12828" max="12828" width="8.5" style="5" customWidth="1"/>
    <col min="12829" max="12829" width="6.75" style="5" customWidth="1"/>
    <col min="12830" max="12830" width="5.875" style="5" customWidth="1"/>
    <col min="12831" max="12831" width="11.75" style="5" customWidth="1"/>
    <col min="12832" max="12832" width="10.125" style="5" customWidth="1"/>
    <col min="12833" max="12833" width="11.625" style="5" customWidth="1"/>
    <col min="12834" max="12834" width="18.625" style="5" bestFit="1" customWidth="1"/>
    <col min="12835" max="12836" width="3.125" style="5" bestFit="1" customWidth="1"/>
    <col min="12837" max="12837" width="7.375" style="5" customWidth="1"/>
    <col min="12838" max="12838" width="7.625" style="5" customWidth="1"/>
    <col min="12839" max="12839" width="6.375" style="5" customWidth="1"/>
    <col min="12840" max="12840" width="6.25" style="5" customWidth="1"/>
    <col min="12841" max="12841" width="6.875" style="5" customWidth="1"/>
    <col min="12842" max="12842" width="7.625" style="5" customWidth="1"/>
    <col min="12843" max="12843" width="6.75" style="5" customWidth="1"/>
    <col min="12844" max="12844" width="9.375" style="5" customWidth="1"/>
    <col min="12845" max="12845" width="40.875" style="5" customWidth="1"/>
    <col min="12846" max="12846" width="29.625" style="5" customWidth="1"/>
    <col min="12847" max="12847" width="9.75" style="5" customWidth="1"/>
    <col min="12848" max="12848" width="9.875" style="5" customWidth="1"/>
    <col min="12849" max="12849" width="9.5" style="5" customWidth="1"/>
    <col min="12850" max="12850" width="7.625" style="5" customWidth="1"/>
    <col min="12851" max="12852" width="6.375" style="5" customWidth="1"/>
    <col min="12853" max="12853" width="8.75" style="5" customWidth="1"/>
    <col min="12854" max="12854" width="7.25" style="5" customWidth="1"/>
    <col min="12855" max="12855" width="7.5" style="5" customWidth="1"/>
    <col min="12856" max="12856" width="6.75" style="5" customWidth="1"/>
    <col min="12857" max="12857" width="7.375" style="5" customWidth="1"/>
    <col min="12858" max="12858" width="34.625" style="5" customWidth="1"/>
    <col min="12859" max="12859" width="30.375" style="5" customWidth="1"/>
    <col min="12860" max="12860" width="10.5" style="5" customWidth="1"/>
    <col min="12861" max="12861" width="8.875" style="5" customWidth="1"/>
    <col min="12862" max="12862" width="49.25" style="5" customWidth="1"/>
    <col min="12863" max="12863" width="26.125" style="5" customWidth="1"/>
    <col min="12864" max="12864" width="10.625" style="5" customWidth="1"/>
    <col min="12865" max="12865" width="10.75" style="5" customWidth="1"/>
    <col min="12866" max="12866" width="32" style="5" customWidth="1"/>
    <col min="12867" max="12867" width="28.875" style="5" customWidth="1"/>
    <col min="12868" max="12868" width="13.75" style="5" customWidth="1"/>
    <col min="12869" max="12869" width="10.375" style="5" customWidth="1"/>
    <col min="12870" max="12870" width="6.875" style="5" customWidth="1"/>
    <col min="12871" max="12871" width="9.25" style="5" customWidth="1"/>
    <col min="12872" max="12873" width="51" style="5" bestFit="1" customWidth="1"/>
    <col min="12874" max="13055" width="9" style="5"/>
    <col min="13056" max="13056" width="27.875" style="5" customWidth="1"/>
    <col min="13057" max="13057" width="6" style="5" customWidth="1"/>
    <col min="13058" max="13059" width="7.625" style="5" customWidth="1"/>
    <col min="13060" max="13060" width="5.75" style="5" customWidth="1"/>
    <col min="13061" max="13061" width="5.25" style="5" customWidth="1"/>
    <col min="13062" max="13062" width="9" style="5"/>
    <col min="13063" max="13063" width="8.5" style="5" customWidth="1"/>
    <col min="13064" max="13064" width="5.625" style="5" customWidth="1"/>
    <col min="13065" max="13065" width="13.125" style="5" customWidth="1"/>
    <col min="13066" max="13066" width="11.125" style="5" customWidth="1"/>
    <col min="13067" max="13067" width="7.875" style="5" customWidth="1"/>
    <col min="13068" max="13068" width="11.5" style="5" customWidth="1"/>
    <col min="13069" max="13069" width="13" style="5" customWidth="1"/>
    <col min="13070" max="13071" width="4.75" style="5" customWidth="1"/>
    <col min="13072" max="13072" width="20.75" style="5" customWidth="1"/>
    <col min="13073" max="13073" width="17.125" style="5" customWidth="1"/>
    <col min="13074" max="13074" width="9.5" style="5" customWidth="1"/>
    <col min="13075" max="13075" width="11.375" style="5" customWidth="1"/>
    <col min="13076" max="13076" width="33.625" style="5" customWidth="1"/>
    <col min="13077" max="13077" width="22.75" style="5" customWidth="1"/>
    <col min="13078" max="13078" width="7.5" style="5" customWidth="1"/>
    <col min="13079" max="13079" width="5.75" style="5" customWidth="1"/>
    <col min="13080" max="13080" width="11.25" style="5" customWidth="1"/>
    <col min="13081" max="13081" width="10.125" style="5" customWidth="1"/>
    <col min="13082" max="13082" width="9.375" style="5" customWidth="1"/>
    <col min="13083" max="13083" width="11" style="5" customWidth="1"/>
    <col min="13084" max="13084" width="8.5" style="5" customWidth="1"/>
    <col min="13085" max="13085" width="6.75" style="5" customWidth="1"/>
    <col min="13086" max="13086" width="5.875" style="5" customWidth="1"/>
    <col min="13087" max="13087" width="11.75" style="5" customWidth="1"/>
    <col min="13088" max="13088" width="10.125" style="5" customWidth="1"/>
    <col min="13089" max="13089" width="11.625" style="5" customWidth="1"/>
    <col min="13090" max="13090" width="18.625" style="5" bestFit="1" customWidth="1"/>
    <col min="13091" max="13092" width="3.125" style="5" bestFit="1" customWidth="1"/>
    <col min="13093" max="13093" width="7.375" style="5" customWidth="1"/>
    <col min="13094" max="13094" width="7.625" style="5" customWidth="1"/>
    <col min="13095" max="13095" width="6.375" style="5" customWidth="1"/>
    <col min="13096" max="13096" width="6.25" style="5" customWidth="1"/>
    <col min="13097" max="13097" width="6.875" style="5" customWidth="1"/>
    <col min="13098" max="13098" width="7.625" style="5" customWidth="1"/>
    <col min="13099" max="13099" width="6.75" style="5" customWidth="1"/>
    <col min="13100" max="13100" width="9.375" style="5" customWidth="1"/>
    <col min="13101" max="13101" width="40.875" style="5" customWidth="1"/>
    <col min="13102" max="13102" width="29.625" style="5" customWidth="1"/>
    <col min="13103" max="13103" width="9.75" style="5" customWidth="1"/>
    <col min="13104" max="13104" width="9.875" style="5" customWidth="1"/>
    <col min="13105" max="13105" width="9.5" style="5" customWidth="1"/>
    <col min="13106" max="13106" width="7.625" style="5" customWidth="1"/>
    <col min="13107" max="13108" width="6.375" style="5" customWidth="1"/>
    <col min="13109" max="13109" width="8.75" style="5" customWidth="1"/>
    <col min="13110" max="13110" width="7.25" style="5" customWidth="1"/>
    <col min="13111" max="13111" width="7.5" style="5" customWidth="1"/>
    <col min="13112" max="13112" width="6.75" style="5" customWidth="1"/>
    <col min="13113" max="13113" width="7.375" style="5" customWidth="1"/>
    <col min="13114" max="13114" width="34.625" style="5" customWidth="1"/>
    <col min="13115" max="13115" width="30.375" style="5" customWidth="1"/>
    <col min="13116" max="13116" width="10.5" style="5" customWidth="1"/>
    <col min="13117" max="13117" width="8.875" style="5" customWidth="1"/>
    <col min="13118" max="13118" width="49.25" style="5" customWidth="1"/>
    <col min="13119" max="13119" width="26.125" style="5" customWidth="1"/>
    <col min="13120" max="13120" width="10.625" style="5" customWidth="1"/>
    <col min="13121" max="13121" width="10.75" style="5" customWidth="1"/>
    <col min="13122" max="13122" width="32" style="5" customWidth="1"/>
    <col min="13123" max="13123" width="28.875" style="5" customWidth="1"/>
    <col min="13124" max="13124" width="13.75" style="5" customWidth="1"/>
    <col min="13125" max="13125" width="10.375" style="5" customWidth="1"/>
    <col min="13126" max="13126" width="6.875" style="5" customWidth="1"/>
    <col min="13127" max="13127" width="9.25" style="5" customWidth="1"/>
    <col min="13128" max="13129" width="51" style="5" bestFit="1" customWidth="1"/>
    <col min="13130" max="13311" width="9" style="5"/>
    <col min="13312" max="13312" width="27.875" style="5" customWidth="1"/>
    <col min="13313" max="13313" width="6" style="5" customWidth="1"/>
    <col min="13314" max="13315" width="7.625" style="5" customWidth="1"/>
    <col min="13316" max="13316" width="5.75" style="5" customWidth="1"/>
    <col min="13317" max="13317" width="5.25" style="5" customWidth="1"/>
    <col min="13318" max="13318" width="9" style="5"/>
    <col min="13319" max="13319" width="8.5" style="5" customWidth="1"/>
    <col min="13320" max="13320" width="5.625" style="5" customWidth="1"/>
    <col min="13321" max="13321" width="13.125" style="5" customWidth="1"/>
    <col min="13322" max="13322" width="11.125" style="5" customWidth="1"/>
    <col min="13323" max="13323" width="7.875" style="5" customWidth="1"/>
    <col min="13324" max="13324" width="11.5" style="5" customWidth="1"/>
    <col min="13325" max="13325" width="13" style="5" customWidth="1"/>
    <col min="13326" max="13327" width="4.75" style="5" customWidth="1"/>
    <col min="13328" max="13328" width="20.75" style="5" customWidth="1"/>
    <col min="13329" max="13329" width="17.125" style="5" customWidth="1"/>
    <col min="13330" max="13330" width="9.5" style="5" customWidth="1"/>
    <col min="13331" max="13331" width="11.375" style="5" customWidth="1"/>
    <col min="13332" max="13332" width="33.625" style="5" customWidth="1"/>
    <col min="13333" max="13333" width="22.75" style="5" customWidth="1"/>
    <col min="13334" max="13334" width="7.5" style="5" customWidth="1"/>
    <col min="13335" max="13335" width="5.75" style="5" customWidth="1"/>
    <col min="13336" max="13336" width="11.25" style="5" customWidth="1"/>
    <col min="13337" max="13337" width="10.125" style="5" customWidth="1"/>
    <col min="13338" max="13338" width="9.375" style="5" customWidth="1"/>
    <col min="13339" max="13339" width="11" style="5" customWidth="1"/>
    <col min="13340" max="13340" width="8.5" style="5" customWidth="1"/>
    <col min="13341" max="13341" width="6.75" style="5" customWidth="1"/>
    <col min="13342" max="13342" width="5.875" style="5" customWidth="1"/>
    <col min="13343" max="13343" width="11.75" style="5" customWidth="1"/>
    <col min="13344" max="13344" width="10.125" style="5" customWidth="1"/>
    <col min="13345" max="13345" width="11.625" style="5" customWidth="1"/>
    <col min="13346" max="13346" width="18.625" style="5" bestFit="1" customWidth="1"/>
    <col min="13347" max="13348" width="3.125" style="5" bestFit="1" customWidth="1"/>
    <col min="13349" max="13349" width="7.375" style="5" customWidth="1"/>
    <col min="13350" max="13350" width="7.625" style="5" customWidth="1"/>
    <col min="13351" max="13351" width="6.375" style="5" customWidth="1"/>
    <col min="13352" max="13352" width="6.25" style="5" customWidth="1"/>
    <col min="13353" max="13353" width="6.875" style="5" customWidth="1"/>
    <col min="13354" max="13354" width="7.625" style="5" customWidth="1"/>
    <col min="13355" max="13355" width="6.75" style="5" customWidth="1"/>
    <col min="13356" max="13356" width="9.375" style="5" customWidth="1"/>
    <col min="13357" max="13357" width="40.875" style="5" customWidth="1"/>
    <col min="13358" max="13358" width="29.625" style="5" customWidth="1"/>
    <col min="13359" max="13359" width="9.75" style="5" customWidth="1"/>
    <col min="13360" max="13360" width="9.875" style="5" customWidth="1"/>
    <col min="13361" max="13361" width="9.5" style="5" customWidth="1"/>
    <col min="13362" max="13362" width="7.625" style="5" customWidth="1"/>
    <col min="13363" max="13364" width="6.375" style="5" customWidth="1"/>
    <col min="13365" max="13365" width="8.75" style="5" customWidth="1"/>
    <col min="13366" max="13366" width="7.25" style="5" customWidth="1"/>
    <col min="13367" max="13367" width="7.5" style="5" customWidth="1"/>
    <col min="13368" max="13368" width="6.75" style="5" customWidth="1"/>
    <col min="13369" max="13369" width="7.375" style="5" customWidth="1"/>
    <col min="13370" max="13370" width="34.625" style="5" customWidth="1"/>
    <col min="13371" max="13371" width="30.375" style="5" customWidth="1"/>
    <col min="13372" max="13372" width="10.5" style="5" customWidth="1"/>
    <col min="13373" max="13373" width="8.875" style="5" customWidth="1"/>
    <col min="13374" max="13374" width="49.25" style="5" customWidth="1"/>
    <col min="13375" max="13375" width="26.125" style="5" customWidth="1"/>
    <col min="13376" max="13376" width="10.625" style="5" customWidth="1"/>
    <col min="13377" max="13377" width="10.75" style="5" customWidth="1"/>
    <col min="13378" max="13378" width="32" style="5" customWidth="1"/>
    <col min="13379" max="13379" width="28.875" style="5" customWidth="1"/>
    <col min="13380" max="13380" width="13.75" style="5" customWidth="1"/>
    <col min="13381" max="13381" width="10.375" style="5" customWidth="1"/>
    <col min="13382" max="13382" width="6.875" style="5" customWidth="1"/>
    <col min="13383" max="13383" width="9.25" style="5" customWidth="1"/>
    <col min="13384" max="13385" width="51" style="5" bestFit="1" customWidth="1"/>
    <col min="13386" max="13567" width="9" style="5"/>
    <col min="13568" max="13568" width="27.875" style="5" customWidth="1"/>
    <col min="13569" max="13569" width="6" style="5" customWidth="1"/>
    <col min="13570" max="13571" width="7.625" style="5" customWidth="1"/>
    <col min="13572" max="13572" width="5.75" style="5" customWidth="1"/>
    <col min="13573" max="13573" width="5.25" style="5" customWidth="1"/>
    <col min="13574" max="13574" width="9" style="5"/>
    <col min="13575" max="13575" width="8.5" style="5" customWidth="1"/>
    <col min="13576" max="13576" width="5.625" style="5" customWidth="1"/>
    <col min="13577" max="13577" width="13.125" style="5" customWidth="1"/>
    <col min="13578" max="13578" width="11.125" style="5" customWidth="1"/>
    <col min="13579" max="13579" width="7.875" style="5" customWidth="1"/>
    <col min="13580" max="13580" width="11.5" style="5" customWidth="1"/>
    <col min="13581" max="13581" width="13" style="5" customWidth="1"/>
    <col min="13582" max="13583" width="4.75" style="5" customWidth="1"/>
    <col min="13584" max="13584" width="20.75" style="5" customWidth="1"/>
    <col min="13585" max="13585" width="17.125" style="5" customWidth="1"/>
    <col min="13586" max="13586" width="9.5" style="5" customWidth="1"/>
    <col min="13587" max="13587" width="11.375" style="5" customWidth="1"/>
    <col min="13588" max="13588" width="33.625" style="5" customWidth="1"/>
    <col min="13589" max="13589" width="22.75" style="5" customWidth="1"/>
    <col min="13590" max="13590" width="7.5" style="5" customWidth="1"/>
    <col min="13591" max="13591" width="5.75" style="5" customWidth="1"/>
    <col min="13592" max="13592" width="11.25" style="5" customWidth="1"/>
    <col min="13593" max="13593" width="10.125" style="5" customWidth="1"/>
    <col min="13594" max="13594" width="9.375" style="5" customWidth="1"/>
    <col min="13595" max="13595" width="11" style="5" customWidth="1"/>
    <col min="13596" max="13596" width="8.5" style="5" customWidth="1"/>
    <col min="13597" max="13597" width="6.75" style="5" customWidth="1"/>
    <col min="13598" max="13598" width="5.875" style="5" customWidth="1"/>
    <col min="13599" max="13599" width="11.75" style="5" customWidth="1"/>
    <col min="13600" max="13600" width="10.125" style="5" customWidth="1"/>
    <col min="13601" max="13601" width="11.625" style="5" customWidth="1"/>
    <col min="13602" max="13602" width="18.625" style="5" bestFit="1" customWidth="1"/>
    <col min="13603" max="13604" width="3.125" style="5" bestFit="1" customWidth="1"/>
    <col min="13605" max="13605" width="7.375" style="5" customWidth="1"/>
    <col min="13606" max="13606" width="7.625" style="5" customWidth="1"/>
    <col min="13607" max="13607" width="6.375" style="5" customWidth="1"/>
    <col min="13608" max="13608" width="6.25" style="5" customWidth="1"/>
    <col min="13609" max="13609" width="6.875" style="5" customWidth="1"/>
    <col min="13610" max="13610" width="7.625" style="5" customWidth="1"/>
    <col min="13611" max="13611" width="6.75" style="5" customWidth="1"/>
    <col min="13612" max="13612" width="9.375" style="5" customWidth="1"/>
    <col min="13613" max="13613" width="40.875" style="5" customWidth="1"/>
    <col min="13614" max="13614" width="29.625" style="5" customWidth="1"/>
    <col min="13615" max="13615" width="9.75" style="5" customWidth="1"/>
    <col min="13616" max="13616" width="9.875" style="5" customWidth="1"/>
    <col min="13617" max="13617" width="9.5" style="5" customWidth="1"/>
    <col min="13618" max="13618" width="7.625" style="5" customWidth="1"/>
    <col min="13619" max="13620" width="6.375" style="5" customWidth="1"/>
    <col min="13621" max="13621" width="8.75" style="5" customWidth="1"/>
    <col min="13622" max="13622" width="7.25" style="5" customWidth="1"/>
    <col min="13623" max="13623" width="7.5" style="5" customWidth="1"/>
    <col min="13624" max="13624" width="6.75" style="5" customWidth="1"/>
    <col min="13625" max="13625" width="7.375" style="5" customWidth="1"/>
    <col min="13626" max="13626" width="34.625" style="5" customWidth="1"/>
    <col min="13627" max="13627" width="30.375" style="5" customWidth="1"/>
    <col min="13628" max="13628" width="10.5" style="5" customWidth="1"/>
    <col min="13629" max="13629" width="8.875" style="5" customWidth="1"/>
    <col min="13630" max="13630" width="49.25" style="5" customWidth="1"/>
    <col min="13631" max="13631" width="26.125" style="5" customWidth="1"/>
    <col min="13632" max="13632" width="10.625" style="5" customWidth="1"/>
    <col min="13633" max="13633" width="10.75" style="5" customWidth="1"/>
    <col min="13634" max="13634" width="32" style="5" customWidth="1"/>
    <col min="13635" max="13635" width="28.875" style="5" customWidth="1"/>
    <col min="13636" max="13636" width="13.75" style="5" customWidth="1"/>
    <col min="13637" max="13637" width="10.375" style="5" customWidth="1"/>
    <col min="13638" max="13638" width="6.875" style="5" customWidth="1"/>
    <col min="13639" max="13639" width="9.25" style="5" customWidth="1"/>
    <col min="13640" max="13641" width="51" style="5" bestFit="1" customWidth="1"/>
    <col min="13642" max="13823" width="9" style="5"/>
    <col min="13824" max="13824" width="27.875" style="5" customWidth="1"/>
    <col min="13825" max="13825" width="6" style="5" customWidth="1"/>
    <col min="13826" max="13827" width="7.625" style="5" customWidth="1"/>
    <col min="13828" max="13828" width="5.75" style="5" customWidth="1"/>
    <col min="13829" max="13829" width="5.25" style="5" customWidth="1"/>
    <col min="13830" max="13830" width="9" style="5"/>
    <col min="13831" max="13831" width="8.5" style="5" customWidth="1"/>
    <col min="13832" max="13832" width="5.625" style="5" customWidth="1"/>
    <col min="13833" max="13833" width="13.125" style="5" customWidth="1"/>
    <col min="13834" max="13834" width="11.125" style="5" customWidth="1"/>
    <col min="13835" max="13835" width="7.875" style="5" customWidth="1"/>
    <col min="13836" max="13836" width="11.5" style="5" customWidth="1"/>
    <col min="13837" max="13837" width="13" style="5" customWidth="1"/>
    <col min="13838" max="13839" width="4.75" style="5" customWidth="1"/>
    <col min="13840" max="13840" width="20.75" style="5" customWidth="1"/>
    <col min="13841" max="13841" width="17.125" style="5" customWidth="1"/>
    <col min="13842" max="13842" width="9.5" style="5" customWidth="1"/>
    <col min="13843" max="13843" width="11.375" style="5" customWidth="1"/>
    <col min="13844" max="13844" width="33.625" style="5" customWidth="1"/>
    <col min="13845" max="13845" width="22.75" style="5" customWidth="1"/>
    <col min="13846" max="13846" width="7.5" style="5" customWidth="1"/>
    <col min="13847" max="13847" width="5.75" style="5" customWidth="1"/>
    <col min="13848" max="13848" width="11.25" style="5" customWidth="1"/>
    <col min="13849" max="13849" width="10.125" style="5" customWidth="1"/>
    <col min="13850" max="13850" width="9.375" style="5" customWidth="1"/>
    <col min="13851" max="13851" width="11" style="5" customWidth="1"/>
    <col min="13852" max="13852" width="8.5" style="5" customWidth="1"/>
    <col min="13853" max="13853" width="6.75" style="5" customWidth="1"/>
    <col min="13854" max="13854" width="5.875" style="5" customWidth="1"/>
    <col min="13855" max="13855" width="11.75" style="5" customWidth="1"/>
    <col min="13856" max="13856" width="10.125" style="5" customWidth="1"/>
    <col min="13857" max="13857" width="11.625" style="5" customWidth="1"/>
    <col min="13858" max="13858" width="18.625" style="5" bestFit="1" customWidth="1"/>
    <col min="13859" max="13860" width="3.125" style="5" bestFit="1" customWidth="1"/>
    <col min="13861" max="13861" width="7.375" style="5" customWidth="1"/>
    <col min="13862" max="13862" width="7.625" style="5" customWidth="1"/>
    <col min="13863" max="13863" width="6.375" style="5" customWidth="1"/>
    <col min="13864" max="13864" width="6.25" style="5" customWidth="1"/>
    <col min="13865" max="13865" width="6.875" style="5" customWidth="1"/>
    <col min="13866" max="13866" width="7.625" style="5" customWidth="1"/>
    <col min="13867" max="13867" width="6.75" style="5" customWidth="1"/>
    <col min="13868" max="13868" width="9.375" style="5" customWidth="1"/>
    <col min="13869" max="13869" width="40.875" style="5" customWidth="1"/>
    <col min="13870" max="13870" width="29.625" style="5" customWidth="1"/>
    <col min="13871" max="13871" width="9.75" style="5" customWidth="1"/>
    <col min="13872" max="13872" width="9.875" style="5" customWidth="1"/>
    <col min="13873" max="13873" width="9.5" style="5" customWidth="1"/>
    <col min="13874" max="13874" width="7.625" style="5" customWidth="1"/>
    <col min="13875" max="13876" width="6.375" style="5" customWidth="1"/>
    <col min="13877" max="13877" width="8.75" style="5" customWidth="1"/>
    <col min="13878" max="13878" width="7.25" style="5" customWidth="1"/>
    <col min="13879" max="13879" width="7.5" style="5" customWidth="1"/>
    <col min="13880" max="13880" width="6.75" style="5" customWidth="1"/>
    <col min="13881" max="13881" width="7.375" style="5" customWidth="1"/>
    <col min="13882" max="13882" width="34.625" style="5" customWidth="1"/>
    <col min="13883" max="13883" width="30.375" style="5" customWidth="1"/>
    <col min="13884" max="13884" width="10.5" style="5" customWidth="1"/>
    <col min="13885" max="13885" width="8.875" style="5" customWidth="1"/>
    <col min="13886" max="13886" width="49.25" style="5" customWidth="1"/>
    <col min="13887" max="13887" width="26.125" style="5" customWidth="1"/>
    <col min="13888" max="13888" width="10.625" style="5" customWidth="1"/>
    <col min="13889" max="13889" width="10.75" style="5" customWidth="1"/>
    <col min="13890" max="13890" width="32" style="5" customWidth="1"/>
    <col min="13891" max="13891" width="28.875" style="5" customWidth="1"/>
    <col min="13892" max="13892" width="13.75" style="5" customWidth="1"/>
    <col min="13893" max="13893" width="10.375" style="5" customWidth="1"/>
    <col min="13894" max="13894" width="6.875" style="5" customWidth="1"/>
    <col min="13895" max="13895" width="9.25" style="5" customWidth="1"/>
    <col min="13896" max="13897" width="51" style="5" bestFit="1" customWidth="1"/>
    <col min="13898" max="14079" width="9" style="5"/>
    <col min="14080" max="14080" width="27.875" style="5" customWidth="1"/>
    <col min="14081" max="14081" width="6" style="5" customWidth="1"/>
    <col min="14082" max="14083" width="7.625" style="5" customWidth="1"/>
    <col min="14084" max="14084" width="5.75" style="5" customWidth="1"/>
    <col min="14085" max="14085" width="5.25" style="5" customWidth="1"/>
    <col min="14086" max="14086" width="9" style="5"/>
    <col min="14087" max="14087" width="8.5" style="5" customWidth="1"/>
    <col min="14088" max="14088" width="5.625" style="5" customWidth="1"/>
    <col min="14089" max="14089" width="13.125" style="5" customWidth="1"/>
    <col min="14090" max="14090" width="11.125" style="5" customWidth="1"/>
    <col min="14091" max="14091" width="7.875" style="5" customWidth="1"/>
    <col min="14092" max="14092" width="11.5" style="5" customWidth="1"/>
    <col min="14093" max="14093" width="13" style="5" customWidth="1"/>
    <col min="14094" max="14095" width="4.75" style="5" customWidth="1"/>
    <col min="14096" max="14096" width="20.75" style="5" customWidth="1"/>
    <col min="14097" max="14097" width="17.125" style="5" customWidth="1"/>
    <col min="14098" max="14098" width="9.5" style="5" customWidth="1"/>
    <col min="14099" max="14099" width="11.375" style="5" customWidth="1"/>
    <col min="14100" max="14100" width="33.625" style="5" customWidth="1"/>
    <col min="14101" max="14101" width="22.75" style="5" customWidth="1"/>
    <col min="14102" max="14102" width="7.5" style="5" customWidth="1"/>
    <col min="14103" max="14103" width="5.75" style="5" customWidth="1"/>
    <col min="14104" max="14104" width="11.25" style="5" customWidth="1"/>
    <col min="14105" max="14105" width="10.125" style="5" customWidth="1"/>
    <col min="14106" max="14106" width="9.375" style="5" customWidth="1"/>
    <col min="14107" max="14107" width="11" style="5" customWidth="1"/>
    <col min="14108" max="14108" width="8.5" style="5" customWidth="1"/>
    <col min="14109" max="14109" width="6.75" style="5" customWidth="1"/>
    <col min="14110" max="14110" width="5.875" style="5" customWidth="1"/>
    <col min="14111" max="14111" width="11.75" style="5" customWidth="1"/>
    <col min="14112" max="14112" width="10.125" style="5" customWidth="1"/>
    <col min="14113" max="14113" width="11.625" style="5" customWidth="1"/>
    <col min="14114" max="14114" width="18.625" style="5" bestFit="1" customWidth="1"/>
    <col min="14115" max="14116" width="3.125" style="5" bestFit="1" customWidth="1"/>
    <col min="14117" max="14117" width="7.375" style="5" customWidth="1"/>
    <col min="14118" max="14118" width="7.625" style="5" customWidth="1"/>
    <col min="14119" max="14119" width="6.375" style="5" customWidth="1"/>
    <col min="14120" max="14120" width="6.25" style="5" customWidth="1"/>
    <col min="14121" max="14121" width="6.875" style="5" customWidth="1"/>
    <col min="14122" max="14122" width="7.625" style="5" customWidth="1"/>
    <col min="14123" max="14123" width="6.75" style="5" customWidth="1"/>
    <col min="14124" max="14124" width="9.375" style="5" customWidth="1"/>
    <col min="14125" max="14125" width="40.875" style="5" customWidth="1"/>
    <col min="14126" max="14126" width="29.625" style="5" customWidth="1"/>
    <col min="14127" max="14127" width="9.75" style="5" customWidth="1"/>
    <col min="14128" max="14128" width="9.875" style="5" customWidth="1"/>
    <col min="14129" max="14129" width="9.5" style="5" customWidth="1"/>
    <col min="14130" max="14130" width="7.625" style="5" customWidth="1"/>
    <col min="14131" max="14132" width="6.375" style="5" customWidth="1"/>
    <col min="14133" max="14133" width="8.75" style="5" customWidth="1"/>
    <col min="14134" max="14134" width="7.25" style="5" customWidth="1"/>
    <col min="14135" max="14135" width="7.5" style="5" customWidth="1"/>
    <col min="14136" max="14136" width="6.75" style="5" customWidth="1"/>
    <col min="14137" max="14137" width="7.375" style="5" customWidth="1"/>
    <col min="14138" max="14138" width="34.625" style="5" customWidth="1"/>
    <col min="14139" max="14139" width="30.375" style="5" customWidth="1"/>
    <col min="14140" max="14140" width="10.5" style="5" customWidth="1"/>
    <col min="14141" max="14141" width="8.875" style="5" customWidth="1"/>
    <col min="14142" max="14142" width="49.25" style="5" customWidth="1"/>
    <col min="14143" max="14143" width="26.125" style="5" customWidth="1"/>
    <col min="14144" max="14144" width="10.625" style="5" customWidth="1"/>
    <col min="14145" max="14145" width="10.75" style="5" customWidth="1"/>
    <col min="14146" max="14146" width="32" style="5" customWidth="1"/>
    <col min="14147" max="14147" width="28.875" style="5" customWidth="1"/>
    <col min="14148" max="14148" width="13.75" style="5" customWidth="1"/>
    <col min="14149" max="14149" width="10.375" style="5" customWidth="1"/>
    <col min="14150" max="14150" width="6.875" style="5" customWidth="1"/>
    <col min="14151" max="14151" width="9.25" style="5" customWidth="1"/>
    <col min="14152" max="14153" width="51" style="5" bestFit="1" customWidth="1"/>
    <col min="14154" max="14335" width="9" style="5"/>
    <col min="14336" max="14336" width="27.875" style="5" customWidth="1"/>
    <col min="14337" max="14337" width="6" style="5" customWidth="1"/>
    <col min="14338" max="14339" width="7.625" style="5" customWidth="1"/>
    <col min="14340" max="14340" width="5.75" style="5" customWidth="1"/>
    <col min="14341" max="14341" width="5.25" style="5" customWidth="1"/>
    <col min="14342" max="14342" width="9" style="5"/>
    <col min="14343" max="14343" width="8.5" style="5" customWidth="1"/>
    <col min="14344" max="14344" width="5.625" style="5" customWidth="1"/>
    <col min="14345" max="14345" width="13.125" style="5" customWidth="1"/>
    <col min="14346" max="14346" width="11.125" style="5" customWidth="1"/>
    <col min="14347" max="14347" width="7.875" style="5" customWidth="1"/>
    <col min="14348" max="14348" width="11.5" style="5" customWidth="1"/>
    <col min="14349" max="14349" width="13" style="5" customWidth="1"/>
    <col min="14350" max="14351" width="4.75" style="5" customWidth="1"/>
    <col min="14352" max="14352" width="20.75" style="5" customWidth="1"/>
    <col min="14353" max="14353" width="17.125" style="5" customWidth="1"/>
    <col min="14354" max="14354" width="9.5" style="5" customWidth="1"/>
    <col min="14355" max="14355" width="11.375" style="5" customWidth="1"/>
    <col min="14356" max="14356" width="33.625" style="5" customWidth="1"/>
    <col min="14357" max="14357" width="22.75" style="5" customWidth="1"/>
    <col min="14358" max="14358" width="7.5" style="5" customWidth="1"/>
    <col min="14359" max="14359" width="5.75" style="5" customWidth="1"/>
    <col min="14360" max="14360" width="11.25" style="5" customWidth="1"/>
    <col min="14361" max="14361" width="10.125" style="5" customWidth="1"/>
    <col min="14362" max="14362" width="9.375" style="5" customWidth="1"/>
    <col min="14363" max="14363" width="11" style="5" customWidth="1"/>
    <col min="14364" max="14364" width="8.5" style="5" customWidth="1"/>
    <col min="14365" max="14365" width="6.75" style="5" customWidth="1"/>
    <col min="14366" max="14366" width="5.875" style="5" customWidth="1"/>
    <col min="14367" max="14367" width="11.75" style="5" customWidth="1"/>
    <col min="14368" max="14368" width="10.125" style="5" customWidth="1"/>
    <col min="14369" max="14369" width="11.625" style="5" customWidth="1"/>
    <col min="14370" max="14370" width="18.625" style="5" bestFit="1" customWidth="1"/>
    <col min="14371" max="14372" width="3.125" style="5" bestFit="1" customWidth="1"/>
    <col min="14373" max="14373" width="7.375" style="5" customWidth="1"/>
    <col min="14374" max="14374" width="7.625" style="5" customWidth="1"/>
    <col min="14375" max="14375" width="6.375" style="5" customWidth="1"/>
    <col min="14376" max="14376" width="6.25" style="5" customWidth="1"/>
    <col min="14377" max="14377" width="6.875" style="5" customWidth="1"/>
    <col min="14378" max="14378" width="7.625" style="5" customWidth="1"/>
    <col min="14379" max="14379" width="6.75" style="5" customWidth="1"/>
    <col min="14380" max="14380" width="9.375" style="5" customWidth="1"/>
    <col min="14381" max="14381" width="40.875" style="5" customWidth="1"/>
    <col min="14382" max="14382" width="29.625" style="5" customWidth="1"/>
    <col min="14383" max="14383" width="9.75" style="5" customWidth="1"/>
    <col min="14384" max="14384" width="9.875" style="5" customWidth="1"/>
    <col min="14385" max="14385" width="9.5" style="5" customWidth="1"/>
    <col min="14386" max="14386" width="7.625" style="5" customWidth="1"/>
    <col min="14387" max="14388" width="6.375" style="5" customWidth="1"/>
    <col min="14389" max="14389" width="8.75" style="5" customWidth="1"/>
    <col min="14390" max="14390" width="7.25" style="5" customWidth="1"/>
    <col min="14391" max="14391" width="7.5" style="5" customWidth="1"/>
    <col min="14392" max="14392" width="6.75" style="5" customWidth="1"/>
    <col min="14393" max="14393" width="7.375" style="5" customWidth="1"/>
    <col min="14394" max="14394" width="34.625" style="5" customWidth="1"/>
    <col min="14395" max="14395" width="30.375" style="5" customWidth="1"/>
    <col min="14396" max="14396" width="10.5" style="5" customWidth="1"/>
    <col min="14397" max="14397" width="8.875" style="5" customWidth="1"/>
    <col min="14398" max="14398" width="49.25" style="5" customWidth="1"/>
    <col min="14399" max="14399" width="26.125" style="5" customWidth="1"/>
    <col min="14400" max="14400" width="10.625" style="5" customWidth="1"/>
    <col min="14401" max="14401" width="10.75" style="5" customWidth="1"/>
    <col min="14402" max="14402" width="32" style="5" customWidth="1"/>
    <col min="14403" max="14403" width="28.875" style="5" customWidth="1"/>
    <col min="14404" max="14404" width="13.75" style="5" customWidth="1"/>
    <col min="14405" max="14405" width="10.375" style="5" customWidth="1"/>
    <col min="14406" max="14406" width="6.875" style="5" customWidth="1"/>
    <col min="14407" max="14407" width="9.25" style="5" customWidth="1"/>
    <col min="14408" max="14409" width="51" style="5" bestFit="1" customWidth="1"/>
    <col min="14410" max="14591" width="9" style="5"/>
    <col min="14592" max="14592" width="27.875" style="5" customWidth="1"/>
    <col min="14593" max="14593" width="6" style="5" customWidth="1"/>
    <col min="14594" max="14595" width="7.625" style="5" customWidth="1"/>
    <col min="14596" max="14596" width="5.75" style="5" customWidth="1"/>
    <col min="14597" max="14597" width="5.25" style="5" customWidth="1"/>
    <col min="14598" max="14598" width="9" style="5"/>
    <col min="14599" max="14599" width="8.5" style="5" customWidth="1"/>
    <col min="14600" max="14600" width="5.625" style="5" customWidth="1"/>
    <col min="14601" max="14601" width="13.125" style="5" customWidth="1"/>
    <col min="14602" max="14602" width="11.125" style="5" customWidth="1"/>
    <col min="14603" max="14603" width="7.875" style="5" customWidth="1"/>
    <col min="14604" max="14604" width="11.5" style="5" customWidth="1"/>
    <col min="14605" max="14605" width="13" style="5" customWidth="1"/>
    <col min="14606" max="14607" width="4.75" style="5" customWidth="1"/>
    <col min="14608" max="14608" width="20.75" style="5" customWidth="1"/>
    <col min="14609" max="14609" width="17.125" style="5" customWidth="1"/>
    <col min="14610" max="14610" width="9.5" style="5" customWidth="1"/>
    <col min="14611" max="14611" width="11.375" style="5" customWidth="1"/>
    <col min="14612" max="14612" width="33.625" style="5" customWidth="1"/>
    <col min="14613" max="14613" width="22.75" style="5" customWidth="1"/>
    <col min="14614" max="14614" width="7.5" style="5" customWidth="1"/>
    <col min="14615" max="14615" width="5.75" style="5" customWidth="1"/>
    <col min="14616" max="14616" width="11.25" style="5" customWidth="1"/>
    <col min="14617" max="14617" width="10.125" style="5" customWidth="1"/>
    <col min="14618" max="14618" width="9.375" style="5" customWidth="1"/>
    <col min="14619" max="14619" width="11" style="5" customWidth="1"/>
    <col min="14620" max="14620" width="8.5" style="5" customWidth="1"/>
    <col min="14621" max="14621" width="6.75" style="5" customWidth="1"/>
    <col min="14622" max="14622" width="5.875" style="5" customWidth="1"/>
    <col min="14623" max="14623" width="11.75" style="5" customWidth="1"/>
    <col min="14624" max="14624" width="10.125" style="5" customWidth="1"/>
    <col min="14625" max="14625" width="11.625" style="5" customWidth="1"/>
    <col min="14626" max="14626" width="18.625" style="5" bestFit="1" customWidth="1"/>
    <col min="14627" max="14628" width="3.125" style="5" bestFit="1" customWidth="1"/>
    <col min="14629" max="14629" width="7.375" style="5" customWidth="1"/>
    <col min="14630" max="14630" width="7.625" style="5" customWidth="1"/>
    <col min="14631" max="14631" width="6.375" style="5" customWidth="1"/>
    <col min="14632" max="14632" width="6.25" style="5" customWidth="1"/>
    <col min="14633" max="14633" width="6.875" style="5" customWidth="1"/>
    <col min="14634" max="14634" width="7.625" style="5" customWidth="1"/>
    <col min="14635" max="14635" width="6.75" style="5" customWidth="1"/>
    <col min="14636" max="14636" width="9.375" style="5" customWidth="1"/>
    <col min="14637" max="14637" width="40.875" style="5" customWidth="1"/>
    <col min="14638" max="14638" width="29.625" style="5" customWidth="1"/>
    <col min="14639" max="14639" width="9.75" style="5" customWidth="1"/>
    <col min="14640" max="14640" width="9.875" style="5" customWidth="1"/>
    <col min="14641" max="14641" width="9.5" style="5" customWidth="1"/>
    <col min="14642" max="14642" width="7.625" style="5" customWidth="1"/>
    <col min="14643" max="14644" width="6.375" style="5" customWidth="1"/>
    <col min="14645" max="14645" width="8.75" style="5" customWidth="1"/>
    <col min="14646" max="14646" width="7.25" style="5" customWidth="1"/>
    <col min="14647" max="14647" width="7.5" style="5" customWidth="1"/>
    <col min="14648" max="14648" width="6.75" style="5" customWidth="1"/>
    <col min="14649" max="14649" width="7.375" style="5" customWidth="1"/>
    <col min="14650" max="14650" width="34.625" style="5" customWidth="1"/>
    <col min="14651" max="14651" width="30.375" style="5" customWidth="1"/>
    <col min="14652" max="14652" width="10.5" style="5" customWidth="1"/>
    <col min="14653" max="14653" width="8.875" style="5" customWidth="1"/>
    <col min="14654" max="14654" width="49.25" style="5" customWidth="1"/>
    <col min="14655" max="14655" width="26.125" style="5" customWidth="1"/>
    <col min="14656" max="14656" width="10.625" style="5" customWidth="1"/>
    <col min="14657" max="14657" width="10.75" style="5" customWidth="1"/>
    <col min="14658" max="14658" width="32" style="5" customWidth="1"/>
    <col min="14659" max="14659" width="28.875" style="5" customWidth="1"/>
    <col min="14660" max="14660" width="13.75" style="5" customWidth="1"/>
    <col min="14661" max="14661" width="10.375" style="5" customWidth="1"/>
    <col min="14662" max="14662" width="6.875" style="5" customWidth="1"/>
    <col min="14663" max="14663" width="9.25" style="5" customWidth="1"/>
    <col min="14664" max="14665" width="51" style="5" bestFit="1" customWidth="1"/>
    <col min="14666" max="14847" width="9" style="5"/>
    <col min="14848" max="14848" width="27.875" style="5" customWidth="1"/>
    <col min="14849" max="14849" width="6" style="5" customWidth="1"/>
    <col min="14850" max="14851" width="7.625" style="5" customWidth="1"/>
    <col min="14852" max="14852" width="5.75" style="5" customWidth="1"/>
    <col min="14853" max="14853" width="5.25" style="5" customWidth="1"/>
    <col min="14854" max="14854" width="9" style="5"/>
    <col min="14855" max="14855" width="8.5" style="5" customWidth="1"/>
    <col min="14856" max="14856" width="5.625" style="5" customWidth="1"/>
    <col min="14857" max="14857" width="13.125" style="5" customWidth="1"/>
    <col min="14858" max="14858" width="11.125" style="5" customWidth="1"/>
    <col min="14859" max="14859" width="7.875" style="5" customWidth="1"/>
    <col min="14860" max="14860" width="11.5" style="5" customWidth="1"/>
    <col min="14861" max="14861" width="13" style="5" customWidth="1"/>
    <col min="14862" max="14863" width="4.75" style="5" customWidth="1"/>
    <col min="14864" max="14864" width="20.75" style="5" customWidth="1"/>
    <col min="14865" max="14865" width="17.125" style="5" customWidth="1"/>
    <col min="14866" max="14866" width="9.5" style="5" customWidth="1"/>
    <col min="14867" max="14867" width="11.375" style="5" customWidth="1"/>
    <col min="14868" max="14868" width="33.625" style="5" customWidth="1"/>
    <col min="14869" max="14869" width="22.75" style="5" customWidth="1"/>
    <col min="14870" max="14870" width="7.5" style="5" customWidth="1"/>
    <col min="14871" max="14871" width="5.75" style="5" customWidth="1"/>
    <col min="14872" max="14872" width="11.25" style="5" customWidth="1"/>
    <col min="14873" max="14873" width="10.125" style="5" customWidth="1"/>
    <col min="14874" max="14874" width="9.375" style="5" customWidth="1"/>
    <col min="14875" max="14875" width="11" style="5" customWidth="1"/>
    <col min="14876" max="14876" width="8.5" style="5" customWidth="1"/>
    <col min="14877" max="14877" width="6.75" style="5" customWidth="1"/>
    <col min="14878" max="14878" width="5.875" style="5" customWidth="1"/>
    <col min="14879" max="14879" width="11.75" style="5" customWidth="1"/>
    <col min="14880" max="14880" width="10.125" style="5" customWidth="1"/>
    <col min="14881" max="14881" width="11.625" style="5" customWidth="1"/>
    <col min="14882" max="14882" width="18.625" style="5" bestFit="1" customWidth="1"/>
    <col min="14883" max="14884" width="3.125" style="5" bestFit="1" customWidth="1"/>
    <col min="14885" max="14885" width="7.375" style="5" customWidth="1"/>
    <col min="14886" max="14886" width="7.625" style="5" customWidth="1"/>
    <col min="14887" max="14887" width="6.375" style="5" customWidth="1"/>
    <col min="14888" max="14888" width="6.25" style="5" customWidth="1"/>
    <col min="14889" max="14889" width="6.875" style="5" customWidth="1"/>
    <col min="14890" max="14890" width="7.625" style="5" customWidth="1"/>
    <col min="14891" max="14891" width="6.75" style="5" customWidth="1"/>
    <col min="14892" max="14892" width="9.375" style="5" customWidth="1"/>
    <col min="14893" max="14893" width="40.875" style="5" customWidth="1"/>
    <col min="14894" max="14894" width="29.625" style="5" customWidth="1"/>
    <col min="14895" max="14895" width="9.75" style="5" customWidth="1"/>
    <col min="14896" max="14896" width="9.875" style="5" customWidth="1"/>
    <col min="14897" max="14897" width="9.5" style="5" customWidth="1"/>
    <col min="14898" max="14898" width="7.625" style="5" customWidth="1"/>
    <col min="14899" max="14900" width="6.375" style="5" customWidth="1"/>
    <col min="14901" max="14901" width="8.75" style="5" customWidth="1"/>
    <col min="14902" max="14902" width="7.25" style="5" customWidth="1"/>
    <col min="14903" max="14903" width="7.5" style="5" customWidth="1"/>
    <col min="14904" max="14904" width="6.75" style="5" customWidth="1"/>
    <col min="14905" max="14905" width="7.375" style="5" customWidth="1"/>
    <col min="14906" max="14906" width="34.625" style="5" customWidth="1"/>
    <col min="14907" max="14907" width="30.375" style="5" customWidth="1"/>
    <col min="14908" max="14908" width="10.5" style="5" customWidth="1"/>
    <col min="14909" max="14909" width="8.875" style="5" customWidth="1"/>
    <col min="14910" max="14910" width="49.25" style="5" customWidth="1"/>
    <col min="14911" max="14911" width="26.125" style="5" customWidth="1"/>
    <col min="14912" max="14912" width="10.625" style="5" customWidth="1"/>
    <col min="14913" max="14913" width="10.75" style="5" customWidth="1"/>
    <col min="14914" max="14914" width="32" style="5" customWidth="1"/>
    <col min="14915" max="14915" width="28.875" style="5" customWidth="1"/>
    <col min="14916" max="14916" width="13.75" style="5" customWidth="1"/>
    <col min="14917" max="14917" width="10.375" style="5" customWidth="1"/>
    <col min="14918" max="14918" width="6.875" style="5" customWidth="1"/>
    <col min="14919" max="14919" width="9.25" style="5" customWidth="1"/>
    <col min="14920" max="14921" width="51" style="5" bestFit="1" customWidth="1"/>
    <col min="14922" max="15103" width="9" style="5"/>
    <col min="15104" max="15104" width="27.875" style="5" customWidth="1"/>
    <col min="15105" max="15105" width="6" style="5" customWidth="1"/>
    <col min="15106" max="15107" width="7.625" style="5" customWidth="1"/>
    <col min="15108" max="15108" width="5.75" style="5" customWidth="1"/>
    <col min="15109" max="15109" width="5.25" style="5" customWidth="1"/>
    <col min="15110" max="15110" width="9" style="5"/>
    <col min="15111" max="15111" width="8.5" style="5" customWidth="1"/>
    <col min="15112" max="15112" width="5.625" style="5" customWidth="1"/>
    <col min="15113" max="15113" width="13.125" style="5" customWidth="1"/>
    <col min="15114" max="15114" width="11.125" style="5" customWidth="1"/>
    <col min="15115" max="15115" width="7.875" style="5" customWidth="1"/>
    <col min="15116" max="15116" width="11.5" style="5" customWidth="1"/>
    <col min="15117" max="15117" width="13" style="5" customWidth="1"/>
    <col min="15118" max="15119" width="4.75" style="5" customWidth="1"/>
    <col min="15120" max="15120" width="20.75" style="5" customWidth="1"/>
    <col min="15121" max="15121" width="17.125" style="5" customWidth="1"/>
    <col min="15122" max="15122" width="9.5" style="5" customWidth="1"/>
    <col min="15123" max="15123" width="11.375" style="5" customWidth="1"/>
    <col min="15124" max="15124" width="33.625" style="5" customWidth="1"/>
    <col min="15125" max="15125" width="22.75" style="5" customWidth="1"/>
    <col min="15126" max="15126" width="7.5" style="5" customWidth="1"/>
    <col min="15127" max="15127" width="5.75" style="5" customWidth="1"/>
    <col min="15128" max="15128" width="11.25" style="5" customWidth="1"/>
    <col min="15129" max="15129" width="10.125" style="5" customWidth="1"/>
    <col min="15130" max="15130" width="9.375" style="5" customWidth="1"/>
    <col min="15131" max="15131" width="11" style="5" customWidth="1"/>
    <col min="15132" max="15132" width="8.5" style="5" customWidth="1"/>
    <col min="15133" max="15133" width="6.75" style="5" customWidth="1"/>
    <col min="15134" max="15134" width="5.875" style="5" customWidth="1"/>
    <col min="15135" max="15135" width="11.75" style="5" customWidth="1"/>
    <col min="15136" max="15136" width="10.125" style="5" customWidth="1"/>
    <col min="15137" max="15137" width="11.625" style="5" customWidth="1"/>
    <col min="15138" max="15138" width="18.625" style="5" bestFit="1" customWidth="1"/>
    <col min="15139" max="15140" width="3.125" style="5" bestFit="1" customWidth="1"/>
    <col min="15141" max="15141" width="7.375" style="5" customWidth="1"/>
    <col min="15142" max="15142" width="7.625" style="5" customWidth="1"/>
    <col min="15143" max="15143" width="6.375" style="5" customWidth="1"/>
    <col min="15144" max="15144" width="6.25" style="5" customWidth="1"/>
    <col min="15145" max="15145" width="6.875" style="5" customWidth="1"/>
    <col min="15146" max="15146" width="7.625" style="5" customWidth="1"/>
    <col min="15147" max="15147" width="6.75" style="5" customWidth="1"/>
    <col min="15148" max="15148" width="9.375" style="5" customWidth="1"/>
    <col min="15149" max="15149" width="40.875" style="5" customWidth="1"/>
    <col min="15150" max="15150" width="29.625" style="5" customWidth="1"/>
    <col min="15151" max="15151" width="9.75" style="5" customWidth="1"/>
    <col min="15152" max="15152" width="9.875" style="5" customWidth="1"/>
    <col min="15153" max="15153" width="9.5" style="5" customWidth="1"/>
    <col min="15154" max="15154" width="7.625" style="5" customWidth="1"/>
    <col min="15155" max="15156" width="6.375" style="5" customWidth="1"/>
    <col min="15157" max="15157" width="8.75" style="5" customWidth="1"/>
    <col min="15158" max="15158" width="7.25" style="5" customWidth="1"/>
    <col min="15159" max="15159" width="7.5" style="5" customWidth="1"/>
    <col min="15160" max="15160" width="6.75" style="5" customWidth="1"/>
    <col min="15161" max="15161" width="7.375" style="5" customWidth="1"/>
    <col min="15162" max="15162" width="34.625" style="5" customWidth="1"/>
    <col min="15163" max="15163" width="30.375" style="5" customWidth="1"/>
    <col min="15164" max="15164" width="10.5" style="5" customWidth="1"/>
    <col min="15165" max="15165" width="8.875" style="5" customWidth="1"/>
    <col min="15166" max="15166" width="49.25" style="5" customWidth="1"/>
    <col min="15167" max="15167" width="26.125" style="5" customWidth="1"/>
    <col min="15168" max="15168" width="10.625" style="5" customWidth="1"/>
    <col min="15169" max="15169" width="10.75" style="5" customWidth="1"/>
    <col min="15170" max="15170" width="32" style="5" customWidth="1"/>
    <col min="15171" max="15171" width="28.875" style="5" customWidth="1"/>
    <col min="15172" max="15172" width="13.75" style="5" customWidth="1"/>
    <col min="15173" max="15173" width="10.375" style="5" customWidth="1"/>
    <col min="15174" max="15174" width="6.875" style="5" customWidth="1"/>
    <col min="15175" max="15175" width="9.25" style="5" customWidth="1"/>
    <col min="15176" max="15177" width="51" style="5" bestFit="1" customWidth="1"/>
    <col min="15178" max="15359" width="9" style="5"/>
    <col min="15360" max="15360" width="27.875" style="5" customWidth="1"/>
    <col min="15361" max="15361" width="6" style="5" customWidth="1"/>
    <col min="15362" max="15363" width="7.625" style="5" customWidth="1"/>
    <col min="15364" max="15364" width="5.75" style="5" customWidth="1"/>
    <col min="15365" max="15365" width="5.25" style="5" customWidth="1"/>
    <col min="15366" max="15366" width="9" style="5"/>
    <col min="15367" max="15367" width="8.5" style="5" customWidth="1"/>
    <col min="15368" max="15368" width="5.625" style="5" customWidth="1"/>
    <col min="15369" max="15369" width="13.125" style="5" customWidth="1"/>
    <col min="15370" max="15370" width="11.125" style="5" customWidth="1"/>
    <col min="15371" max="15371" width="7.875" style="5" customWidth="1"/>
    <col min="15372" max="15372" width="11.5" style="5" customWidth="1"/>
    <col min="15373" max="15373" width="13" style="5" customWidth="1"/>
    <col min="15374" max="15375" width="4.75" style="5" customWidth="1"/>
    <col min="15376" max="15376" width="20.75" style="5" customWidth="1"/>
    <col min="15377" max="15377" width="17.125" style="5" customWidth="1"/>
    <col min="15378" max="15378" width="9.5" style="5" customWidth="1"/>
    <col min="15379" max="15379" width="11.375" style="5" customWidth="1"/>
    <col min="15380" max="15380" width="33.625" style="5" customWidth="1"/>
    <col min="15381" max="15381" width="22.75" style="5" customWidth="1"/>
    <col min="15382" max="15382" width="7.5" style="5" customWidth="1"/>
    <col min="15383" max="15383" width="5.75" style="5" customWidth="1"/>
    <col min="15384" max="15384" width="11.25" style="5" customWidth="1"/>
    <col min="15385" max="15385" width="10.125" style="5" customWidth="1"/>
    <col min="15386" max="15386" width="9.375" style="5" customWidth="1"/>
    <col min="15387" max="15387" width="11" style="5" customWidth="1"/>
    <col min="15388" max="15388" width="8.5" style="5" customWidth="1"/>
    <col min="15389" max="15389" width="6.75" style="5" customWidth="1"/>
    <col min="15390" max="15390" width="5.875" style="5" customWidth="1"/>
    <col min="15391" max="15391" width="11.75" style="5" customWidth="1"/>
    <col min="15392" max="15392" width="10.125" style="5" customWidth="1"/>
    <col min="15393" max="15393" width="11.625" style="5" customWidth="1"/>
    <col min="15394" max="15394" width="18.625" style="5" bestFit="1" customWidth="1"/>
    <col min="15395" max="15396" width="3.125" style="5" bestFit="1" customWidth="1"/>
    <col min="15397" max="15397" width="7.375" style="5" customWidth="1"/>
    <col min="15398" max="15398" width="7.625" style="5" customWidth="1"/>
    <col min="15399" max="15399" width="6.375" style="5" customWidth="1"/>
    <col min="15400" max="15400" width="6.25" style="5" customWidth="1"/>
    <col min="15401" max="15401" width="6.875" style="5" customWidth="1"/>
    <col min="15402" max="15402" width="7.625" style="5" customWidth="1"/>
    <col min="15403" max="15403" width="6.75" style="5" customWidth="1"/>
    <col min="15404" max="15404" width="9.375" style="5" customWidth="1"/>
    <col min="15405" max="15405" width="40.875" style="5" customWidth="1"/>
    <col min="15406" max="15406" width="29.625" style="5" customWidth="1"/>
    <col min="15407" max="15407" width="9.75" style="5" customWidth="1"/>
    <col min="15408" max="15408" width="9.875" style="5" customWidth="1"/>
    <col min="15409" max="15409" width="9.5" style="5" customWidth="1"/>
    <col min="15410" max="15410" width="7.625" style="5" customWidth="1"/>
    <col min="15411" max="15412" width="6.375" style="5" customWidth="1"/>
    <col min="15413" max="15413" width="8.75" style="5" customWidth="1"/>
    <col min="15414" max="15414" width="7.25" style="5" customWidth="1"/>
    <col min="15415" max="15415" width="7.5" style="5" customWidth="1"/>
    <col min="15416" max="15416" width="6.75" style="5" customWidth="1"/>
    <col min="15417" max="15417" width="7.375" style="5" customWidth="1"/>
    <col min="15418" max="15418" width="34.625" style="5" customWidth="1"/>
    <col min="15419" max="15419" width="30.375" style="5" customWidth="1"/>
    <col min="15420" max="15420" width="10.5" style="5" customWidth="1"/>
    <col min="15421" max="15421" width="8.875" style="5" customWidth="1"/>
    <col min="15422" max="15422" width="49.25" style="5" customWidth="1"/>
    <col min="15423" max="15423" width="26.125" style="5" customWidth="1"/>
    <col min="15424" max="15424" width="10.625" style="5" customWidth="1"/>
    <col min="15425" max="15425" width="10.75" style="5" customWidth="1"/>
    <col min="15426" max="15426" width="32" style="5" customWidth="1"/>
    <col min="15427" max="15427" width="28.875" style="5" customWidth="1"/>
    <col min="15428" max="15428" width="13.75" style="5" customWidth="1"/>
    <col min="15429" max="15429" width="10.375" style="5" customWidth="1"/>
    <col min="15430" max="15430" width="6.875" style="5" customWidth="1"/>
    <col min="15431" max="15431" width="9.25" style="5" customWidth="1"/>
    <col min="15432" max="15433" width="51" style="5" bestFit="1" customWidth="1"/>
    <col min="15434" max="15615" width="9" style="5"/>
    <col min="15616" max="15616" width="27.875" style="5" customWidth="1"/>
    <col min="15617" max="15617" width="6" style="5" customWidth="1"/>
    <col min="15618" max="15619" width="7.625" style="5" customWidth="1"/>
    <col min="15620" max="15620" width="5.75" style="5" customWidth="1"/>
    <col min="15621" max="15621" width="5.25" style="5" customWidth="1"/>
    <col min="15622" max="15622" width="9" style="5"/>
    <col min="15623" max="15623" width="8.5" style="5" customWidth="1"/>
    <col min="15624" max="15624" width="5.625" style="5" customWidth="1"/>
    <col min="15625" max="15625" width="13.125" style="5" customWidth="1"/>
    <col min="15626" max="15626" width="11.125" style="5" customWidth="1"/>
    <col min="15627" max="15627" width="7.875" style="5" customWidth="1"/>
    <col min="15628" max="15628" width="11.5" style="5" customWidth="1"/>
    <col min="15629" max="15629" width="13" style="5" customWidth="1"/>
    <col min="15630" max="15631" width="4.75" style="5" customWidth="1"/>
    <col min="15632" max="15632" width="20.75" style="5" customWidth="1"/>
    <col min="15633" max="15633" width="17.125" style="5" customWidth="1"/>
    <col min="15634" max="15634" width="9.5" style="5" customWidth="1"/>
    <col min="15635" max="15635" width="11.375" style="5" customWidth="1"/>
    <col min="15636" max="15636" width="33.625" style="5" customWidth="1"/>
    <col min="15637" max="15637" width="22.75" style="5" customWidth="1"/>
    <col min="15638" max="15638" width="7.5" style="5" customWidth="1"/>
    <col min="15639" max="15639" width="5.75" style="5" customWidth="1"/>
    <col min="15640" max="15640" width="11.25" style="5" customWidth="1"/>
    <col min="15641" max="15641" width="10.125" style="5" customWidth="1"/>
    <col min="15642" max="15642" width="9.375" style="5" customWidth="1"/>
    <col min="15643" max="15643" width="11" style="5" customWidth="1"/>
    <col min="15644" max="15644" width="8.5" style="5" customWidth="1"/>
    <col min="15645" max="15645" width="6.75" style="5" customWidth="1"/>
    <col min="15646" max="15646" width="5.875" style="5" customWidth="1"/>
    <col min="15647" max="15647" width="11.75" style="5" customWidth="1"/>
    <col min="15648" max="15648" width="10.125" style="5" customWidth="1"/>
    <col min="15649" max="15649" width="11.625" style="5" customWidth="1"/>
    <col min="15650" max="15650" width="18.625" style="5" bestFit="1" customWidth="1"/>
    <col min="15651" max="15652" width="3.125" style="5" bestFit="1" customWidth="1"/>
    <col min="15653" max="15653" width="7.375" style="5" customWidth="1"/>
    <col min="15654" max="15654" width="7.625" style="5" customWidth="1"/>
    <col min="15655" max="15655" width="6.375" style="5" customWidth="1"/>
    <col min="15656" max="15656" width="6.25" style="5" customWidth="1"/>
    <col min="15657" max="15657" width="6.875" style="5" customWidth="1"/>
    <col min="15658" max="15658" width="7.625" style="5" customWidth="1"/>
    <col min="15659" max="15659" width="6.75" style="5" customWidth="1"/>
    <col min="15660" max="15660" width="9.375" style="5" customWidth="1"/>
    <col min="15661" max="15661" width="40.875" style="5" customWidth="1"/>
    <col min="15662" max="15662" width="29.625" style="5" customWidth="1"/>
    <col min="15663" max="15663" width="9.75" style="5" customWidth="1"/>
    <col min="15664" max="15664" width="9.875" style="5" customWidth="1"/>
    <col min="15665" max="15665" width="9.5" style="5" customWidth="1"/>
    <col min="15666" max="15666" width="7.625" style="5" customWidth="1"/>
    <col min="15667" max="15668" width="6.375" style="5" customWidth="1"/>
    <col min="15669" max="15669" width="8.75" style="5" customWidth="1"/>
    <col min="15670" max="15670" width="7.25" style="5" customWidth="1"/>
    <col min="15671" max="15671" width="7.5" style="5" customWidth="1"/>
    <col min="15672" max="15672" width="6.75" style="5" customWidth="1"/>
    <col min="15673" max="15673" width="7.375" style="5" customWidth="1"/>
    <col min="15674" max="15674" width="34.625" style="5" customWidth="1"/>
    <col min="15675" max="15675" width="30.375" style="5" customWidth="1"/>
    <col min="15676" max="15676" width="10.5" style="5" customWidth="1"/>
    <col min="15677" max="15677" width="8.875" style="5" customWidth="1"/>
    <col min="15678" max="15678" width="49.25" style="5" customWidth="1"/>
    <col min="15679" max="15679" width="26.125" style="5" customWidth="1"/>
    <col min="15680" max="15680" width="10.625" style="5" customWidth="1"/>
    <col min="15681" max="15681" width="10.75" style="5" customWidth="1"/>
    <col min="15682" max="15682" width="32" style="5" customWidth="1"/>
    <col min="15683" max="15683" width="28.875" style="5" customWidth="1"/>
    <col min="15684" max="15684" width="13.75" style="5" customWidth="1"/>
    <col min="15685" max="15685" width="10.375" style="5" customWidth="1"/>
    <col min="15686" max="15686" width="6.875" style="5" customWidth="1"/>
    <col min="15687" max="15687" width="9.25" style="5" customWidth="1"/>
    <col min="15688" max="15689" width="51" style="5" bestFit="1" customWidth="1"/>
    <col min="15690" max="15871" width="9" style="5"/>
    <col min="15872" max="15872" width="27.875" style="5" customWidth="1"/>
    <col min="15873" max="15873" width="6" style="5" customWidth="1"/>
    <col min="15874" max="15875" width="7.625" style="5" customWidth="1"/>
    <col min="15876" max="15876" width="5.75" style="5" customWidth="1"/>
    <col min="15877" max="15877" width="5.25" style="5" customWidth="1"/>
    <col min="15878" max="15878" width="9" style="5"/>
    <col min="15879" max="15879" width="8.5" style="5" customWidth="1"/>
    <col min="15880" max="15880" width="5.625" style="5" customWidth="1"/>
    <col min="15881" max="15881" width="13.125" style="5" customWidth="1"/>
    <col min="15882" max="15882" width="11.125" style="5" customWidth="1"/>
    <col min="15883" max="15883" width="7.875" style="5" customWidth="1"/>
    <col min="15884" max="15884" width="11.5" style="5" customWidth="1"/>
    <col min="15885" max="15885" width="13" style="5" customWidth="1"/>
    <col min="15886" max="15887" width="4.75" style="5" customWidth="1"/>
    <col min="15888" max="15888" width="20.75" style="5" customWidth="1"/>
    <col min="15889" max="15889" width="17.125" style="5" customWidth="1"/>
    <col min="15890" max="15890" width="9.5" style="5" customWidth="1"/>
    <col min="15891" max="15891" width="11.375" style="5" customWidth="1"/>
    <col min="15892" max="15892" width="33.625" style="5" customWidth="1"/>
    <col min="15893" max="15893" width="22.75" style="5" customWidth="1"/>
    <col min="15894" max="15894" width="7.5" style="5" customWidth="1"/>
    <col min="15895" max="15895" width="5.75" style="5" customWidth="1"/>
    <col min="15896" max="15896" width="11.25" style="5" customWidth="1"/>
    <col min="15897" max="15897" width="10.125" style="5" customWidth="1"/>
    <col min="15898" max="15898" width="9.375" style="5" customWidth="1"/>
    <col min="15899" max="15899" width="11" style="5" customWidth="1"/>
    <col min="15900" max="15900" width="8.5" style="5" customWidth="1"/>
    <col min="15901" max="15901" width="6.75" style="5" customWidth="1"/>
    <col min="15902" max="15902" width="5.875" style="5" customWidth="1"/>
    <col min="15903" max="15903" width="11.75" style="5" customWidth="1"/>
    <col min="15904" max="15904" width="10.125" style="5" customWidth="1"/>
    <col min="15905" max="15905" width="11.625" style="5" customWidth="1"/>
    <col min="15906" max="15906" width="18.625" style="5" bestFit="1" customWidth="1"/>
    <col min="15907" max="15908" width="3.125" style="5" bestFit="1" customWidth="1"/>
    <col min="15909" max="15909" width="7.375" style="5" customWidth="1"/>
    <col min="15910" max="15910" width="7.625" style="5" customWidth="1"/>
    <col min="15911" max="15911" width="6.375" style="5" customWidth="1"/>
    <col min="15912" max="15912" width="6.25" style="5" customWidth="1"/>
    <col min="15913" max="15913" width="6.875" style="5" customWidth="1"/>
    <col min="15914" max="15914" width="7.625" style="5" customWidth="1"/>
    <col min="15915" max="15915" width="6.75" style="5" customWidth="1"/>
    <col min="15916" max="15916" width="9.375" style="5" customWidth="1"/>
    <col min="15917" max="15917" width="40.875" style="5" customWidth="1"/>
    <col min="15918" max="15918" width="29.625" style="5" customWidth="1"/>
    <col min="15919" max="15919" width="9.75" style="5" customWidth="1"/>
    <col min="15920" max="15920" width="9.875" style="5" customWidth="1"/>
    <col min="15921" max="15921" width="9.5" style="5" customWidth="1"/>
    <col min="15922" max="15922" width="7.625" style="5" customWidth="1"/>
    <col min="15923" max="15924" width="6.375" style="5" customWidth="1"/>
    <col min="15925" max="15925" width="8.75" style="5" customWidth="1"/>
    <col min="15926" max="15926" width="7.25" style="5" customWidth="1"/>
    <col min="15927" max="15927" width="7.5" style="5" customWidth="1"/>
    <col min="15928" max="15928" width="6.75" style="5" customWidth="1"/>
    <col min="15929" max="15929" width="7.375" style="5" customWidth="1"/>
    <col min="15930" max="15930" width="34.625" style="5" customWidth="1"/>
    <col min="15931" max="15931" width="30.375" style="5" customWidth="1"/>
    <col min="15932" max="15932" width="10.5" style="5" customWidth="1"/>
    <col min="15933" max="15933" width="8.875" style="5" customWidth="1"/>
    <col min="15934" max="15934" width="49.25" style="5" customWidth="1"/>
    <col min="15935" max="15935" width="26.125" style="5" customWidth="1"/>
    <col min="15936" max="15936" width="10.625" style="5" customWidth="1"/>
    <col min="15937" max="15937" width="10.75" style="5" customWidth="1"/>
    <col min="15938" max="15938" width="32" style="5" customWidth="1"/>
    <col min="15939" max="15939" width="28.875" style="5" customWidth="1"/>
    <col min="15940" max="15940" width="13.75" style="5" customWidth="1"/>
    <col min="15941" max="15941" width="10.375" style="5" customWidth="1"/>
    <col min="15942" max="15942" width="6.875" style="5" customWidth="1"/>
    <col min="15943" max="15943" width="9.25" style="5" customWidth="1"/>
    <col min="15944" max="15945" width="51" style="5" bestFit="1" customWidth="1"/>
    <col min="15946" max="16127" width="9" style="5"/>
    <col min="16128" max="16128" width="27.875" style="5" customWidth="1"/>
    <col min="16129" max="16129" width="6" style="5" customWidth="1"/>
    <col min="16130" max="16131" width="7.625" style="5" customWidth="1"/>
    <col min="16132" max="16132" width="5.75" style="5" customWidth="1"/>
    <col min="16133" max="16133" width="5.25" style="5" customWidth="1"/>
    <col min="16134" max="16134" width="9" style="5"/>
    <col min="16135" max="16135" width="8.5" style="5" customWidth="1"/>
    <col min="16136" max="16136" width="5.625" style="5" customWidth="1"/>
    <col min="16137" max="16137" width="13.125" style="5" customWidth="1"/>
    <col min="16138" max="16138" width="11.125" style="5" customWidth="1"/>
    <col min="16139" max="16139" width="7.875" style="5" customWidth="1"/>
    <col min="16140" max="16140" width="11.5" style="5" customWidth="1"/>
    <col min="16141" max="16141" width="13" style="5" customWidth="1"/>
    <col min="16142" max="16143" width="4.75" style="5" customWidth="1"/>
    <col min="16144" max="16144" width="20.75" style="5" customWidth="1"/>
    <col min="16145" max="16145" width="17.125" style="5" customWidth="1"/>
    <col min="16146" max="16146" width="9.5" style="5" customWidth="1"/>
    <col min="16147" max="16147" width="11.375" style="5" customWidth="1"/>
    <col min="16148" max="16148" width="33.625" style="5" customWidth="1"/>
    <col min="16149" max="16149" width="22.75" style="5" customWidth="1"/>
    <col min="16150" max="16150" width="7.5" style="5" customWidth="1"/>
    <col min="16151" max="16151" width="5.75" style="5" customWidth="1"/>
    <col min="16152" max="16152" width="11.25" style="5" customWidth="1"/>
    <col min="16153" max="16153" width="10.125" style="5" customWidth="1"/>
    <col min="16154" max="16154" width="9.375" style="5" customWidth="1"/>
    <col min="16155" max="16155" width="11" style="5" customWidth="1"/>
    <col min="16156" max="16156" width="8.5" style="5" customWidth="1"/>
    <col min="16157" max="16157" width="6.75" style="5" customWidth="1"/>
    <col min="16158" max="16158" width="5.875" style="5" customWidth="1"/>
    <col min="16159" max="16159" width="11.75" style="5" customWidth="1"/>
    <col min="16160" max="16160" width="10.125" style="5" customWidth="1"/>
    <col min="16161" max="16161" width="11.625" style="5" customWidth="1"/>
    <col min="16162" max="16162" width="18.625" style="5" bestFit="1" customWidth="1"/>
    <col min="16163" max="16164" width="3.125" style="5" bestFit="1" customWidth="1"/>
    <col min="16165" max="16165" width="7.375" style="5" customWidth="1"/>
    <col min="16166" max="16166" width="7.625" style="5" customWidth="1"/>
    <col min="16167" max="16167" width="6.375" style="5" customWidth="1"/>
    <col min="16168" max="16168" width="6.25" style="5" customWidth="1"/>
    <col min="16169" max="16169" width="6.875" style="5" customWidth="1"/>
    <col min="16170" max="16170" width="7.625" style="5" customWidth="1"/>
    <col min="16171" max="16171" width="6.75" style="5" customWidth="1"/>
    <col min="16172" max="16172" width="9.375" style="5" customWidth="1"/>
    <col min="16173" max="16173" width="40.875" style="5" customWidth="1"/>
    <col min="16174" max="16174" width="29.625" style="5" customWidth="1"/>
    <col min="16175" max="16175" width="9.75" style="5" customWidth="1"/>
    <col min="16176" max="16176" width="9.875" style="5" customWidth="1"/>
    <col min="16177" max="16177" width="9.5" style="5" customWidth="1"/>
    <col min="16178" max="16178" width="7.625" style="5" customWidth="1"/>
    <col min="16179" max="16180" width="6.375" style="5" customWidth="1"/>
    <col min="16181" max="16181" width="8.75" style="5" customWidth="1"/>
    <col min="16182" max="16182" width="7.25" style="5" customWidth="1"/>
    <col min="16183" max="16183" width="7.5" style="5" customWidth="1"/>
    <col min="16184" max="16184" width="6.75" style="5" customWidth="1"/>
    <col min="16185" max="16185" width="7.375" style="5" customWidth="1"/>
    <col min="16186" max="16186" width="34.625" style="5" customWidth="1"/>
    <col min="16187" max="16187" width="30.375" style="5" customWidth="1"/>
    <col min="16188" max="16188" width="10.5" style="5" customWidth="1"/>
    <col min="16189" max="16189" width="8.875" style="5" customWidth="1"/>
    <col min="16190" max="16190" width="49.25" style="5" customWidth="1"/>
    <col min="16191" max="16191" width="26.125" style="5" customWidth="1"/>
    <col min="16192" max="16192" width="10.625" style="5" customWidth="1"/>
    <col min="16193" max="16193" width="10.75" style="5" customWidth="1"/>
    <col min="16194" max="16194" width="32" style="5" customWidth="1"/>
    <col min="16195" max="16195" width="28.875" style="5" customWidth="1"/>
    <col min="16196" max="16196" width="13.75" style="5" customWidth="1"/>
    <col min="16197" max="16197" width="10.375" style="5" customWidth="1"/>
    <col min="16198" max="16198" width="6.875" style="5" customWidth="1"/>
    <col min="16199" max="16199" width="9.25" style="5" customWidth="1"/>
    <col min="16200" max="16201" width="51" style="5" bestFit="1" customWidth="1"/>
    <col min="16202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9555</v>
      </c>
      <c r="N1" s="2" t="s">
        <v>9485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9556</v>
      </c>
    </row>
    <row r="2" spans="1:73" ht="13.5" customHeight="1">
      <c r="A2" s="7" t="str">
        <f>HYPERLINK("http://kyu.snu.ac.kr/sdhj/index.jsp?type=hj/GK14704_00IM0001_002a.jpg","1768_해북촌_002a")</f>
        <v>1768_해북촌_002a</v>
      </c>
      <c r="B2" s="4">
        <v>1768</v>
      </c>
      <c r="C2" s="4" t="s">
        <v>9557</v>
      </c>
      <c r="D2" s="4" t="s">
        <v>9558</v>
      </c>
      <c r="E2" s="4">
        <v>1</v>
      </c>
      <c r="F2" s="4">
        <v>1</v>
      </c>
      <c r="G2" s="4" t="s">
        <v>9559</v>
      </c>
      <c r="H2" s="4" t="s">
        <v>9560</v>
      </c>
      <c r="I2" s="4">
        <v>1</v>
      </c>
      <c r="J2" s="4" t="s">
        <v>70</v>
      </c>
      <c r="K2" s="4" t="s">
        <v>9561</v>
      </c>
      <c r="L2" s="4">
        <v>1</v>
      </c>
      <c r="M2" s="4" t="s">
        <v>9562</v>
      </c>
      <c r="N2" s="4" t="s">
        <v>9563</v>
      </c>
      <c r="O2" s="4"/>
      <c r="P2" s="4"/>
      <c r="Q2" s="4" t="s">
        <v>71</v>
      </c>
      <c r="R2" s="4" t="s">
        <v>72</v>
      </c>
      <c r="S2" s="4"/>
      <c r="T2" s="4" t="s">
        <v>9564</v>
      </c>
      <c r="U2" s="4" t="s">
        <v>73</v>
      </c>
      <c r="V2" s="4" t="s">
        <v>74</v>
      </c>
      <c r="W2" s="4" t="s">
        <v>75</v>
      </c>
      <c r="X2" s="4" t="s">
        <v>76</v>
      </c>
      <c r="Y2" s="4" t="s">
        <v>77</v>
      </c>
      <c r="Z2" s="4" t="s">
        <v>78</v>
      </c>
      <c r="AA2" s="4" t="s">
        <v>9565</v>
      </c>
      <c r="AB2" s="4" t="s">
        <v>9566</v>
      </c>
      <c r="AC2" s="4">
        <v>55</v>
      </c>
      <c r="AD2" s="4" t="s">
        <v>79</v>
      </c>
      <c r="AE2" s="4" t="s">
        <v>80</v>
      </c>
      <c r="AF2" s="4"/>
      <c r="AG2" s="4"/>
      <c r="AH2" s="4"/>
      <c r="AI2" s="4"/>
      <c r="AJ2" s="4" t="s">
        <v>33</v>
      </c>
      <c r="AK2" s="4" t="s">
        <v>34</v>
      </c>
      <c r="AL2" s="4" t="s">
        <v>81</v>
      </c>
      <c r="AM2" s="4" t="s">
        <v>82</v>
      </c>
      <c r="AN2" s="4"/>
      <c r="AO2" s="4"/>
      <c r="AP2" s="4"/>
      <c r="AQ2" s="4"/>
      <c r="AR2" s="4"/>
      <c r="AS2" s="4"/>
      <c r="AT2" s="4" t="s">
        <v>83</v>
      </c>
      <c r="AU2" s="4" t="s">
        <v>84</v>
      </c>
      <c r="AV2" s="4" t="s">
        <v>85</v>
      </c>
      <c r="AW2" s="4" t="s">
        <v>86</v>
      </c>
      <c r="AX2" s="4"/>
      <c r="AY2" s="4"/>
      <c r="AZ2" s="4"/>
      <c r="BA2" s="4"/>
      <c r="BB2" s="4"/>
      <c r="BC2" s="4"/>
      <c r="BD2" s="4"/>
      <c r="BE2" s="4"/>
      <c r="BF2" s="4"/>
      <c r="BG2" s="4" t="s">
        <v>83</v>
      </c>
      <c r="BH2" s="4" t="s">
        <v>84</v>
      </c>
      <c r="BI2" s="4" t="s">
        <v>87</v>
      </c>
      <c r="BJ2" s="4" t="s">
        <v>88</v>
      </c>
      <c r="BK2" s="4" t="s">
        <v>83</v>
      </c>
      <c r="BL2" s="4" t="s">
        <v>84</v>
      </c>
      <c r="BM2" s="4" t="s">
        <v>89</v>
      </c>
      <c r="BN2" s="4" t="s">
        <v>90</v>
      </c>
      <c r="BO2" s="4" t="s">
        <v>83</v>
      </c>
      <c r="BP2" s="4" t="s">
        <v>84</v>
      </c>
      <c r="BQ2" s="4" t="s">
        <v>91</v>
      </c>
      <c r="BR2" s="4" t="s">
        <v>92</v>
      </c>
      <c r="BS2" s="4" t="s">
        <v>93</v>
      </c>
      <c r="BT2" s="4" t="s">
        <v>94</v>
      </c>
      <c r="BU2" s="4"/>
    </row>
    <row r="3" spans="1:73" ht="13.5" customHeight="1">
      <c r="A3" s="7" t="str">
        <f>HYPERLINK("http://kyu.snu.ac.kr/sdhj/index.jsp?type=hj/GK14704_00IM0001_002a.jpg","1768_해북촌_002a")</f>
        <v>1768_해북촌_002a</v>
      </c>
      <c r="B3" s="4">
        <v>1768</v>
      </c>
      <c r="C3" s="4" t="s">
        <v>9567</v>
      </c>
      <c r="D3" s="4" t="s">
        <v>9568</v>
      </c>
      <c r="E3" s="4">
        <v>2</v>
      </c>
      <c r="F3" s="4">
        <v>1</v>
      </c>
      <c r="G3" s="4" t="s">
        <v>9569</v>
      </c>
      <c r="H3" s="4" t="s">
        <v>9570</v>
      </c>
      <c r="I3" s="4">
        <v>1</v>
      </c>
      <c r="J3" s="4"/>
      <c r="K3" s="4"/>
      <c r="L3" s="4">
        <v>1</v>
      </c>
      <c r="M3" s="4" t="s">
        <v>9571</v>
      </c>
      <c r="N3" s="4" t="s">
        <v>9572</v>
      </c>
      <c r="O3" s="4"/>
      <c r="P3" s="4"/>
      <c r="Q3" s="4"/>
      <c r="R3" s="4"/>
      <c r="S3" s="4" t="s">
        <v>95</v>
      </c>
      <c r="T3" s="4" t="s">
        <v>96</v>
      </c>
      <c r="U3" s="4"/>
      <c r="V3" s="4"/>
      <c r="W3" s="4" t="s">
        <v>97</v>
      </c>
      <c r="X3" s="4" t="s">
        <v>98</v>
      </c>
      <c r="Y3" s="4" t="s">
        <v>99</v>
      </c>
      <c r="Z3" s="4" t="s">
        <v>100</v>
      </c>
      <c r="AA3" s="4"/>
      <c r="AB3" s="4"/>
      <c r="AC3" s="4">
        <v>55</v>
      </c>
      <c r="AD3" s="4" t="s">
        <v>79</v>
      </c>
      <c r="AE3" s="4" t="s">
        <v>80</v>
      </c>
      <c r="AF3" s="4"/>
      <c r="AG3" s="4"/>
      <c r="AH3" s="4"/>
      <c r="AI3" s="4"/>
      <c r="AJ3" s="4" t="s">
        <v>101</v>
      </c>
      <c r="AK3" s="4" t="s">
        <v>102</v>
      </c>
      <c r="AL3" s="4" t="s">
        <v>103</v>
      </c>
      <c r="AM3" s="4" t="s">
        <v>104</v>
      </c>
      <c r="AN3" s="4"/>
      <c r="AO3" s="4"/>
      <c r="AP3" s="4"/>
      <c r="AQ3" s="4"/>
      <c r="AR3" s="4"/>
      <c r="AS3" s="4"/>
      <c r="AT3" s="4" t="s">
        <v>83</v>
      </c>
      <c r="AU3" s="4" t="s">
        <v>84</v>
      </c>
      <c r="AV3" s="4" t="s">
        <v>105</v>
      </c>
      <c r="AW3" s="4" t="s">
        <v>106</v>
      </c>
      <c r="AX3" s="4"/>
      <c r="AY3" s="4"/>
      <c r="AZ3" s="4"/>
      <c r="BA3" s="4"/>
      <c r="BB3" s="4"/>
      <c r="BC3" s="4"/>
      <c r="BD3" s="4"/>
      <c r="BE3" s="4"/>
      <c r="BF3" s="4"/>
      <c r="BG3" s="4" t="s">
        <v>83</v>
      </c>
      <c r="BH3" s="4" t="s">
        <v>84</v>
      </c>
      <c r="BI3" s="4" t="s">
        <v>107</v>
      </c>
      <c r="BJ3" s="4" t="s">
        <v>108</v>
      </c>
      <c r="BK3" s="4" t="s">
        <v>83</v>
      </c>
      <c r="BL3" s="4" t="s">
        <v>84</v>
      </c>
      <c r="BM3" s="4" t="s">
        <v>109</v>
      </c>
      <c r="BN3" s="4" t="s">
        <v>110</v>
      </c>
      <c r="BO3" s="4" t="s">
        <v>83</v>
      </c>
      <c r="BP3" s="4" t="s">
        <v>84</v>
      </c>
      <c r="BQ3" s="4" t="s">
        <v>111</v>
      </c>
      <c r="BR3" s="4" t="s">
        <v>112</v>
      </c>
      <c r="BS3" s="4" t="s">
        <v>113</v>
      </c>
      <c r="BT3" s="4" t="s">
        <v>114</v>
      </c>
      <c r="BU3" s="4"/>
    </row>
    <row r="4" spans="1:73" ht="13.5" customHeight="1">
      <c r="A4" s="7" t="str">
        <f>HYPERLINK("http://kyu.snu.ac.kr/sdhj/index.jsp?type=hj/GK14704_00IM0001_002a.jpg","1768_해북촌_002a")</f>
        <v>1768_해북촌_002a</v>
      </c>
      <c r="B4" s="4">
        <v>1768</v>
      </c>
      <c r="C4" s="4" t="s">
        <v>9573</v>
      </c>
      <c r="D4" s="4" t="s">
        <v>9574</v>
      </c>
      <c r="E4" s="4">
        <v>3</v>
      </c>
      <c r="F4" s="4">
        <v>1</v>
      </c>
      <c r="G4" s="4" t="s">
        <v>9575</v>
      </c>
      <c r="H4" s="4" t="s">
        <v>9576</v>
      </c>
      <c r="I4" s="4">
        <v>1</v>
      </c>
      <c r="J4" s="4"/>
      <c r="K4" s="4"/>
      <c r="L4" s="4">
        <v>1</v>
      </c>
      <c r="M4" s="4" t="s">
        <v>9577</v>
      </c>
      <c r="N4" s="4" t="s">
        <v>9578</v>
      </c>
      <c r="O4" s="4"/>
      <c r="P4" s="4"/>
      <c r="Q4" s="4"/>
      <c r="R4" s="4"/>
      <c r="S4" s="4" t="s">
        <v>115</v>
      </c>
      <c r="T4" s="4" t="s">
        <v>116</v>
      </c>
      <c r="U4" s="4"/>
      <c r="V4" s="4"/>
      <c r="W4" s="4"/>
      <c r="X4" s="4"/>
      <c r="Y4" s="4" t="s">
        <v>117</v>
      </c>
      <c r="Z4" s="4" t="s">
        <v>118</v>
      </c>
      <c r="AA4" s="4"/>
      <c r="AB4" s="4"/>
      <c r="AC4" s="4">
        <v>27</v>
      </c>
      <c r="AD4" s="4" t="s">
        <v>119</v>
      </c>
      <c r="AE4" s="4" t="s">
        <v>120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3.5" customHeight="1">
      <c r="A5" s="7" t="str">
        <f>HYPERLINK("http://kyu.snu.ac.kr/sdhj/index.jsp?type=hj/GK14704_00IM0001_002a.jpg","1768_해북촌_002a")</f>
        <v>1768_해북촌_002a</v>
      </c>
      <c r="B5" s="4">
        <v>1768</v>
      </c>
      <c r="C5" s="4" t="s">
        <v>9573</v>
      </c>
      <c r="D5" s="4" t="s">
        <v>9574</v>
      </c>
      <c r="E5" s="4">
        <v>4</v>
      </c>
      <c r="F5" s="4">
        <v>1</v>
      </c>
      <c r="G5" s="4" t="s">
        <v>9575</v>
      </c>
      <c r="H5" s="4" t="s">
        <v>9576</v>
      </c>
      <c r="I5" s="4">
        <v>1</v>
      </c>
      <c r="J5" s="4"/>
      <c r="K5" s="4"/>
      <c r="L5" s="4">
        <v>1</v>
      </c>
      <c r="M5" s="4" t="s">
        <v>9577</v>
      </c>
      <c r="N5" s="4" t="s">
        <v>9578</v>
      </c>
      <c r="O5" s="4"/>
      <c r="P5" s="4"/>
      <c r="Q5" s="4"/>
      <c r="R5" s="4"/>
      <c r="S5" s="4" t="s">
        <v>121</v>
      </c>
      <c r="T5" s="4" t="s">
        <v>122</v>
      </c>
      <c r="U5" s="4"/>
      <c r="V5" s="4"/>
      <c r="W5" s="4" t="s">
        <v>123</v>
      </c>
      <c r="X5" s="4" t="s">
        <v>124</v>
      </c>
      <c r="Y5" s="4" t="s">
        <v>99</v>
      </c>
      <c r="Z5" s="4" t="s">
        <v>100</v>
      </c>
      <c r="AA5" s="4"/>
      <c r="AB5" s="4"/>
      <c r="AC5" s="4">
        <v>24</v>
      </c>
      <c r="AD5" s="4" t="s">
        <v>125</v>
      </c>
      <c r="AE5" s="4" t="s">
        <v>126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3.5" customHeight="1">
      <c r="A6" s="7" t="str">
        <f>HYPERLINK("http://kyu.snu.ac.kr/sdhj/index.jsp?type=hj/GK14704_00IM0001_002a.jpg","1768_해북촌_002a")</f>
        <v>1768_해북촌_002a</v>
      </c>
      <c r="B6" s="4">
        <v>1768</v>
      </c>
      <c r="C6" s="4" t="s">
        <v>9573</v>
      </c>
      <c r="D6" s="4" t="s">
        <v>9574</v>
      </c>
      <c r="E6" s="4">
        <v>5</v>
      </c>
      <c r="F6" s="4">
        <v>1</v>
      </c>
      <c r="G6" s="4" t="s">
        <v>9575</v>
      </c>
      <c r="H6" s="4" t="s">
        <v>9576</v>
      </c>
      <c r="I6" s="4">
        <v>1</v>
      </c>
      <c r="J6" s="4"/>
      <c r="K6" s="4"/>
      <c r="L6" s="4">
        <v>1</v>
      </c>
      <c r="M6" s="4" t="s">
        <v>9577</v>
      </c>
      <c r="N6" s="4" t="s">
        <v>9578</v>
      </c>
      <c r="O6" s="4"/>
      <c r="P6" s="4"/>
      <c r="Q6" s="4"/>
      <c r="R6" s="4"/>
      <c r="S6" s="4" t="s">
        <v>127</v>
      </c>
      <c r="T6" s="4" t="s">
        <v>128</v>
      </c>
      <c r="U6" s="4"/>
      <c r="V6" s="4"/>
      <c r="W6" s="4"/>
      <c r="X6" s="4"/>
      <c r="Y6" s="4"/>
      <c r="Z6" s="4"/>
      <c r="AA6" s="4"/>
      <c r="AB6" s="4"/>
      <c r="AC6" s="4">
        <v>9</v>
      </c>
      <c r="AD6" s="4" t="s">
        <v>129</v>
      </c>
      <c r="AE6" s="4" t="s">
        <v>130</v>
      </c>
      <c r="AF6" s="4" t="s">
        <v>131</v>
      </c>
      <c r="AG6" s="4" t="s">
        <v>132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3.5" customHeight="1">
      <c r="A7" s="7" t="str">
        <f>HYPERLINK("http://kyu.snu.ac.kr/sdhj/index.jsp?type=hj/GK14704_00IM0001_002a.jpg","1768_해북촌_002a")</f>
        <v>1768_해북촌_002a</v>
      </c>
      <c r="B7" s="4">
        <v>1768</v>
      </c>
      <c r="C7" s="4" t="s">
        <v>9573</v>
      </c>
      <c r="D7" s="4" t="s">
        <v>9574</v>
      </c>
      <c r="E7" s="4">
        <v>6</v>
      </c>
      <c r="F7" s="4">
        <v>1</v>
      </c>
      <c r="G7" s="4" t="s">
        <v>9575</v>
      </c>
      <c r="H7" s="4" t="s">
        <v>9576</v>
      </c>
      <c r="I7" s="4">
        <v>1</v>
      </c>
      <c r="J7" s="4"/>
      <c r="K7" s="4"/>
      <c r="L7" s="4">
        <v>1</v>
      </c>
      <c r="M7" s="4" t="s">
        <v>9577</v>
      </c>
      <c r="N7" s="4" t="s">
        <v>9578</v>
      </c>
      <c r="O7" s="4"/>
      <c r="P7" s="4"/>
      <c r="Q7" s="4"/>
      <c r="R7" s="4"/>
      <c r="S7" s="4"/>
      <c r="T7" s="4" t="s">
        <v>9579</v>
      </c>
      <c r="U7" s="4" t="s">
        <v>133</v>
      </c>
      <c r="V7" s="4" t="s">
        <v>134</v>
      </c>
      <c r="W7" s="4"/>
      <c r="X7" s="4"/>
      <c r="Y7" s="4" t="s">
        <v>135</v>
      </c>
      <c r="Z7" s="4" t="s">
        <v>136</v>
      </c>
      <c r="AA7" s="4"/>
      <c r="AB7" s="4"/>
      <c r="AC7" s="4">
        <v>23</v>
      </c>
      <c r="AD7" s="4" t="s">
        <v>137</v>
      </c>
      <c r="AE7" s="4" t="s">
        <v>138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3.5" customHeight="1">
      <c r="A8" s="7" t="str">
        <f>HYPERLINK("http://kyu.snu.ac.kr/sdhj/index.jsp?type=hj/GK14704_00IM0001_002a.jpg","1768_해북촌_002a")</f>
        <v>1768_해북촌_002a</v>
      </c>
      <c r="B8" s="4">
        <v>1768</v>
      </c>
      <c r="C8" s="4" t="s">
        <v>9573</v>
      </c>
      <c r="D8" s="4" t="s">
        <v>9574</v>
      </c>
      <c r="E8" s="4">
        <v>7</v>
      </c>
      <c r="F8" s="4">
        <v>1</v>
      </c>
      <c r="G8" s="4" t="s">
        <v>9575</v>
      </c>
      <c r="H8" s="4" t="s">
        <v>9576</v>
      </c>
      <c r="I8" s="4">
        <v>1</v>
      </c>
      <c r="J8" s="4"/>
      <c r="K8" s="4"/>
      <c r="L8" s="4">
        <v>1</v>
      </c>
      <c r="M8" s="4" t="s">
        <v>9577</v>
      </c>
      <c r="N8" s="4" t="s">
        <v>9578</v>
      </c>
      <c r="O8" s="4"/>
      <c r="P8" s="4"/>
      <c r="Q8" s="4"/>
      <c r="R8" s="4"/>
      <c r="S8" s="4"/>
      <c r="T8" s="4" t="s">
        <v>9579</v>
      </c>
      <c r="U8" s="4" t="s">
        <v>133</v>
      </c>
      <c r="V8" s="4" t="s">
        <v>134</v>
      </c>
      <c r="W8" s="4"/>
      <c r="X8" s="4"/>
      <c r="Y8" s="4" t="s">
        <v>139</v>
      </c>
      <c r="Z8" s="4" t="s">
        <v>140</v>
      </c>
      <c r="AA8" s="4"/>
      <c r="AB8" s="4"/>
      <c r="AC8" s="4">
        <v>9</v>
      </c>
      <c r="AD8" s="4" t="s">
        <v>141</v>
      </c>
      <c r="AE8" s="4" t="s">
        <v>142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3.5" customHeight="1">
      <c r="A9" s="7" t="str">
        <f>HYPERLINK("http://kyu.snu.ac.kr/sdhj/index.jsp?type=hj/GK14704_00IM0001_002a.jpg","1768_해북촌_002a")</f>
        <v>1768_해북촌_002a</v>
      </c>
      <c r="B9" s="4">
        <v>1768</v>
      </c>
      <c r="C9" s="4" t="s">
        <v>9573</v>
      </c>
      <c r="D9" s="4" t="s">
        <v>9574</v>
      </c>
      <c r="E9" s="4">
        <v>8</v>
      </c>
      <c r="F9" s="4">
        <v>1</v>
      </c>
      <c r="G9" s="4" t="s">
        <v>9575</v>
      </c>
      <c r="H9" s="4" t="s">
        <v>9576</v>
      </c>
      <c r="I9" s="4">
        <v>1</v>
      </c>
      <c r="J9" s="4"/>
      <c r="K9" s="4"/>
      <c r="L9" s="4">
        <v>2</v>
      </c>
      <c r="M9" s="4" t="s">
        <v>143</v>
      </c>
      <c r="N9" s="4" t="s">
        <v>144</v>
      </c>
      <c r="O9" s="4"/>
      <c r="P9" s="4"/>
      <c r="Q9" s="4"/>
      <c r="R9" s="4"/>
      <c r="S9" s="4"/>
      <c r="T9" s="4" t="s">
        <v>9580</v>
      </c>
      <c r="U9" s="4" t="s">
        <v>73</v>
      </c>
      <c r="V9" s="4" t="s">
        <v>74</v>
      </c>
      <c r="W9" s="4" t="s">
        <v>145</v>
      </c>
      <c r="X9" s="4" t="s">
        <v>9581</v>
      </c>
      <c r="Y9" s="4" t="s">
        <v>146</v>
      </c>
      <c r="Z9" s="4" t="s">
        <v>147</v>
      </c>
      <c r="AA9" s="4"/>
      <c r="AB9" s="4"/>
      <c r="AC9" s="4">
        <v>55</v>
      </c>
      <c r="AD9" s="4" t="s">
        <v>79</v>
      </c>
      <c r="AE9" s="4" t="s">
        <v>80</v>
      </c>
      <c r="AF9" s="4"/>
      <c r="AG9" s="4"/>
      <c r="AH9" s="4"/>
      <c r="AI9" s="4"/>
      <c r="AJ9" s="4" t="s">
        <v>33</v>
      </c>
      <c r="AK9" s="4" t="s">
        <v>34</v>
      </c>
      <c r="AL9" s="4" t="s">
        <v>148</v>
      </c>
      <c r="AM9" s="4" t="s">
        <v>149</v>
      </c>
      <c r="AN9" s="4"/>
      <c r="AO9" s="4"/>
      <c r="AP9" s="4"/>
      <c r="AQ9" s="4"/>
      <c r="AR9" s="4"/>
      <c r="AS9" s="4"/>
      <c r="AT9" s="4" t="s">
        <v>150</v>
      </c>
      <c r="AU9" s="4" t="s">
        <v>151</v>
      </c>
      <c r="AV9" s="4" t="s">
        <v>152</v>
      </c>
      <c r="AW9" s="4" t="s">
        <v>153</v>
      </c>
      <c r="AX9" s="4"/>
      <c r="AY9" s="4"/>
      <c r="AZ9" s="4"/>
      <c r="BA9" s="4"/>
      <c r="BB9" s="4"/>
      <c r="BC9" s="4"/>
      <c r="BD9" s="4"/>
      <c r="BE9" s="4"/>
      <c r="BF9" s="4"/>
      <c r="BG9" s="4" t="s">
        <v>154</v>
      </c>
      <c r="BH9" s="4" t="s">
        <v>155</v>
      </c>
      <c r="BI9" s="4" t="s">
        <v>156</v>
      </c>
      <c r="BJ9" s="4" t="s">
        <v>157</v>
      </c>
      <c r="BK9" s="4" t="s">
        <v>158</v>
      </c>
      <c r="BL9" s="4" t="s">
        <v>159</v>
      </c>
      <c r="BM9" s="4" t="s">
        <v>160</v>
      </c>
      <c r="BN9" s="4" t="s">
        <v>161</v>
      </c>
      <c r="BO9" s="4" t="s">
        <v>83</v>
      </c>
      <c r="BP9" s="4" t="s">
        <v>84</v>
      </c>
      <c r="BQ9" s="4" t="s">
        <v>162</v>
      </c>
      <c r="BR9" s="4" t="s">
        <v>163</v>
      </c>
      <c r="BS9" s="4" t="s">
        <v>103</v>
      </c>
      <c r="BT9" s="4" t="s">
        <v>104</v>
      </c>
      <c r="BU9" s="4"/>
    </row>
    <row r="10" spans="1:73" ht="13.5" customHeight="1">
      <c r="A10" s="7" t="str">
        <f>HYPERLINK("http://kyu.snu.ac.kr/sdhj/index.jsp?type=hj/GK14704_00IM0001_002a.jpg","1768_해북촌_002a")</f>
        <v>1768_해북촌_002a</v>
      </c>
      <c r="B10" s="4">
        <v>1768</v>
      </c>
      <c r="C10" s="4" t="s">
        <v>9582</v>
      </c>
      <c r="D10" s="4" t="s">
        <v>9583</v>
      </c>
      <c r="E10" s="4">
        <v>9</v>
      </c>
      <c r="F10" s="4">
        <v>1</v>
      </c>
      <c r="G10" s="4" t="s">
        <v>9584</v>
      </c>
      <c r="H10" s="4" t="s">
        <v>9585</v>
      </c>
      <c r="I10" s="4">
        <v>1</v>
      </c>
      <c r="J10" s="4"/>
      <c r="K10" s="4"/>
      <c r="L10" s="4">
        <v>2</v>
      </c>
      <c r="M10" s="4" t="s">
        <v>143</v>
      </c>
      <c r="N10" s="4" t="s">
        <v>144</v>
      </c>
      <c r="O10" s="4"/>
      <c r="P10" s="4"/>
      <c r="Q10" s="4"/>
      <c r="R10" s="4"/>
      <c r="S10" s="4" t="s">
        <v>95</v>
      </c>
      <c r="T10" s="4" t="s">
        <v>96</v>
      </c>
      <c r="U10" s="4"/>
      <c r="V10" s="4"/>
      <c r="W10" s="4" t="s">
        <v>164</v>
      </c>
      <c r="X10" s="4" t="s">
        <v>165</v>
      </c>
      <c r="Y10" s="4" t="s">
        <v>99</v>
      </c>
      <c r="Z10" s="4" t="s">
        <v>100</v>
      </c>
      <c r="AA10" s="4"/>
      <c r="AB10" s="4"/>
      <c r="AC10" s="4">
        <v>61</v>
      </c>
      <c r="AD10" s="4" t="s">
        <v>166</v>
      </c>
      <c r="AE10" s="4" t="s">
        <v>167</v>
      </c>
      <c r="AF10" s="4"/>
      <c r="AG10" s="4"/>
      <c r="AH10" s="4"/>
      <c r="AI10" s="4"/>
      <c r="AJ10" s="4" t="s">
        <v>101</v>
      </c>
      <c r="AK10" s="4" t="s">
        <v>102</v>
      </c>
      <c r="AL10" s="4" t="s">
        <v>168</v>
      </c>
      <c r="AM10" s="4" t="s">
        <v>169</v>
      </c>
      <c r="AN10" s="4"/>
      <c r="AO10" s="4"/>
      <c r="AP10" s="4"/>
      <c r="AQ10" s="4"/>
      <c r="AR10" s="4"/>
      <c r="AS10" s="4"/>
      <c r="AT10" s="4" t="s">
        <v>83</v>
      </c>
      <c r="AU10" s="4" t="s">
        <v>84</v>
      </c>
      <c r="AV10" s="4" t="s">
        <v>9586</v>
      </c>
      <c r="AW10" s="4" t="s">
        <v>170</v>
      </c>
      <c r="AX10" s="4"/>
      <c r="AY10" s="4"/>
      <c r="AZ10" s="4"/>
      <c r="BA10" s="4"/>
      <c r="BB10" s="4"/>
      <c r="BC10" s="4"/>
      <c r="BD10" s="4"/>
      <c r="BE10" s="4"/>
      <c r="BF10" s="4"/>
      <c r="BG10" s="4" t="s">
        <v>158</v>
      </c>
      <c r="BH10" s="4" t="s">
        <v>159</v>
      </c>
      <c r="BI10" s="4" t="s">
        <v>171</v>
      </c>
      <c r="BJ10" s="4" t="s">
        <v>172</v>
      </c>
      <c r="BK10" s="4" t="s">
        <v>173</v>
      </c>
      <c r="BL10" s="4" t="s">
        <v>174</v>
      </c>
      <c r="BM10" s="4" t="s">
        <v>175</v>
      </c>
      <c r="BN10" s="4" t="s">
        <v>176</v>
      </c>
      <c r="BO10" s="4" t="s">
        <v>83</v>
      </c>
      <c r="BP10" s="4" t="s">
        <v>84</v>
      </c>
      <c r="BQ10" s="4" t="s">
        <v>177</v>
      </c>
      <c r="BR10" s="4" t="s">
        <v>178</v>
      </c>
      <c r="BS10" s="4" t="s">
        <v>179</v>
      </c>
      <c r="BT10" s="4" t="s">
        <v>180</v>
      </c>
      <c r="BU10" s="4"/>
    </row>
    <row r="11" spans="1:73" ht="13.5" customHeight="1">
      <c r="A11" s="7" t="str">
        <f>HYPERLINK("http://kyu.snu.ac.kr/sdhj/index.jsp?type=hj/GK14704_00IM0001_002a.jpg","1768_해북촌_002a")</f>
        <v>1768_해북촌_002a</v>
      </c>
      <c r="B11" s="4">
        <v>1768</v>
      </c>
      <c r="C11" s="4" t="s">
        <v>9587</v>
      </c>
      <c r="D11" s="4" t="s">
        <v>9588</v>
      </c>
      <c r="E11" s="4">
        <v>10</v>
      </c>
      <c r="F11" s="4">
        <v>1</v>
      </c>
      <c r="G11" s="4" t="s">
        <v>9589</v>
      </c>
      <c r="H11" s="4" t="s">
        <v>9590</v>
      </c>
      <c r="I11" s="4">
        <v>1</v>
      </c>
      <c r="J11" s="4"/>
      <c r="K11" s="4"/>
      <c r="L11" s="4">
        <v>2</v>
      </c>
      <c r="M11" s="4" t="s">
        <v>143</v>
      </c>
      <c r="N11" s="4" t="s">
        <v>144</v>
      </c>
      <c r="O11" s="4"/>
      <c r="P11" s="4"/>
      <c r="Q11" s="4"/>
      <c r="R11" s="4"/>
      <c r="S11" s="4" t="s">
        <v>115</v>
      </c>
      <c r="T11" s="4" t="s">
        <v>116</v>
      </c>
      <c r="U11" s="4"/>
      <c r="V11" s="4"/>
      <c r="W11" s="4"/>
      <c r="X11" s="4"/>
      <c r="Y11" s="4" t="s">
        <v>9591</v>
      </c>
      <c r="Z11" s="4" t="s">
        <v>9592</v>
      </c>
      <c r="AA11" s="4"/>
      <c r="AB11" s="4"/>
      <c r="AC11" s="4">
        <v>28</v>
      </c>
      <c r="AD11" s="4" t="s">
        <v>119</v>
      </c>
      <c r="AE11" s="4" t="s">
        <v>120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3.5" customHeight="1">
      <c r="A12" s="7" t="str">
        <f>HYPERLINK("http://kyu.snu.ac.kr/sdhj/index.jsp?type=hj/GK14704_00IM0001_002a.jpg","1768_해북촌_002a")</f>
        <v>1768_해북촌_002a</v>
      </c>
      <c r="B12" s="4">
        <v>1768</v>
      </c>
      <c r="C12" s="4" t="s">
        <v>9593</v>
      </c>
      <c r="D12" s="4" t="s">
        <v>9594</v>
      </c>
      <c r="E12" s="4">
        <v>11</v>
      </c>
      <c r="F12" s="4">
        <v>1</v>
      </c>
      <c r="G12" s="4" t="s">
        <v>9595</v>
      </c>
      <c r="H12" s="4" t="s">
        <v>9596</v>
      </c>
      <c r="I12" s="4">
        <v>1</v>
      </c>
      <c r="J12" s="4"/>
      <c r="K12" s="4"/>
      <c r="L12" s="4">
        <v>2</v>
      </c>
      <c r="M12" s="4" t="s">
        <v>143</v>
      </c>
      <c r="N12" s="4" t="s">
        <v>144</v>
      </c>
      <c r="O12" s="4"/>
      <c r="P12" s="4"/>
      <c r="Q12" s="4"/>
      <c r="R12" s="4"/>
      <c r="S12" s="4" t="s">
        <v>115</v>
      </c>
      <c r="T12" s="4" t="s">
        <v>116</v>
      </c>
      <c r="U12" s="4"/>
      <c r="V12" s="4"/>
      <c r="W12" s="4"/>
      <c r="X12" s="4"/>
      <c r="Y12" s="4" t="s">
        <v>181</v>
      </c>
      <c r="Z12" s="4" t="s">
        <v>182</v>
      </c>
      <c r="AA12" s="4"/>
      <c r="AB12" s="4"/>
      <c r="AC12" s="4">
        <v>12</v>
      </c>
      <c r="AD12" s="4" t="s">
        <v>183</v>
      </c>
      <c r="AE12" s="4" t="s">
        <v>184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3.5" customHeight="1">
      <c r="A13" s="7" t="str">
        <f>HYPERLINK("http://kyu.snu.ac.kr/sdhj/index.jsp?type=hj/GK14704_00IM0001_002a.jpg","1768_해북촌_002a")</f>
        <v>1768_해북촌_002a</v>
      </c>
      <c r="B13" s="4">
        <v>1768</v>
      </c>
      <c r="C13" s="4" t="s">
        <v>9593</v>
      </c>
      <c r="D13" s="4" t="s">
        <v>9594</v>
      </c>
      <c r="E13" s="4">
        <v>12</v>
      </c>
      <c r="F13" s="4">
        <v>1</v>
      </c>
      <c r="G13" s="4" t="s">
        <v>9595</v>
      </c>
      <c r="H13" s="4" t="s">
        <v>9596</v>
      </c>
      <c r="I13" s="4">
        <v>1</v>
      </c>
      <c r="J13" s="4"/>
      <c r="K13" s="4"/>
      <c r="L13" s="4">
        <v>2</v>
      </c>
      <c r="M13" s="4" t="s">
        <v>143</v>
      </c>
      <c r="N13" s="4" t="s">
        <v>144</v>
      </c>
      <c r="O13" s="4"/>
      <c r="P13" s="4"/>
      <c r="Q13" s="4"/>
      <c r="R13" s="4"/>
      <c r="S13" s="4"/>
      <c r="T13" s="4" t="s">
        <v>9597</v>
      </c>
      <c r="U13" s="4" t="s">
        <v>133</v>
      </c>
      <c r="V13" s="4" t="s">
        <v>134</v>
      </c>
      <c r="W13" s="4"/>
      <c r="X13" s="4"/>
      <c r="Y13" s="4" t="s">
        <v>185</v>
      </c>
      <c r="Z13" s="4" t="s">
        <v>186</v>
      </c>
      <c r="AA13" s="4"/>
      <c r="AB13" s="4"/>
      <c r="AC13" s="4"/>
      <c r="AD13" s="4" t="s">
        <v>187</v>
      </c>
      <c r="AE13" s="4" t="s">
        <v>188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3.5" customHeight="1">
      <c r="A14" s="7" t="str">
        <f>HYPERLINK("http://kyu.snu.ac.kr/sdhj/index.jsp?type=hj/GK14704_00IM0001_002a.jpg","1768_해북촌_002a")</f>
        <v>1768_해북촌_002a</v>
      </c>
      <c r="B14" s="4">
        <v>1768</v>
      </c>
      <c r="C14" s="4" t="s">
        <v>9593</v>
      </c>
      <c r="D14" s="4" t="s">
        <v>9594</v>
      </c>
      <c r="E14" s="4">
        <v>13</v>
      </c>
      <c r="F14" s="4">
        <v>1</v>
      </c>
      <c r="G14" s="4" t="s">
        <v>9595</v>
      </c>
      <c r="H14" s="4" t="s">
        <v>9596</v>
      </c>
      <c r="I14" s="4">
        <v>1</v>
      </c>
      <c r="J14" s="4"/>
      <c r="K14" s="4"/>
      <c r="L14" s="4">
        <v>2</v>
      </c>
      <c r="M14" s="4" t="s">
        <v>143</v>
      </c>
      <c r="N14" s="4" t="s">
        <v>144</v>
      </c>
      <c r="O14" s="4"/>
      <c r="P14" s="4"/>
      <c r="Q14" s="4"/>
      <c r="R14" s="4"/>
      <c r="S14" s="4"/>
      <c r="T14" s="4" t="s">
        <v>9597</v>
      </c>
      <c r="U14" s="4" t="s">
        <v>133</v>
      </c>
      <c r="V14" s="4" t="s">
        <v>134</v>
      </c>
      <c r="W14" s="4"/>
      <c r="X14" s="4"/>
      <c r="Y14" s="4" t="s">
        <v>189</v>
      </c>
      <c r="Z14" s="4" t="s">
        <v>190</v>
      </c>
      <c r="AA14" s="4"/>
      <c r="AB14" s="4"/>
      <c r="AC14" s="4"/>
      <c r="AD14" s="4" t="s">
        <v>191</v>
      </c>
      <c r="AE14" s="4" t="s">
        <v>192</v>
      </c>
      <c r="AF14" s="4" t="s">
        <v>193</v>
      </c>
      <c r="AG14" s="4" t="s">
        <v>194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 t="s">
        <v>195</v>
      </c>
      <c r="BC14" s="4" t="s">
        <v>196</v>
      </c>
      <c r="BD14" s="4"/>
      <c r="BE14" s="4"/>
      <c r="BF14" s="4" t="s">
        <v>9598</v>
      </c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3.5" customHeight="1">
      <c r="A15" s="7" t="str">
        <f>HYPERLINK("http://kyu.snu.ac.kr/sdhj/index.jsp?type=hj/GK14704_00IM0001_002a.jpg","1768_해북촌_002a")</f>
        <v>1768_해북촌_002a</v>
      </c>
      <c r="B15" s="4">
        <v>1768</v>
      </c>
      <c r="C15" s="4" t="s">
        <v>9593</v>
      </c>
      <c r="D15" s="4" t="s">
        <v>9594</v>
      </c>
      <c r="E15" s="4">
        <v>14</v>
      </c>
      <c r="F15" s="4">
        <v>1</v>
      </c>
      <c r="G15" s="4" t="s">
        <v>9595</v>
      </c>
      <c r="H15" s="4" t="s">
        <v>9596</v>
      </c>
      <c r="I15" s="4">
        <v>1</v>
      </c>
      <c r="J15" s="4"/>
      <c r="K15" s="4"/>
      <c r="L15" s="4">
        <v>2</v>
      </c>
      <c r="M15" s="4" t="s">
        <v>143</v>
      </c>
      <c r="N15" s="4" t="s">
        <v>144</v>
      </c>
      <c r="O15" s="4"/>
      <c r="P15" s="4"/>
      <c r="Q15" s="4"/>
      <c r="R15" s="4"/>
      <c r="S15" s="4"/>
      <c r="T15" s="4" t="s">
        <v>9597</v>
      </c>
      <c r="U15" s="4" t="s">
        <v>133</v>
      </c>
      <c r="V15" s="4" t="s">
        <v>134</v>
      </c>
      <c r="W15" s="4"/>
      <c r="X15" s="4"/>
      <c r="Y15" s="4" t="s">
        <v>197</v>
      </c>
      <c r="Z15" s="4" t="s">
        <v>198</v>
      </c>
      <c r="AA15" s="4"/>
      <c r="AB15" s="4"/>
      <c r="AC15" s="4"/>
      <c r="AD15" s="4" t="s">
        <v>199</v>
      </c>
      <c r="AE15" s="4" t="s">
        <v>200</v>
      </c>
      <c r="AF15" s="4" t="s">
        <v>201</v>
      </c>
      <c r="AG15" s="4" t="s">
        <v>202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3.5" customHeight="1">
      <c r="A16" s="7" t="str">
        <f>HYPERLINK("http://kyu.snu.ac.kr/sdhj/index.jsp?type=hj/GK14704_00IM0001_002a.jpg","1768_해북촌_002a")</f>
        <v>1768_해북촌_002a</v>
      </c>
      <c r="B16" s="4">
        <v>1768</v>
      </c>
      <c r="C16" s="4" t="s">
        <v>9593</v>
      </c>
      <c r="D16" s="4" t="s">
        <v>9594</v>
      </c>
      <c r="E16" s="4">
        <v>15</v>
      </c>
      <c r="F16" s="4">
        <v>1</v>
      </c>
      <c r="G16" s="4" t="s">
        <v>9595</v>
      </c>
      <c r="H16" s="4" t="s">
        <v>9596</v>
      </c>
      <c r="I16" s="4">
        <v>1</v>
      </c>
      <c r="J16" s="4"/>
      <c r="K16" s="4"/>
      <c r="L16" s="4">
        <v>2</v>
      </c>
      <c r="M16" s="4" t="s">
        <v>143</v>
      </c>
      <c r="N16" s="4" t="s">
        <v>144</v>
      </c>
      <c r="O16" s="4"/>
      <c r="P16" s="4"/>
      <c r="Q16" s="4"/>
      <c r="R16" s="4"/>
      <c r="S16" s="4"/>
      <c r="T16" s="4" t="s">
        <v>9597</v>
      </c>
      <c r="U16" s="4" t="s">
        <v>203</v>
      </c>
      <c r="V16" s="4" t="s">
        <v>204</v>
      </c>
      <c r="W16" s="4"/>
      <c r="X16" s="4"/>
      <c r="Y16" s="4" t="s">
        <v>205</v>
      </c>
      <c r="Z16" s="4" t="s">
        <v>206</v>
      </c>
      <c r="AA16" s="4"/>
      <c r="AB16" s="4"/>
      <c r="AC16" s="4"/>
      <c r="AD16" s="4" t="s">
        <v>207</v>
      </c>
      <c r="AE16" s="4" t="s">
        <v>208</v>
      </c>
      <c r="AF16" s="4" t="s">
        <v>209</v>
      </c>
      <c r="AG16" s="4" t="s">
        <v>210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3.5" customHeight="1">
      <c r="A17" s="7" t="str">
        <f>HYPERLINK("http://kyu.snu.ac.kr/sdhj/index.jsp?type=hj/GK14704_00IM0001_002a.jpg","1768_해북촌_002a")</f>
        <v>1768_해북촌_002a</v>
      </c>
      <c r="B17" s="4">
        <v>1768</v>
      </c>
      <c r="C17" s="4" t="s">
        <v>9593</v>
      </c>
      <c r="D17" s="4" t="s">
        <v>9594</v>
      </c>
      <c r="E17" s="4">
        <v>16</v>
      </c>
      <c r="F17" s="4">
        <v>1</v>
      </c>
      <c r="G17" s="4" t="s">
        <v>9595</v>
      </c>
      <c r="H17" s="4" t="s">
        <v>9596</v>
      </c>
      <c r="I17" s="4">
        <v>1</v>
      </c>
      <c r="J17" s="4"/>
      <c r="K17" s="4"/>
      <c r="L17" s="4">
        <v>2</v>
      </c>
      <c r="M17" s="4" t="s">
        <v>143</v>
      </c>
      <c r="N17" s="4" t="s">
        <v>144</v>
      </c>
      <c r="O17" s="4"/>
      <c r="P17" s="4"/>
      <c r="Q17" s="4"/>
      <c r="R17" s="4"/>
      <c r="S17" s="4"/>
      <c r="T17" s="4" t="s">
        <v>9597</v>
      </c>
      <c r="U17" s="4" t="s">
        <v>203</v>
      </c>
      <c r="V17" s="4" t="s">
        <v>204</v>
      </c>
      <c r="W17" s="4"/>
      <c r="X17" s="4"/>
      <c r="Y17" s="4" t="s">
        <v>211</v>
      </c>
      <c r="Z17" s="4" t="s">
        <v>212</v>
      </c>
      <c r="AA17" s="4"/>
      <c r="AB17" s="4"/>
      <c r="AC17" s="4"/>
      <c r="AD17" s="4" t="s">
        <v>213</v>
      </c>
      <c r="AE17" s="4" t="s">
        <v>214</v>
      </c>
      <c r="AF17" s="4"/>
      <c r="AG17" s="4" t="s">
        <v>210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 t="s">
        <v>133</v>
      </c>
      <c r="BC17" s="4" t="s">
        <v>134</v>
      </c>
      <c r="BD17" s="4" t="s">
        <v>215</v>
      </c>
      <c r="BE17" s="4" t="s">
        <v>216</v>
      </c>
      <c r="BF17" s="4" t="s">
        <v>9599</v>
      </c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3.5" customHeight="1">
      <c r="A18" s="7" t="str">
        <f>HYPERLINK("http://kyu.snu.ac.kr/sdhj/index.jsp?type=hj/GK14704_00IM0001_002a.jpg","1768_해북촌_002a")</f>
        <v>1768_해북촌_002a</v>
      </c>
      <c r="B18" s="4">
        <v>1768</v>
      </c>
      <c r="C18" s="4" t="s">
        <v>9593</v>
      </c>
      <c r="D18" s="4" t="s">
        <v>9594</v>
      </c>
      <c r="E18" s="4">
        <v>17</v>
      </c>
      <c r="F18" s="4">
        <v>1</v>
      </c>
      <c r="G18" s="4" t="s">
        <v>9595</v>
      </c>
      <c r="H18" s="4" t="s">
        <v>9596</v>
      </c>
      <c r="I18" s="4">
        <v>1</v>
      </c>
      <c r="J18" s="4"/>
      <c r="K18" s="4"/>
      <c r="L18" s="4">
        <v>2</v>
      </c>
      <c r="M18" s="4" t="s">
        <v>143</v>
      </c>
      <c r="N18" s="4" t="s">
        <v>144</v>
      </c>
      <c r="O18" s="4"/>
      <c r="P18" s="4"/>
      <c r="Q18" s="4"/>
      <c r="R18" s="4"/>
      <c r="S18" s="4"/>
      <c r="T18" s="4" t="s">
        <v>9597</v>
      </c>
      <c r="U18" s="4" t="s">
        <v>203</v>
      </c>
      <c r="V18" s="4" t="s">
        <v>204</v>
      </c>
      <c r="W18" s="4"/>
      <c r="X18" s="4"/>
      <c r="Y18" s="4" t="s">
        <v>217</v>
      </c>
      <c r="Z18" s="4" t="s">
        <v>218</v>
      </c>
      <c r="AA18" s="4"/>
      <c r="AB18" s="4"/>
      <c r="AC18" s="4"/>
      <c r="AD18" s="4" t="s">
        <v>183</v>
      </c>
      <c r="AE18" s="4" t="s">
        <v>184</v>
      </c>
      <c r="AF18" s="4" t="s">
        <v>9600</v>
      </c>
      <c r="AG18" s="4" t="s">
        <v>9601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 t="s">
        <v>134</v>
      </c>
      <c r="BD18" s="4"/>
      <c r="BE18" s="4" t="s">
        <v>216</v>
      </c>
      <c r="BF18" s="4" t="s">
        <v>9602</v>
      </c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3.5" customHeight="1">
      <c r="A19" s="7" t="str">
        <f>HYPERLINK("http://kyu.snu.ac.kr/sdhj/index.jsp?type=hj/GK14704_00IM0001_002a.jpg","1768_해북촌_002a")</f>
        <v>1768_해북촌_002a</v>
      </c>
      <c r="B19" s="4">
        <v>1768</v>
      </c>
      <c r="C19" s="4" t="s">
        <v>9593</v>
      </c>
      <c r="D19" s="4" t="s">
        <v>9594</v>
      </c>
      <c r="E19" s="4">
        <v>18</v>
      </c>
      <c r="F19" s="4">
        <v>1</v>
      </c>
      <c r="G19" s="4" t="s">
        <v>9595</v>
      </c>
      <c r="H19" s="4" t="s">
        <v>9596</v>
      </c>
      <c r="I19" s="4">
        <v>1</v>
      </c>
      <c r="J19" s="4"/>
      <c r="K19" s="4"/>
      <c r="L19" s="4">
        <v>2</v>
      </c>
      <c r="M19" s="4" t="s">
        <v>143</v>
      </c>
      <c r="N19" s="4" t="s">
        <v>144</v>
      </c>
      <c r="O19" s="4"/>
      <c r="P19" s="4"/>
      <c r="Q19" s="4"/>
      <c r="R19" s="4"/>
      <c r="S19" s="4"/>
      <c r="T19" s="4" t="s">
        <v>9597</v>
      </c>
      <c r="U19" s="4" t="s">
        <v>203</v>
      </c>
      <c r="V19" s="4" t="s">
        <v>204</v>
      </c>
      <c r="W19" s="4"/>
      <c r="X19" s="4"/>
      <c r="Y19" s="4" t="s">
        <v>219</v>
      </c>
      <c r="Z19" s="4" t="s">
        <v>220</v>
      </c>
      <c r="AA19" s="4"/>
      <c r="AB19" s="4"/>
      <c r="AC19" s="4"/>
      <c r="AD19" s="4" t="s">
        <v>141</v>
      </c>
      <c r="AE19" s="4" t="s">
        <v>142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3.5" customHeight="1">
      <c r="A20" s="7" t="str">
        <f>HYPERLINK("http://kyu.snu.ac.kr/sdhj/index.jsp?type=hj/GK14704_00IM0001_002a.jpg","1768_해북촌_002a")</f>
        <v>1768_해북촌_002a</v>
      </c>
      <c r="B20" s="4">
        <v>1768</v>
      </c>
      <c r="C20" s="4" t="s">
        <v>9593</v>
      </c>
      <c r="D20" s="4" t="s">
        <v>9594</v>
      </c>
      <c r="E20" s="4">
        <v>19</v>
      </c>
      <c r="F20" s="4">
        <v>1</v>
      </c>
      <c r="G20" s="4" t="s">
        <v>9595</v>
      </c>
      <c r="H20" s="4" t="s">
        <v>9596</v>
      </c>
      <c r="I20" s="4">
        <v>1</v>
      </c>
      <c r="J20" s="4"/>
      <c r="K20" s="4"/>
      <c r="L20" s="4">
        <v>2</v>
      </c>
      <c r="M20" s="4" t="s">
        <v>143</v>
      </c>
      <c r="N20" s="4" t="s">
        <v>144</v>
      </c>
      <c r="O20" s="4"/>
      <c r="P20" s="4"/>
      <c r="Q20" s="4"/>
      <c r="R20" s="4"/>
      <c r="S20" s="4"/>
      <c r="T20" s="4" t="s">
        <v>9597</v>
      </c>
      <c r="U20" s="4" t="s">
        <v>203</v>
      </c>
      <c r="V20" s="4" t="s">
        <v>204</v>
      </c>
      <c r="W20" s="4"/>
      <c r="X20" s="4"/>
      <c r="Y20" s="4" t="s">
        <v>221</v>
      </c>
      <c r="Z20" s="4" t="s">
        <v>222</v>
      </c>
      <c r="AA20" s="4"/>
      <c r="AB20" s="4"/>
      <c r="AC20" s="4"/>
      <c r="AD20" s="4" t="s">
        <v>223</v>
      </c>
      <c r="AE20" s="4" t="s">
        <v>224</v>
      </c>
      <c r="AF20" s="4" t="s">
        <v>209</v>
      </c>
      <c r="AG20" s="4" t="s">
        <v>210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 t="s">
        <v>133</v>
      </c>
      <c r="BC20" s="4" t="s">
        <v>134</v>
      </c>
      <c r="BD20" s="4" t="s">
        <v>225</v>
      </c>
      <c r="BE20" s="4" t="s">
        <v>226</v>
      </c>
      <c r="BF20" s="4" t="s">
        <v>9603</v>
      </c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13.5" customHeight="1">
      <c r="A21" s="7" t="str">
        <f>HYPERLINK("http://kyu.snu.ac.kr/sdhj/index.jsp?type=hj/GK14704_00IM0001_002a.jpg","1768_해북촌_002a")</f>
        <v>1768_해북촌_002a</v>
      </c>
      <c r="B21" s="4">
        <v>1768</v>
      </c>
      <c r="C21" s="4" t="s">
        <v>9593</v>
      </c>
      <c r="D21" s="4" t="s">
        <v>9594</v>
      </c>
      <c r="E21" s="4">
        <v>20</v>
      </c>
      <c r="F21" s="4">
        <v>1</v>
      </c>
      <c r="G21" s="4" t="s">
        <v>9595</v>
      </c>
      <c r="H21" s="4" t="s">
        <v>9596</v>
      </c>
      <c r="I21" s="4">
        <v>1</v>
      </c>
      <c r="J21" s="4"/>
      <c r="K21" s="4"/>
      <c r="L21" s="4">
        <v>2</v>
      </c>
      <c r="M21" s="4" t="s">
        <v>143</v>
      </c>
      <c r="N21" s="4" t="s">
        <v>144</v>
      </c>
      <c r="O21" s="4"/>
      <c r="P21" s="4"/>
      <c r="Q21" s="4"/>
      <c r="R21" s="4"/>
      <c r="S21" s="4"/>
      <c r="T21" s="4" t="s">
        <v>9597</v>
      </c>
      <c r="U21" s="4" t="s">
        <v>203</v>
      </c>
      <c r="V21" s="4" t="s">
        <v>204</v>
      </c>
      <c r="W21" s="4"/>
      <c r="X21" s="4"/>
      <c r="Y21" s="4" t="s">
        <v>227</v>
      </c>
      <c r="Z21" s="4" t="s">
        <v>228</v>
      </c>
      <c r="AA21" s="4"/>
      <c r="AB21" s="4"/>
      <c r="AC21" s="4"/>
      <c r="AD21" s="4" t="s">
        <v>9604</v>
      </c>
      <c r="AE21" s="4" t="s">
        <v>229</v>
      </c>
      <c r="AF21" s="4" t="s">
        <v>230</v>
      </c>
      <c r="AG21" s="4" t="s">
        <v>231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 t="s">
        <v>133</v>
      </c>
      <c r="BC21" s="4" t="s">
        <v>134</v>
      </c>
      <c r="BD21" s="4" t="s">
        <v>232</v>
      </c>
      <c r="BE21" s="4" t="s">
        <v>233</v>
      </c>
      <c r="BF21" s="4" t="s">
        <v>9603</v>
      </c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13.5" customHeight="1">
      <c r="A22" s="7" t="str">
        <f>HYPERLINK("http://kyu.snu.ac.kr/sdhj/index.jsp?type=hj/GK14704_00IM0001_002a.jpg","1768_해북촌_002a")</f>
        <v>1768_해북촌_002a</v>
      </c>
      <c r="B22" s="4">
        <v>1768</v>
      </c>
      <c r="C22" s="4" t="s">
        <v>9593</v>
      </c>
      <c r="D22" s="4" t="s">
        <v>9594</v>
      </c>
      <c r="E22" s="4">
        <v>21</v>
      </c>
      <c r="F22" s="4">
        <v>1</v>
      </c>
      <c r="G22" s="4" t="s">
        <v>9595</v>
      </c>
      <c r="H22" s="4" t="s">
        <v>9596</v>
      </c>
      <c r="I22" s="4">
        <v>1</v>
      </c>
      <c r="J22" s="4"/>
      <c r="K22" s="4"/>
      <c r="L22" s="4">
        <v>3</v>
      </c>
      <c r="M22" s="4" t="s">
        <v>9605</v>
      </c>
      <c r="N22" s="4" t="s">
        <v>234</v>
      </c>
      <c r="O22" s="4"/>
      <c r="P22" s="4"/>
      <c r="Q22" s="4" t="s">
        <v>235</v>
      </c>
      <c r="R22" s="4" t="s">
        <v>9606</v>
      </c>
      <c r="S22" s="4"/>
      <c r="T22" s="4" t="s">
        <v>9607</v>
      </c>
      <c r="U22" s="4" t="s">
        <v>236</v>
      </c>
      <c r="V22" s="4" t="s">
        <v>9608</v>
      </c>
      <c r="W22" s="4" t="s">
        <v>97</v>
      </c>
      <c r="X22" s="4" t="s">
        <v>9609</v>
      </c>
      <c r="Y22" s="4" t="s">
        <v>9610</v>
      </c>
      <c r="Z22" s="4" t="s">
        <v>9611</v>
      </c>
      <c r="AA22" s="4"/>
      <c r="AB22" s="4"/>
      <c r="AC22" s="4">
        <v>36</v>
      </c>
      <c r="AD22" s="4" t="s">
        <v>237</v>
      </c>
      <c r="AE22" s="4" t="s">
        <v>238</v>
      </c>
      <c r="AF22" s="4"/>
      <c r="AG22" s="4"/>
      <c r="AH22" s="4"/>
      <c r="AI22" s="4"/>
      <c r="AJ22" s="4" t="s">
        <v>33</v>
      </c>
      <c r="AK22" s="4" t="s">
        <v>34</v>
      </c>
      <c r="AL22" s="4" t="s">
        <v>103</v>
      </c>
      <c r="AM22" s="4" t="s">
        <v>104</v>
      </c>
      <c r="AN22" s="4"/>
      <c r="AO22" s="4"/>
      <c r="AP22" s="4"/>
      <c r="AQ22" s="4"/>
      <c r="AR22" s="4"/>
      <c r="AS22" s="4"/>
      <c r="AT22" s="4"/>
      <c r="AU22" s="4"/>
      <c r="AV22" s="4" t="s">
        <v>239</v>
      </c>
      <c r="AW22" s="4" t="s">
        <v>240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 t="s">
        <v>241</v>
      </c>
      <c r="BJ22" s="4" t="s">
        <v>242</v>
      </c>
      <c r="BK22" s="4"/>
      <c r="BL22" s="4"/>
      <c r="BM22" s="4" t="s">
        <v>243</v>
      </c>
      <c r="BN22" s="4" t="s">
        <v>244</v>
      </c>
      <c r="BO22" s="4"/>
      <c r="BP22" s="4"/>
      <c r="BQ22" s="4" t="s">
        <v>245</v>
      </c>
      <c r="BR22" s="4" t="s">
        <v>9612</v>
      </c>
      <c r="BS22" s="4" t="s">
        <v>246</v>
      </c>
      <c r="BT22" s="4" t="s">
        <v>247</v>
      </c>
      <c r="BU22" s="4"/>
    </row>
    <row r="23" spans="1:73" ht="13.5" customHeight="1">
      <c r="A23" s="7" t="str">
        <f>HYPERLINK("http://kyu.snu.ac.kr/sdhj/index.jsp?type=hj/GK14704_00IM0001_002a.jpg","1768_해북촌_002a")</f>
        <v>1768_해북촌_002a</v>
      </c>
      <c r="B23" s="4">
        <v>1768</v>
      </c>
      <c r="C23" s="4" t="s">
        <v>9613</v>
      </c>
      <c r="D23" s="4" t="s">
        <v>9614</v>
      </c>
      <c r="E23" s="4">
        <v>22</v>
      </c>
      <c r="F23" s="4">
        <v>1</v>
      </c>
      <c r="G23" s="4" t="s">
        <v>9615</v>
      </c>
      <c r="H23" s="4" t="s">
        <v>9616</v>
      </c>
      <c r="I23" s="4">
        <v>1</v>
      </c>
      <c r="J23" s="4"/>
      <c r="K23" s="4"/>
      <c r="L23" s="4">
        <v>3</v>
      </c>
      <c r="M23" s="4" t="s">
        <v>9605</v>
      </c>
      <c r="N23" s="4" t="s">
        <v>234</v>
      </c>
      <c r="O23" s="4"/>
      <c r="P23" s="4"/>
      <c r="Q23" s="4"/>
      <c r="R23" s="4"/>
      <c r="S23" s="4" t="s">
        <v>248</v>
      </c>
      <c r="T23" s="4" t="s">
        <v>176</v>
      </c>
      <c r="U23" s="4"/>
      <c r="V23" s="4"/>
      <c r="W23" s="4" t="s">
        <v>249</v>
      </c>
      <c r="X23" s="4" t="s">
        <v>9617</v>
      </c>
      <c r="Y23" s="4" t="s">
        <v>20</v>
      </c>
      <c r="Z23" s="4" t="s">
        <v>21</v>
      </c>
      <c r="AA23" s="4"/>
      <c r="AB23" s="4"/>
      <c r="AC23" s="4">
        <v>75</v>
      </c>
      <c r="AD23" s="4" t="s">
        <v>213</v>
      </c>
      <c r="AE23" s="4" t="s">
        <v>214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3.5" customHeight="1">
      <c r="A24" s="7" t="str">
        <f>HYPERLINK("http://kyu.snu.ac.kr/sdhj/index.jsp?type=hj/GK14704_00IM0001_002a.jpg","1768_해북촌_002a")</f>
        <v>1768_해북촌_002a</v>
      </c>
      <c r="B24" s="4">
        <v>1768</v>
      </c>
      <c r="C24" s="4" t="s">
        <v>9618</v>
      </c>
      <c r="D24" s="4" t="s">
        <v>9619</v>
      </c>
      <c r="E24" s="4">
        <v>23</v>
      </c>
      <c r="F24" s="4">
        <v>1</v>
      </c>
      <c r="G24" s="4" t="s">
        <v>9620</v>
      </c>
      <c r="H24" s="4" t="s">
        <v>9621</v>
      </c>
      <c r="I24" s="4">
        <v>1</v>
      </c>
      <c r="J24" s="4"/>
      <c r="K24" s="4"/>
      <c r="L24" s="4">
        <v>3</v>
      </c>
      <c r="M24" s="4" t="s">
        <v>9605</v>
      </c>
      <c r="N24" s="4" t="s">
        <v>234</v>
      </c>
      <c r="O24" s="4"/>
      <c r="P24" s="4"/>
      <c r="Q24" s="4"/>
      <c r="R24" s="4"/>
      <c r="S24" s="4" t="s">
        <v>95</v>
      </c>
      <c r="T24" s="4" t="s">
        <v>96</v>
      </c>
      <c r="U24" s="4"/>
      <c r="V24" s="4"/>
      <c r="W24" s="4" t="s">
        <v>250</v>
      </c>
      <c r="X24" s="4" t="s">
        <v>9622</v>
      </c>
      <c r="Y24" s="4" t="s">
        <v>251</v>
      </c>
      <c r="Z24" s="4" t="s">
        <v>252</v>
      </c>
      <c r="AA24" s="4"/>
      <c r="AB24" s="4"/>
      <c r="AC24" s="4">
        <v>27</v>
      </c>
      <c r="AD24" s="4" t="s">
        <v>253</v>
      </c>
      <c r="AE24" s="4" t="s">
        <v>254</v>
      </c>
      <c r="AF24" s="4"/>
      <c r="AG24" s="4"/>
      <c r="AH24" s="4"/>
      <c r="AI24" s="4"/>
      <c r="AJ24" s="4" t="s">
        <v>33</v>
      </c>
      <c r="AK24" s="4" t="s">
        <v>34</v>
      </c>
      <c r="AL24" s="4" t="s">
        <v>93</v>
      </c>
      <c r="AM24" s="4" t="s">
        <v>94</v>
      </c>
      <c r="AN24" s="4"/>
      <c r="AO24" s="4"/>
      <c r="AP24" s="4"/>
      <c r="AQ24" s="4"/>
      <c r="AR24" s="4"/>
      <c r="AS24" s="4"/>
      <c r="AT24" s="4"/>
      <c r="AU24" s="4"/>
      <c r="AV24" s="4" t="s">
        <v>255</v>
      </c>
      <c r="AW24" s="4" t="s">
        <v>256</v>
      </c>
      <c r="AX24" s="4"/>
      <c r="AY24" s="4"/>
      <c r="AZ24" s="4"/>
      <c r="BA24" s="4"/>
      <c r="BB24" s="4"/>
      <c r="BC24" s="4"/>
      <c r="BD24" s="4"/>
      <c r="BE24" s="4"/>
      <c r="BF24" s="4"/>
      <c r="BG24" s="4" t="s">
        <v>257</v>
      </c>
      <c r="BH24" s="4" t="s">
        <v>258</v>
      </c>
      <c r="BI24" s="4" t="s">
        <v>259</v>
      </c>
      <c r="BJ24" s="4" t="s">
        <v>260</v>
      </c>
      <c r="BK24" s="4" t="s">
        <v>261</v>
      </c>
      <c r="BL24" s="4" t="s">
        <v>262</v>
      </c>
      <c r="BM24" s="4" t="s">
        <v>263</v>
      </c>
      <c r="BN24" s="4" t="s">
        <v>264</v>
      </c>
      <c r="BO24" s="4" t="s">
        <v>261</v>
      </c>
      <c r="BP24" s="4" t="s">
        <v>262</v>
      </c>
      <c r="BQ24" s="4" t="s">
        <v>265</v>
      </c>
      <c r="BR24" s="4" t="s">
        <v>9623</v>
      </c>
      <c r="BS24" s="4" t="s">
        <v>266</v>
      </c>
      <c r="BT24" s="4" t="s">
        <v>9624</v>
      </c>
      <c r="BU24" s="4"/>
    </row>
    <row r="25" spans="1:73" ht="13.5" customHeight="1">
      <c r="A25" s="7" t="str">
        <f>HYPERLINK("http://kyu.snu.ac.kr/sdhj/index.jsp?type=hj/GK14704_00IM0001_002a.jpg","1768_해북촌_002a")</f>
        <v>1768_해북촌_002a</v>
      </c>
      <c r="B25" s="4">
        <v>1768</v>
      </c>
      <c r="C25" s="4" t="s">
        <v>9625</v>
      </c>
      <c r="D25" s="4" t="s">
        <v>9626</v>
      </c>
      <c r="E25" s="4">
        <v>24</v>
      </c>
      <c r="F25" s="4">
        <v>1</v>
      </c>
      <c r="G25" s="4" t="s">
        <v>9627</v>
      </c>
      <c r="H25" s="4" t="s">
        <v>9628</v>
      </c>
      <c r="I25" s="4">
        <v>1</v>
      </c>
      <c r="J25" s="4"/>
      <c r="K25" s="4"/>
      <c r="L25" s="4">
        <v>4</v>
      </c>
      <c r="M25" s="4" t="s">
        <v>9629</v>
      </c>
      <c r="N25" s="4" t="s">
        <v>267</v>
      </c>
      <c r="O25" s="4"/>
      <c r="P25" s="4"/>
      <c r="Q25" s="4" t="s">
        <v>268</v>
      </c>
      <c r="R25" s="4" t="s">
        <v>9630</v>
      </c>
      <c r="S25" s="4"/>
      <c r="T25" s="4" t="s">
        <v>9631</v>
      </c>
      <c r="U25" s="4"/>
      <c r="V25" s="4"/>
      <c r="W25" s="4" t="s">
        <v>9632</v>
      </c>
      <c r="X25" s="4" t="s">
        <v>9633</v>
      </c>
      <c r="Y25" s="4" t="s">
        <v>9634</v>
      </c>
      <c r="Z25" s="4" t="s">
        <v>9635</v>
      </c>
      <c r="AA25" s="4"/>
      <c r="AB25" s="4"/>
      <c r="AC25" s="4">
        <v>29</v>
      </c>
      <c r="AD25" s="4" t="s">
        <v>269</v>
      </c>
      <c r="AE25" s="4" t="s">
        <v>270</v>
      </c>
      <c r="AF25" s="4"/>
      <c r="AG25" s="4"/>
      <c r="AH25" s="4"/>
      <c r="AI25" s="4"/>
      <c r="AJ25" s="4" t="s">
        <v>33</v>
      </c>
      <c r="AK25" s="4" t="s">
        <v>34</v>
      </c>
      <c r="AL25" s="4" t="s">
        <v>148</v>
      </c>
      <c r="AM25" s="4" t="s">
        <v>149</v>
      </c>
      <c r="AN25" s="4"/>
      <c r="AO25" s="4"/>
      <c r="AP25" s="4"/>
      <c r="AQ25" s="4"/>
      <c r="AR25" s="4"/>
      <c r="AS25" s="4"/>
      <c r="AT25" s="4" t="s">
        <v>83</v>
      </c>
      <c r="AU25" s="4" t="s">
        <v>84</v>
      </c>
      <c r="AV25" s="4" t="s">
        <v>271</v>
      </c>
      <c r="AW25" s="4" t="s">
        <v>272</v>
      </c>
      <c r="AX25" s="4"/>
      <c r="AY25" s="4"/>
      <c r="AZ25" s="4"/>
      <c r="BA25" s="4"/>
      <c r="BB25" s="4"/>
      <c r="BC25" s="4"/>
      <c r="BD25" s="4"/>
      <c r="BE25" s="4"/>
      <c r="BF25" s="4"/>
      <c r="BG25" s="4" t="s">
        <v>83</v>
      </c>
      <c r="BH25" s="4" t="s">
        <v>84</v>
      </c>
      <c r="BI25" s="4" t="s">
        <v>273</v>
      </c>
      <c r="BJ25" s="4" t="s">
        <v>274</v>
      </c>
      <c r="BK25" s="4" t="s">
        <v>83</v>
      </c>
      <c r="BL25" s="4" t="s">
        <v>84</v>
      </c>
      <c r="BM25" s="4" t="s">
        <v>275</v>
      </c>
      <c r="BN25" s="4" t="s">
        <v>276</v>
      </c>
      <c r="BO25" s="4" t="s">
        <v>83</v>
      </c>
      <c r="BP25" s="4" t="s">
        <v>84</v>
      </c>
      <c r="BQ25" s="4" t="s">
        <v>277</v>
      </c>
      <c r="BR25" s="4" t="s">
        <v>278</v>
      </c>
      <c r="BS25" s="4" t="s">
        <v>279</v>
      </c>
      <c r="BT25" s="4" t="s">
        <v>280</v>
      </c>
      <c r="BU25" s="4"/>
    </row>
    <row r="26" spans="1:73" ht="13.5" customHeight="1">
      <c r="A26" s="7" t="str">
        <f>HYPERLINK("http://kyu.snu.ac.kr/sdhj/index.jsp?type=hj/GK14704_00IM0001_002a.jpg","1768_해북촌_002a")</f>
        <v>1768_해북촌_002a</v>
      </c>
      <c r="B26" s="4">
        <v>1768</v>
      </c>
      <c r="C26" s="4" t="s">
        <v>9636</v>
      </c>
      <c r="D26" s="4" t="s">
        <v>9637</v>
      </c>
      <c r="E26" s="4">
        <v>25</v>
      </c>
      <c r="F26" s="4">
        <v>1</v>
      </c>
      <c r="G26" s="4" t="s">
        <v>9638</v>
      </c>
      <c r="H26" s="4" t="s">
        <v>9639</v>
      </c>
      <c r="I26" s="4">
        <v>1</v>
      </c>
      <c r="J26" s="4"/>
      <c r="K26" s="4"/>
      <c r="L26" s="4">
        <v>4</v>
      </c>
      <c r="M26" s="4" t="s">
        <v>9629</v>
      </c>
      <c r="N26" s="4" t="s">
        <v>267</v>
      </c>
      <c r="O26" s="4"/>
      <c r="P26" s="4"/>
      <c r="Q26" s="4"/>
      <c r="R26" s="4"/>
      <c r="S26" s="4" t="s">
        <v>95</v>
      </c>
      <c r="T26" s="4" t="s">
        <v>96</v>
      </c>
      <c r="U26" s="4"/>
      <c r="V26" s="4"/>
      <c r="W26" s="4" t="s">
        <v>281</v>
      </c>
      <c r="X26" s="4" t="s">
        <v>282</v>
      </c>
      <c r="Y26" s="4" t="s">
        <v>99</v>
      </c>
      <c r="Z26" s="4" t="s">
        <v>100</v>
      </c>
      <c r="AA26" s="4"/>
      <c r="AB26" s="4"/>
      <c r="AC26" s="4">
        <v>30</v>
      </c>
      <c r="AD26" s="4" t="s">
        <v>283</v>
      </c>
      <c r="AE26" s="4" t="s">
        <v>284</v>
      </c>
      <c r="AF26" s="4"/>
      <c r="AG26" s="4"/>
      <c r="AH26" s="4"/>
      <c r="AI26" s="4"/>
      <c r="AJ26" s="4" t="s">
        <v>33</v>
      </c>
      <c r="AK26" s="4" t="s">
        <v>34</v>
      </c>
      <c r="AL26" s="4" t="s">
        <v>9640</v>
      </c>
      <c r="AM26" s="4" t="s">
        <v>285</v>
      </c>
      <c r="AN26" s="4"/>
      <c r="AO26" s="4"/>
      <c r="AP26" s="4"/>
      <c r="AQ26" s="4"/>
      <c r="AR26" s="4"/>
      <c r="AS26" s="4"/>
      <c r="AT26" s="4" t="s">
        <v>83</v>
      </c>
      <c r="AU26" s="4" t="s">
        <v>84</v>
      </c>
      <c r="AV26" s="4" t="s">
        <v>286</v>
      </c>
      <c r="AW26" s="4" t="s">
        <v>287</v>
      </c>
      <c r="AX26" s="4"/>
      <c r="AY26" s="4"/>
      <c r="AZ26" s="4"/>
      <c r="BA26" s="4"/>
      <c r="BB26" s="4"/>
      <c r="BC26" s="4"/>
      <c r="BD26" s="4"/>
      <c r="BE26" s="4"/>
      <c r="BF26" s="4"/>
      <c r="BG26" s="4" t="s">
        <v>83</v>
      </c>
      <c r="BH26" s="4" t="s">
        <v>84</v>
      </c>
      <c r="BI26" s="4" t="s">
        <v>288</v>
      </c>
      <c r="BJ26" s="4" t="s">
        <v>289</v>
      </c>
      <c r="BK26" s="4" t="s">
        <v>83</v>
      </c>
      <c r="BL26" s="4" t="s">
        <v>84</v>
      </c>
      <c r="BM26" s="4" t="s">
        <v>290</v>
      </c>
      <c r="BN26" s="4" t="s">
        <v>291</v>
      </c>
      <c r="BO26" s="4" t="s">
        <v>83</v>
      </c>
      <c r="BP26" s="4" t="s">
        <v>84</v>
      </c>
      <c r="BQ26" s="4" t="s">
        <v>292</v>
      </c>
      <c r="BR26" s="4" t="s">
        <v>293</v>
      </c>
      <c r="BS26" s="4" t="s">
        <v>294</v>
      </c>
      <c r="BT26" s="4" t="s">
        <v>295</v>
      </c>
      <c r="BU26" s="4"/>
    </row>
    <row r="27" spans="1:73" ht="13.5" customHeight="1">
      <c r="A27" s="7" t="str">
        <f>HYPERLINK("http://kyu.snu.ac.kr/sdhj/index.jsp?type=hj/GK14704_00IM0001_002a.jpg","1768_해북촌_002a")</f>
        <v>1768_해북촌_002a</v>
      </c>
      <c r="B27" s="4">
        <v>1768</v>
      </c>
      <c r="C27" s="4" t="s">
        <v>9641</v>
      </c>
      <c r="D27" s="4" t="s">
        <v>9642</v>
      </c>
      <c r="E27" s="4">
        <v>26</v>
      </c>
      <c r="F27" s="4">
        <v>1</v>
      </c>
      <c r="G27" s="4" t="s">
        <v>9643</v>
      </c>
      <c r="H27" s="4" t="s">
        <v>9644</v>
      </c>
      <c r="I27" s="4">
        <v>1</v>
      </c>
      <c r="J27" s="4"/>
      <c r="K27" s="4"/>
      <c r="L27" s="4">
        <v>4</v>
      </c>
      <c r="M27" s="4" t="s">
        <v>9629</v>
      </c>
      <c r="N27" s="4" t="s">
        <v>267</v>
      </c>
      <c r="O27" s="4"/>
      <c r="P27" s="4"/>
      <c r="Q27" s="4"/>
      <c r="R27" s="4"/>
      <c r="S27" s="4" t="s">
        <v>248</v>
      </c>
      <c r="T27" s="4" t="s">
        <v>176</v>
      </c>
      <c r="U27" s="4"/>
      <c r="V27" s="4"/>
      <c r="W27" s="4" t="s">
        <v>296</v>
      </c>
      <c r="X27" s="4" t="s">
        <v>297</v>
      </c>
      <c r="Y27" s="4" t="s">
        <v>99</v>
      </c>
      <c r="Z27" s="4" t="s">
        <v>100</v>
      </c>
      <c r="AA27" s="4"/>
      <c r="AB27" s="4"/>
      <c r="AC27" s="4">
        <v>54</v>
      </c>
      <c r="AD27" s="4" t="s">
        <v>298</v>
      </c>
      <c r="AE27" s="4" t="s">
        <v>299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3.5" customHeight="1">
      <c r="A28" s="7" t="str">
        <f>HYPERLINK("http://kyu.snu.ac.kr/sdhj/index.jsp?type=hj/GK14704_00IM0001_002a.jpg","1768_해북촌_002a")</f>
        <v>1768_해북촌_002a</v>
      </c>
      <c r="B28" s="4">
        <v>1768</v>
      </c>
      <c r="C28" s="4" t="s">
        <v>9645</v>
      </c>
      <c r="D28" s="4" t="s">
        <v>9646</v>
      </c>
      <c r="E28" s="4">
        <v>27</v>
      </c>
      <c r="F28" s="4">
        <v>1</v>
      </c>
      <c r="G28" s="4" t="s">
        <v>9647</v>
      </c>
      <c r="H28" s="4" t="s">
        <v>9648</v>
      </c>
      <c r="I28" s="4">
        <v>1</v>
      </c>
      <c r="J28" s="4"/>
      <c r="K28" s="4"/>
      <c r="L28" s="4">
        <v>4</v>
      </c>
      <c r="M28" s="4" t="s">
        <v>9629</v>
      </c>
      <c r="N28" s="4" t="s">
        <v>267</v>
      </c>
      <c r="O28" s="4"/>
      <c r="P28" s="4"/>
      <c r="Q28" s="4"/>
      <c r="R28" s="4"/>
      <c r="S28" s="4" t="s">
        <v>300</v>
      </c>
      <c r="T28" s="4" t="s">
        <v>301</v>
      </c>
      <c r="U28" s="4"/>
      <c r="V28" s="4"/>
      <c r="W28" s="4"/>
      <c r="X28" s="4"/>
      <c r="Y28" s="4" t="s">
        <v>302</v>
      </c>
      <c r="Z28" s="4" t="s">
        <v>303</v>
      </c>
      <c r="AA28" s="4"/>
      <c r="AB28" s="4"/>
      <c r="AC28" s="4">
        <v>20</v>
      </c>
      <c r="AD28" s="4" t="s">
        <v>304</v>
      </c>
      <c r="AE28" s="4" t="s">
        <v>229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3.5" customHeight="1">
      <c r="A29" s="7" t="str">
        <f>HYPERLINK("http://kyu.snu.ac.kr/sdhj/index.jsp?type=hj/GK14704_00IM0001_002a.jpg","1768_해북촌_002a")</f>
        <v>1768_해북촌_002a</v>
      </c>
      <c r="B29" s="4">
        <v>1768</v>
      </c>
      <c r="C29" s="4" t="s">
        <v>9645</v>
      </c>
      <c r="D29" s="4" t="s">
        <v>9646</v>
      </c>
      <c r="E29" s="4">
        <v>28</v>
      </c>
      <c r="F29" s="4">
        <v>1</v>
      </c>
      <c r="G29" s="4" t="s">
        <v>9647</v>
      </c>
      <c r="H29" s="4" t="s">
        <v>9648</v>
      </c>
      <c r="I29" s="4">
        <v>1</v>
      </c>
      <c r="J29" s="4"/>
      <c r="K29" s="4"/>
      <c r="L29" s="4">
        <v>4</v>
      </c>
      <c r="M29" s="4" t="s">
        <v>9629</v>
      </c>
      <c r="N29" s="4" t="s">
        <v>267</v>
      </c>
      <c r="O29" s="4"/>
      <c r="P29" s="4"/>
      <c r="Q29" s="4"/>
      <c r="R29" s="4"/>
      <c r="S29" s="4" t="s">
        <v>305</v>
      </c>
      <c r="T29" s="4" t="s">
        <v>306</v>
      </c>
      <c r="U29" s="4"/>
      <c r="V29" s="4"/>
      <c r="W29" s="4"/>
      <c r="X29" s="4"/>
      <c r="Y29" s="4"/>
      <c r="Z29" s="4"/>
      <c r="AA29" s="4"/>
      <c r="AB29" s="4"/>
      <c r="AC29" s="4">
        <v>9</v>
      </c>
      <c r="AD29" s="4" t="s">
        <v>129</v>
      </c>
      <c r="AE29" s="4" t="s">
        <v>130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3.5" customHeight="1">
      <c r="A30" s="7" t="str">
        <f>HYPERLINK("http://kyu.snu.ac.kr/sdhj/index.jsp?type=hj/GK14704_00IM0001_002a.jpg","1768_해북촌_002a")</f>
        <v>1768_해북촌_002a</v>
      </c>
      <c r="B30" s="4">
        <v>1768</v>
      </c>
      <c r="C30" s="4" t="s">
        <v>9645</v>
      </c>
      <c r="D30" s="4" t="s">
        <v>9646</v>
      </c>
      <c r="E30" s="4">
        <v>29</v>
      </c>
      <c r="F30" s="4">
        <v>1</v>
      </c>
      <c r="G30" s="4" t="s">
        <v>9647</v>
      </c>
      <c r="H30" s="4" t="s">
        <v>9648</v>
      </c>
      <c r="I30" s="4">
        <v>1</v>
      </c>
      <c r="J30" s="4"/>
      <c r="K30" s="4"/>
      <c r="L30" s="4">
        <v>4</v>
      </c>
      <c r="M30" s="4" t="s">
        <v>9629</v>
      </c>
      <c r="N30" s="4" t="s">
        <v>267</v>
      </c>
      <c r="O30" s="4"/>
      <c r="P30" s="4"/>
      <c r="Q30" s="4"/>
      <c r="R30" s="4"/>
      <c r="S30" s="4" t="s">
        <v>307</v>
      </c>
      <c r="T30" s="4" t="s">
        <v>308</v>
      </c>
      <c r="U30" s="4"/>
      <c r="V30" s="4"/>
      <c r="W30" s="4" t="s">
        <v>250</v>
      </c>
      <c r="X30" s="4" t="s">
        <v>9649</v>
      </c>
      <c r="Y30" s="4" t="s">
        <v>99</v>
      </c>
      <c r="Z30" s="4" t="s">
        <v>100</v>
      </c>
      <c r="AA30" s="4"/>
      <c r="AB30" s="4"/>
      <c r="AC30" s="4"/>
      <c r="AD30" s="4"/>
      <c r="AE30" s="4"/>
      <c r="AF30" s="4" t="s">
        <v>309</v>
      </c>
      <c r="AG30" s="4" t="s">
        <v>308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3.5" customHeight="1">
      <c r="A31" s="7" t="str">
        <f>HYPERLINK("http://kyu.snu.ac.kr/sdhj/index.jsp?type=hj/GK14704_00IM0001_002a.jpg","1768_해북촌_002a")</f>
        <v>1768_해북촌_002a</v>
      </c>
      <c r="B31" s="4">
        <v>1768</v>
      </c>
      <c r="C31" s="4" t="s">
        <v>9645</v>
      </c>
      <c r="D31" s="4" t="s">
        <v>9646</v>
      </c>
      <c r="E31" s="4">
        <v>30</v>
      </c>
      <c r="F31" s="4">
        <v>1</v>
      </c>
      <c r="G31" s="4" t="s">
        <v>9647</v>
      </c>
      <c r="H31" s="4" t="s">
        <v>9648</v>
      </c>
      <c r="I31" s="4">
        <v>1</v>
      </c>
      <c r="J31" s="4"/>
      <c r="K31" s="4"/>
      <c r="L31" s="4">
        <v>4</v>
      </c>
      <c r="M31" s="4" t="s">
        <v>9629</v>
      </c>
      <c r="N31" s="4" t="s">
        <v>267</v>
      </c>
      <c r="O31" s="4"/>
      <c r="P31" s="4"/>
      <c r="Q31" s="4"/>
      <c r="R31" s="4"/>
      <c r="S31" s="4"/>
      <c r="T31" s="4" t="s">
        <v>9650</v>
      </c>
      <c r="U31" s="4" t="s">
        <v>133</v>
      </c>
      <c r="V31" s="4" t="s">
        <v>134</v>
      </c>
      <c r="W31" s="4"/>
      <c r="X31" s="4"/>
      <c r="Y31" s="4" t="s">
        <v>9651</v>
      </c>
      <c r="Z31" s="4" t="s">
        <v>9652</v>
      </c>
      <c r="AA31" s="4"/>
      <c r="AB31" s="4"/>
      <c r="AC31" s="4">
        <v>35</v>
      </c>
      <c r="AD31" s="4" t="s">
        <v>310</v>
      </c>
      <c r="AE31" s="4" t="s">
        <v>311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3.5" customHeight="1">
      <c r="A32" s="7" t="str">
        <f>HYPERLINK("http://kyu.snu.ac.kr/sdhj/index.jsp?type=hj/GK14704_00IM0001_002a.jpg","1768_해북촌_002a")</f>
        <v>1768_해북촌_002a</v>
      </c>
      <c r="B32" s="4">
        <v>1768</v>
      </c>
      <c r="C32" s="4" t="s">
        <v>9645</v>
      </c>
      <c r="D32" s="4" t="s">
        <v>9646</v>
      </c>
      <c r="E32" s="4">
        <v>31</v>
      </c>
      <c r="F32" s="4">
        <v>1</v>
      </c>
      <c r="G32" s="4" t="s">
        <v>9647</v>
      </c>
      <c r="H32" s="4" t="s">
        <v>9648</v>
      </c>
      <c r="I32" s="4">
        <v>1</v>
      </c>
      <c r="J32" s="4"/>
      <c r="K32" s="4"/>
      <c r="L32" s="4">
        <v>5</v>
      </c>
      <c r="M32" s="4" t="s">
        <v>312</v>
      </c>
      <c r="N32" s="4" t="s">
        <v>313</v>
      </c>
      <c r="O32" s="4"/>
      <c r="P32" s="4"/>
      <c r="Q32" s="4"/>
      <c r="R32" s="4"/>
      <c r="S32" s="4"/>
      <c r="T32" s="4" t="s">
        <v>9653</v>
      </c>
      <c r="U32" s="4" t="s">
        <v>73</v>
      </c>
      <c r="V32" s="4" t="s">
        <v>74</v>
      </c>
      <c r="W32" s="4" t="s">
        <v>75</v>
      </c>
      <c r="X32" s="4" t="s">
        <v>76</v>
      </c>
      <c r="Y32" s="4" t="s">
        <v>314</v>
      </c>
      <c r="Z32" s="4" t="s">
        <v>315</v>
      </c>
      <c r="AA32" s="4"/>
      <c r="AB32" s="4"/>
      <c r="AC32" s="4">
        <v>65</v>
      </c>
      <c r="AD32" s="4" t="s">
        <v>316</v>
      </c>
      <c r="AE32" s="4" t="s">
        <v>317</v>
      </c>
      <c r="AF32" s="4"/>
      <c r="AG32" s="4"/>
      <c r="AH32" s="4"/>
      <c r="AI32" s="4"/>
      <c r="AJ32" s="4" t="s">
        <v>33</v>
      </c>
      <c r="AK32" s="4" t="s">
        <v>34</v>
      </c>
      <c r="AL32" s="4" t="s">
        <v>81</v>
      </c>
      <c r="AM32" s="4" t="s">
        <v>82</v>
      </c>
      <c r="AN32" s="4"/>
      <c r="AO32" s="4"/>
      <c r="AP32" s="4"/>
      <c r="AQ32" s="4"/>
      <c r="AR32" s="4"/>
      <c r="AS32" s="4"/>
      <c r="AT32" s="4" t="s">
        <v>83</v>
      </c>
      <c r="AU32" s="4" t="s">
        <v>84</v>
      </c>
      <c r="AV32" s="4" t="s">
        <v>318</v>
      </c>
      <c r="AW32" s="4" t="s">
        <v>319</v>
      </c>
      <c r="AX32" s="4"/>
      <c r="AY32" s="4"/>
      <c r="AZ32" s="4"/>
      <c r="BA32" s="4"/>
      <c r="BB32" s="4"/>
      <c r="BC32" s="4"/>
      <c r="BD32" s="4"/>
      <c r="BE32" s="4"/>
      <c r="BF32" s="4"/>
      <c r="BG32" s="4" t="s">
        <v>83</v>
      </c>
      <c r="BH32" s="4" t="s">
        <v>84</v>
      </c>
      <c r="BI32" s="4" t="s">
        <v>320</v>
      </c>
      <c r="BJ32" s="4" t="s">
        <v>321</v>
      </c>
      <c r="BK32" s="4" t="s">
        <v>83</v>
      </c>
      <c r="BL32" s="4" t="s">
        <v>84</v>
      </c>
      <c r="BM32" s="4" t="s">
        <v>322</v>
      </c>
      <c r="BN32" s="4" t="s">
        <v>323</v>
      </c>
      <c r="BO32" s="4" t="s">
        <v>83</v>
      </c>
      <c r="BP32" s="4" t="s">
        <v>84</v>
      </c>
      <c r="BQ32" s="4" t="s">
        <v>324</v>
      </c>
      <c r="BR32" s="4" t="s">
        <v>9654</v>
      </c>
      <c r="BS32" s="4" t="s">
        <v>325</v>
      </c>
      <c r="BT32" s="4" t="s">
        <v>326</v>
      </c>
      <c r="BU32" s="4"/>
    </row>
    <row r="33" spans="1:73" ht="13.5" customHeight="1">
      <c r="A33" s="7" t="str">
        <f>HYPERLINK("http://kyu.snu.ac.kr/sdhj/index.jsp?type=hj/GK14704_00IM0001_002a.jpg","1768_해북촌_002a")</f>
        <v>1768_해북촌_002a</v>
      </c>
      <c r="B33" s="4">
        <v>1768</v>
      </c>
      <c r="C33" s="4" t="s">
        <v>9655</v>
      </c>
      <c r="D33" s="4" t="s">
        <v>9656</v>
      </c>
      <c r="E33" s="4">
        <v>32</v>
      </c>
      <c r="F33" s="4">
        <v>1</v>
      </c>
      <c r="G33" s="4" t="s">
        <v>9657</v>
      </c>
      <c r="H33" s="4" t="s">
        <v>9658</v>
      </c>
      <c r="I33" s="4">
        <v>1</v>
      </c>
      <c r="J33" s="4"/>
      <c r="K33" s="4"/>
      <c r="L33" s="4">
        <v>5</v>
      </c>
      <c r="M33" s="4" t="s">
        <v>312</v>
      </c>
      <c r="N33" s="4" t="s">
        <v>313</v>
      </c>
      <c r="O33" s="4"/>
      <c r="P33" s="4"/>
      <c r="Q33" s="4"/>
      <c r="R33" s="4"/>
      <c r="S33" s="4" t="s">
        <v>95</v>
      </c>
      <c r="T33" s="4" t="s">
        <v>96</v>
      </c>
      <c r="U33" s="4"/>
      <c r="V33" s="4"/>
      <c r="W33" s="4" t="s">
        <v>327</v>
      </c>
      <c r="X33" s="4" t="s">
        <v>328</v>
      </c>
      <c r="Y33" s="4" t="s">
        <v>99</v>
      </c>
      <c r="Z33" s="4" t="s">
        <v>100</v>
      </c>
      <c r="AA33" s="4"/>
      <c r="AB33" s="4"/>
      <c r="AC33" s="4">
        <v>62</v>
      </c>
      <c r="AD33" s="4" t="s">
        <v>329</v>
      </c>
      <c r="AE33" s="4" t="s">
        <v>330</v>
      </c>
      <c r="AF33" s="4"/>
      <c r="AG33" s="4"/>
      <c r="AH33" s="4"/>
      <c r="AI33" s="4"/>
      <c r="AJ33" s="4" t="s">
        <v>33</v>
      </c>
      <c r="AK33" s="4" t="s">
        <v>34</v>
      </c>
      <c r="AL33" s="4" t="s">
        <v>331</v>
      </c>
      <c r="AM33" s="4" t="s">
        <v>332</v>
      </c>
      <c r="AN33" s="4"/>
      <c r="AO33" s="4"/>
      <c r="AP33" s="4"/>
      <c r="AQ33" s="4"/>
      <c r="AR33" s="4"/>
      <c r="AS33" s="4"/>
      <c r="AT33" s="4" t="s">
        <v>83</v>
      </c>
      <c r="AU33" s="4" t="s">
        <v>84</v>
      </c>
      <c r="AV33" s="4" t="s">
        <v>333</v>
      </c>
      <c r="AW33" s="4" t="s">
        <v>334</v>
      </c>
      <c r="AX33" s="4"/>
      <c r="AY33" s="4"/>
      <c r="AZ33" s="4"/>
      <c r="BA33" s="4"/>
      <c r="BB33" s="4"/>
      <c r="BC33" s="4"/>
      <c r="BD33" s="4"/>
      <c r="BE33" s="4"/>
      <c r="BF33" s="4"/>
      <c r="BG33" s="4" t="s">
        <v>83</v>
      </c>
      <c r="BH33" s="4" t="s">
        <v>84</v>
      </c>
      <c r="BI33" s="4" t="s">
        <v>335</v>
      </c>
      <c r="BJ33" s="4" t="s">
        <v>336</v>
      </c>
      <c r="BK33" s="4" t="s">
        <v>83</v>
      </c>
      <c r="BL33" s="4" t="s">
        <v>84</v>
      </c>
      <c r="BM33" s="4" t="s">
        <v>337</v>
      </c>
      <c r="BN33" s="4" t="s">
        <v>338</v>
      </c>
      <c r="BO33" s="4" t="s">
        <v>83</v>
      </c>
      <c r="BP33" s="4" t="s">
        <v>84</v>
      </c>
      <c r="BQ33" s="4" t="s">
        <v>339</v>
      </c>
      <c r="BR33" s="4" t="s">
        <v>340</v>
      </c>
      <c r="BS33" s="4" t="s">
        <v>103</v>
      </c>
      <c r="BT33" s="4" t="s">
        <v>104</v>
      </c>
      <c r="BU33" s="4"/>
    </row>
    <row r="34" spans="1:73" ht="13.5" customHeight="1">
      <c r="A34" s="7" t="str">
        <f>HYPERLINK("http://kyu.snu.ac.kr/sdhj/index.jsp?type=hj/GK14704_00IM0001_002a.jpg","1768_해북촌_002a")</f>
        <v>1768_해북촌_002a</v>
      </c>
      <c r="B34" s="4">
        <v>1768</v>
      </c>
      <c r="C34" s="4" t="s">
        <v>9573</v>
      </c>
      <c r="D34" s="4" t="s">
        <v>9574</v>
      </c>
      <c r="E34" s="4">
        <v>33</v>
      </c>
      <c r="F34" s="4">
        <v>1</v>
      </c>
      <c r="G34" s="4" t="s">
        <v>9575</v>
      </c>
      <c r="H34" s="4" t="s">
        <v>9576</v>
      </c>
      <c r="I34" s="4">
        <v>1</v>
      </c>
      <c r="J34" s="4"/>
      <c r="K34" s="4"/>
      <c r="L34" s="4">
        <v>5</v>
      </c>
      <c r="M34" s="4" t="s">
        <v>312</v>
      </c>
      <c r="N34" s="4" t="s">
        <v>313</v>
      </c>
      <c r="O34" s="4"/>
      <c r="P34" s="4"/>
      <c r="Q34" s="4"/>
      <c r="R34" s="4"/>
      <c r="S34" s="4" t="s">
        <v>115</v>
      </c>
      <c r="T34" s="4" t="s">
        <v>116</v>
      </c>
      <c r="U34" s="4"/>
      <c r="V34" s="4"/>
      <c r="W34" s="4"/>
      <c r="X34" s="4"/>
      <c r="Y34" s="4" t="s">
        <v>341</v>
      </c>
      <c r="Z34" s="4" t="s">
        <v>342</v>
      </c>
      <c r="AA34" s="4"/>
      <c r="AB34" s="4"/>
      <c r="AC34" s="4">
        <v>29</v>
      </c>
      <c r="AD34" s="4" t="s">
        <v>310</v>
      </c>
      <c r="AE34" s="4" t="s">
        <v>311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3.5" customHeight="1">
      <c r="A35" s="7" t="str">
        <f>HYPERLINK("http://kyu.snu.ac.kr/sdhj/index.jsp?type=hj/GK14704_00IM0001_002a.jpg","1768_해북촌_002a")</f>
        <v>1768_해북촌_002a</v>
      </c>
      <c r="B35" s="4">
        <v>1768</v>
      </c>
      <c r="C35" s="4" t="s">
        <v>9659</v>
      </c>
      <c r="D35" s="4" t="s">
        <v>9660</v>
      </c>
      <c r="E35" s="4">
        <v>34</v>
      </c>
      <c r="F35" s="4">
        <v>1</v>
      </c>
      <c r="G35" s="4" t="s">
        <v>9661</v>
      </c>
      <c r="H35" s="4" t="s">
        <v>9662</v>
      </c>
      <c r="I35" s="4">
        <v>1</v>
      </c>
      <c r="J35" s="4"/>
      <c r="K35" s="4"/>
      <c r="L35" s="4">
        <v>5</v>
      </c>
      <c r="M35" s="4" t="s">
        <v>312</v>
      </c>
      <c r="N35" s="4" t="s">
        <v>313</v>
      </c>
      <c r="O35" s="4"/>
      <c r="P35" s="4"/>
      <c r="Q35" s="4"/>
      <c r="R35" s="4"/>
      <c r="S35" s="4" t="s">
        <v>305</v>
      </c>
      <c r="T35" s="4" t="s">
        <v>306</v>
      </c>
      <c r="U35" s="4"/>
      <c r="V35" s="4"/>
      <c r="W35" s="4"/>
      <c r="X35" s="4"/>
      <c r="Y35" s="4"/>
      <c r="Z35" s="4"/>
      <c r="AA35" s="4"/>
      <c r="AB35" s="4"/>
      <c r="AC35" s="4">
        <v>60</v>
      </c>
      <c r="AD35" s="4" t="s">
        <v>343</v>
      </c>
      <c r="AE35" s="4" t="s">
        <v>344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3.5" customHeight="1">
      <c r="A36" s="7" t="str">
        <f>HYPERLINK("http://kyu.snu.ac.kr/sdhj/index.jsp?type=hj/GK14704_00IM0001_002a.jpg","1768_해북촌_002a")</f>
        <v>1768_해북촌_002a</v>
      </c>
      <c r="B36" s="4">
        <v>1768</v>
      </c>
      <c r="C36" s="4" t="s">
        <v>9641</v>
      </c>
      <c r="D36" s="4" t="s">
        <v>9642</v>
      </c>
      <c r="E36" s="4">
        <v>35</v>
      </c>
      <c r="F36" s="4">
        <v>1</v>
      </c>
      <c r="G36" s="4" t="s">
        <v>9643</v>
      </c>
      <c r="H36" s="4" t="s">
        <v>9644</v>
      </c>
      <c r="I36" s="4">
        <v>1</v>
      </c>
      <c r="J36" s="4"/>
      <c r="K36" s="4"/>
      <c r="L36" s="4">
        <v>5</v>
      </c>
      <c r="M36" s="4" t="s">
        <v>312</v>
      </c>
      <c r="N36" s="4" t="s">
        <v>313</v>
      </c>
      <c r="O36" s="4"/>
      <c r="P36" s="4"/>
      <c r="Q36" s="4"/>
      <c r="R36" s="4"/>
      <c r="S36" s="4" t="s">
        <v>345</v>
      </c>
      <c r="T36" s="4" t="s">
        <v>346</v>
      </c>
      <c r="U36" s="4"/>
      <c r="V36" s="4"/>
      <c r="W36" s="4"/>
      <c r="X36" s="4"/>
      <c r="Y36" s="4"/>
      <c r="Z36" s="4"/>
      <c r="AA36" s="4"/>
      <c r="AB36" s="4"/>
      <c r="AC36" s="4">
        <v>17</v>
      </c>
      <c r="AD36" s="4" t="s">
        <v>191</v>
      </c>
      <c r="AE36" s="4" t="s">
        <v>192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3.5" customHeight="1">
      <c r="A37" s="7" t="str">
        <f>HYPERLINK("http://kyu.snu.ac.kr/sdhj/index.jsp?type=hj/GK14704_00IM0001_002a.jpg","1768_해북촌_002a")</f>
        <v>1768_해북촌_002a</v>
      </c>
      <c r="B37" s="4">
        <v>1768</v>
      </c>
      <c r="C37" s="4" t="s">
        <v>9641</v>
      </c>
      <c r="D37" s="4" t="s">
        <v>9642</v>
      </c>
      <c r="E37" s="4">
        <v>36</v>
      </c>
      <c r="F37" s="4">
        <v>1</v>
      </c>
      <c r="G37" s="4" t="s">
        <v>9643</v>
      </c>
      <c r="H37" s="4" t="s">
        <v>9644</v>
      </c>
      <c r="I37" s="4">
        <v>1</v>
      </c>
      <c r="J37" s="4"/>
      <c r="K37" s="4"/>
      <c r="L37" s="4">
        <v>5</v>
      </c>
      <c r="M37" s="4" t="s">
        <v>312</v>
      </c>
      <c r="N37" s="4" t="s">
        <v>313</v>
      </c>
      <c r="O37" s="4"/>
      <c r="P37" s="4"/>
      <c r="Q37" s="4"/>
      <c r="R37" s="4"/>
      <c r="S37" s="4"/>
      <c r="T37" s="4" t="s">
        <v>9663</v>
      </c>
      <c r="U37" s="4" t="s">
        <v>133</v>
      </c>
      <c r="V37" s="4" t="s">
        <v>134</v>
      </c>
      <c r="W37" s="4"/>
      <c r="X37" s="4"/>
      <c r="Y37" s="4" t="s">
        <v>347</v>
      </c>
      <c r="Z37" s="4" t="s">
        <v>348</v>
      </c>
      <c r="AA37" s="4"/>
      <c r="AB37" s="4"/>
      <c r="AC37" s="4">
        <v>39</v>
      </c>
      <c r="AD37" s="4" t="s">
        <v>349</v>
      </c>
      <c r="AE37" s="4" t="s">
        <v>350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3.5" customHeight="1">
      <c r="A38" s="7" t="str">
        <f>HYPERLINK("http://kyu.snu.ac.kr/sdhj/index.jsp?type=hj/GK14704_00IM0001_002a.jpg","1768_해북촌_002a")</f>
        <v>1768_해북촌_002a</v>
      </c>
      <c r="B38" s="4">
        <v>1768</v>
      </c>
      <c r="C38" s="4" t="s">
        <v>9641</v>
      </c>
      <c r="D38" s="4" t="s">
        <v>9642</v>
      </c>
      <c r="E38" s="4">
        <v>37</v>
      </c>
      <c r="F38" s="4">
        <v>1</v>
      </c>
      <c r="G38" s="4" t="s">
        <v>9643</v>
      </c>
      <c r="H38" s="4" t="s">
        <v>9644</v>
      </c>
      <c r="I38" s="4">
        <v>1</v>
      </c>
      <c r="J38" s="4"/>
      <c r="K38" s="4"/>
      <c r="L38" s="4">
        <v>5</v>
      </c>
      <c r="M38" s="4" t="s">
        <v>312</v>
      </c>
      <c r="N38" s="4" t="s">
        <v>313</v>
      </c>
      <c r="O38" s="4"/>
      <c r="P38" s="4"/>
      <c r="Q38" s="4"/>
      <c r="R38" s="4"/>
      <c r="S38" s="4"/>
      <c r="T38" s="4" t="s">
        <v>9663</v>
      </c>
      <c r="U38" s="4" t="s">
        <v>133</v>
      </c>
      <c r="V38" s="4" t="s">
        <v>134</v>
      </c>
      <c r="W38" s="4"/>
      <c r="X38" s="4"/>
      <c r="Y38" s="4" t="s">
        <v>351</v>
      </c>
      <c r="Z38" s="4" t="s">
        <v>352</v>
      </c>
      <c r="AA38" s="4"/>
      <c r="AB38" s="4"/>
      <c r="AC38" s="4">
        <v>13</v>
      </c>
      <c r="AD38" s="4" t="s">
        <v>353</v>
      </c>
      <c r="AE38" s="4" t="s">
        <v>354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 t="s">
        <v>9664</v>
      </c>
      <c r="BD38" s="4"/>
      <c r="BE38" s="4" t="s">
        <v>9665</v>
      </c>
      <c r="BF38" s="4" t="s">
        <v>9666</v>
      </c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3.5" customHeight="1">
      <c r="A39" s="7" t="str">
        <f>HYPERLINK("http://kyu.snu.ac.kr/sdhj/index.jsp?type=hj/GK14704_00IM0001_002a.jpg","1768_해북촌_002a")</f>
        <v>1768_해북촌_002a</v>
      </c>
      <c r="B39" s="4">
        <v>1768</v>
      </c>
      <c r="C39" s="4" t="s">
        <v>9641</v>
      </c>
      <c r="D39" s="4" t="s">
        <v>9642</v>
      </c>
      <c r="E39" s="4">
        <v>38</v>
      </c>
      <c r="F39" s="4">
        <v>1</v>
      </c>
      <c r="G39" s="4" t="s">
        <v>9643</v>
      </c>
      <c r="H39" s="4" t="s">
        <v>9644</v>
      </c>
      <c r="I39" s="4">
        <v>2</v>
      </c>
      <c r="J39" s="4" t="s">
        <v>355</v>
      </c>
      <c r="K39" s="4" t="s">
        <v>356</v>
      </c>
      <c r="L39" s="4">
        <v>1</v>
      </c>
      <c r="M39" s="4" t="s">
        <v>357</v>
      </c>
      <c r="N39" s="4" t="s">
        <v>358</v>
      </c>
      <c r="O39" s="4"/>
      <c r="P39" s="4"/>
      <c r="Q39" s="4"/>
      <c r="R39" s="4"/>
      <c r="S39" s="4"/>
      <c r="T39" s="4" t="s">
        <v>9580</v>
      </c>
      <c r="U39" s="4"/>
      <c r="V39" s="4"/>
      <c r="W39" s="4" t="s">
        <v>359</v>
      </c>
      <c r="X39" s="4" t="s">
        <v>359</v>
      </c>
      <c r="Y39" s="4" t="s">
        <v>360</v>
      </c>
      <c r="Z39" s="4" t="s">
        <v>361</v>
      </c>
      <c r="AA39" s="4"/>
      <c r="AB39" s="4"/>
      <c r="AC39" s="4">
        <v>46</v>
      </c>
      <c r="AD39" s="4" t="s">
        <v>362</v>
      </c>
      <c r="AE39" s="4" t="s">
        <v>363</v>
      </c>
      <c r="AF39" s="4"/>
      <c r="AG39" s="4"/>
      <c r="AH39" s="4"/>
      <c r="AI39" s="4"/>
      <c r="AJ39" s="4" t="s">
        <v>33</v>
      </c>
      <c r="AK39" s="4" t="s">
        <v>34</v>
      </c>
      <c r="AL39" s="4" t="s">
        <v>148</v>
      </c>
      <c r="AM39" s="4" t="s">
        <v>149</v>
      </c>
      <c r="AN39" s="4"/>
      <c r="AO39" s="4"/>
      <c r="AP39" s="4"/>
      <c r="AQ39" s="4"/>
      <c r="AR39" s="4"/>
      <c r="AS39" s="4"/>
      <c r="AT39" s="4" t="s">
        <v>83</v>
      </c>
      <c r="AU39" s="4" t="s">
        <v>84</v>
      </c>
      <c r="AV39" s="4" t="s">
        <v>364</v>
      </c>
      <c r="AW39" s="4" t="s">
        <v>365</v>
      </c>
      <c r="AX39" s="4"/>
      <c r="AY39" s="4"/>
      <c r="AZ39" s="4"/>
      <c r="BA39" s="4"/>
      <c r="BB39" s="4"/>
      <c r="BC39" s="4"/>
      <c r="BD39" s="4"/>
      <c r="BE39" s="4"/>
      <c r="BF39" s="4"/>
      <c r="BG39" s="4" t="s">
        <v>83</v>
      </c>
      <c r="BH39" s="4" t="s">
        <v>84</v>
      </c>
      <c r="BI39" s="4" t="s">
        <v>366</v>
      </c>
      <c r="BJ39" s="4" t="s">
        <v>367</v>
      </c>
      <c r="BK39" s="4" t="s">
        <v>83</v>
      </c>
      <c r="BL39" s="4" t="s">
        <v>84</v>
      </c>
      <c r="BM39" s="4" t="s">
        <v>368</v>
      </c>
      <c r="BN39" s="4" t="s">
        <v>369</v>
      </c>
      <c r="BO39" s="4" t="s">
        <v>83</v>
      </c>
      <c r="BP39" s="4" t="s">
        <v>84</v>
      </c>
      <c r="BQ39" s="4" t="s">
        <v>370</v>
      </c>
      <c r="BR39" s="4" t="s">
        <v>9667</v>
      </c>
      <c r="BS39" s="4" t="s">
        <v>113</v>
      </c>
      <c r="BT39" s="4" t="s">
        <v>114</v>
      </c>
      <c r="BU39" s="4"/>
    </row>
    <row r="40" spans="1:73" ht="13.5" customHeight="1">
      <c r="A40" s="7" t="str">
        <f>HYPERLINK("http://kyu.snu.ac.kr/sdhj/index.jsp?type=hj/GK14704_00IM0001_002a.jpg","1768_해북촌_002a")</f>
        <v>1768_해북촌_002a</v>
      </c>
      <c r="B40" s="4">
        <v>1768</v>
      </c>
      <c r="C40" s="4" t="s">
        <v>9668</v>
      </c>
      <c r="D40" s="4" t="s">
        <v>9669</v>
      </c>
      <c r="E40" s="4">
        <v>39</v>
      </c>
      <c r="F40" s="4">
        <v>1</v>
      </c>
      <c r="G40" s="4" t="s">
        <v>9670</v>
      </c>
      <c r="H40" s="4" t="s">
        <v>9671</v>
      </c>
      <c r="I40" s="4">
        <v>2</v>
      </c>
      <c r="J40" s="4"/>
      <c r="K40" s="4"/>
      <c r="L40" s="4">
        <v>1</v>
      </c>
      <c r="M40" s="4" t="s">
        <v>357</v>
      </c>
      <c r="N40" s="4" t="s">
        <v>358</v>
      </c>
      <c r="O40" s="4"/>
      <c r="P40" s="4"/>
      <c r="Q40" s="4"/>
      <c r="R40" s="4"/>
      <c r="S40" s="4" t="s">
        <v>95</v>
      </c>
      <c r="T40" s="4" t="s">
        <v>96</v>
      </c>
      <c r="U40" s="4"/>
      <c r="V40" s="4"/>
      <c r="W40" s="4" t="s">
        <v>296</v>
      </c>
      <c r="X40" s="4" t="s">
        <v>297</v>
      </c>
      <c r="Y40" s="4" t="s">
        <v>99</v>
      </c>
      <c r="Z40" s="4" t="s">
        <v>100</v>
      </c>
      <c r="AA40" s="4"/>
      <c r="AB40" s="4"/>
      <c r="AC40" s="4">
        <v>40</v>
      </c>
      <c r="AD40" s="4" t="s">
        <v>371</v>
      </c>
      <c r="AE40" s="4" t="s">
        <v>372</v>
      </c>
      <c r="AF40" s="4"/>
      <c r="AG40" s="4"/>
      <c r="AH40" s="4"/>
      <c r="AI40" s="4"/>
      <c r="AJ40" s="4" t="s">
        <v>101</v>
      </c>
      <c r="AK40" s="4" t="s">
        <v>102</v>
      </c>
      <c r="AL40" s="4" t="s">
        <v>279</v>
      </c>
      <c r="AM40" s="4" t="s">
        <v>280</v>
      </c>
      <c r="AN40" s="4"/>
      <c r="AO40" s="4"/>
      <c r="AP40" s="4"/>
      <c r="AQ40" s="4"/>
      <c r="AR40" s="4"/>
      <c r="AS40" s="4"/>
      <c r="AT40" s="4" t="s">
        <v>83</v>
      </c>
      <c r="AU40" s="4" t="s">
        <v>84</v>
      </c>
      <c r="AV40" s="4" t="s">
        <v>373</v>
      </c>
      <c r="AW40" s="4" t="s">
        <v>374</v>
      </c>
      <c r="AX40" s="4"/>
      <c r="AY40" s="4"/>
      <c r="AZ40" s="4"/>
      <c r="BA40" s="4"/>
      <c r="BB40" s="4"/>
      <c r="BC40" s="4"/>
      <c r="BD40" s="4"/>
      <c r="BE40" s="4"/>
      <c r="BF40" s="4"/>
      <c r="BG40" s="4" t="s">
        <v>83</v>
      </c>
      <c r="BH40" s="4" t="s">
        <v>84</v>
      </c>
      <c r="BI40" s="4" t="s">
        <v>375</v>
      </c>
      <c r="BJ40" s="4" t="s">
        <v>376</v>
      </c>
      <c r="BK40" s="4" t="s">
        <v>377</v>
      </c>
      <c r="BL40" s="4" t="s">
        <v>378</v>
      </c>
      <c r="BM40" s="4" t="s">
        <v>379</v>
      </c>
      <c r="BN40" s="4" t="s">
        <v>380</v>
      </c>
      <c r="BO40" s="4" t="s">
        <v>83</v>
      </c>
      <c r="BP40" s="4" t="s">
        <v>84</v>
      </c>
      <c r="BQ40" s="4" t="s">
        <v>381</v>
      </c>
      <c r="BR40" s="4" t="s">
        <v>9672</v>
      </c>
      <c r="BS40" s="4" t="s">
        <v>382</v>
      </c>
      <c r="BT40" s="4" t="s">
        <v>9673</v>
      </c>
      <c r="BU40" s="4"/>
    </row>
    <row r="41" spans="1:73" ht="13.5" customHeight="1">
      <c r="A41" s="7" t="str">
        <f>HYPERLINK("http://kyu.snu.ac.kr/sdhj/index.jsp?type=hj/GK14704_00IM0001_002a.jpg","1768_해북촌_002a")</f>
        <v>1768_해북촌_002a</v>
      </c>
      <c r="B41" s="4">
        <v>1768</v>
      </c>
      <c r="C41" s="4" t="s">
        <v>9674</v>
      </c>
      <c r="D41" s="4" t="s">
        <v>9675</v>
      </c>
      <c r="E41" s="4">
        <v>40</v>
      </c>
      <c r="F41" s="4">
        <v>1</v>
      </c>
      <c r="G41" s="4" t="s">
        <v>9676</v>
      </c>
      <c r="H41" s="4" t="s">
        <v>9677</v>
      </c>
      <c r="I41" s="4">
        <v>2</v>
      </c>
      <c r="J41" s="4"/>
      <c r="K41" s="4"/>
      <c r="L41" s="4">
        <v>1</v>
      </c>
      <c r="M41" s="4" t="s">
        <v>357</v>
      </c>
      <c r="N41" s="4" t="s">
        <v>358</v>
      </c>
      <c r="O41" s="4"/>
      <c r="P41" s="4"/>
      <c r="Q41" s="4"/>
      <c r="R41" s="4"/>
      <c r="S41" s="4" t="s">
        <v>127</v>
      </c>
      <c r="T41" s="4" t="s">
        <v>128</v>
      </c>
      <c r="U41" s="4"/>
      <c r="V41" s="4"/>
      <c r="W41" s="4"/>
      <c r="X41" s="4"/>
      <c r="Y41" s="4"/>
      <c r="Z41" s="4"/>
      <c r="AA41" s="4"/>
      <c r="AB41" s="4"/>
      <c r="AC41" s="4">
        <v>14</v>
      </c>
      <c r="AD41" s="4" t="s">
        <v>383</v>
      </c>
      <c r="AE41" s="4" t="s">
        <v>384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3.5" customHeight="1">
      <c r="A42" s="7" t="str">
        <f>HYPERLINK("http://kyu.snu.ac.kr/sdhj/index.jsp?type=hj/GK14704_00IM0001_002a.jpg","1768_해북촌_002a")</f>
        <v>1768_해북촌_002a</v>
      </c>
      <c r="B42" s="4">
        <v>1768</v>
      </c>
      <c r="C42" s="4" t="s">
        <v>9593</v>
      </c>
      <c r="D42" s="4" t="s">
        <v>9594</v>
      </c>
      <c r="E42" s="4">
        <v>41</v>
      </c>
      <c r="F42" s="4">
        <v>1</v>
      </c>
      <c r="G42" s="4" t="s">
        <v>9595</v>
      </c>
      <c r="H42" s="4" t="s">
        <v>9596</v>
      </c>
      <c r="I42" s="4">
        <v>2</v>
      </c>
      <c r="J42" s="4"/>
      <c r="K42" s="4"/>
      <c r="L42" s="4">
        <v>1</v>
      </c>
      <c r="M42" s="4" t="s">
        <v>357</v>
      </c>
      <c r="N42" s="4" t="s">
        <v>358</v>
      </c>
      <c r="O42" s="4"/>
      <c r="P42" s="4"/>
      <c r="Q42" s="4"/>
      <c r="R42" s="4"/>
      <c r="S42" s="4" t="s">
        <v>115</v>
      </c>
      <c r="T42" s="4" t="s">
        <v>116</v>
      </c>
      <c r="U42" s="4"/>
      <c r="V42" s="4"/>
      <c r="W42" s="4"/>
      <c r="X42" s="4"/>
      <c r="Y42" s="4" t="s">
        <v>385</v>
      </c>
      <c r="Z42" s="4" t="s">
        <v>386</v>
      </c>
      <c r="AA42" s="4"/>
      <c r="AB42" s="4"/>
      <c r="AC42" s="4">
        <v>10</v>
      </c>
      <c r="AD42" s="4" t="s">
        <v>387</v>
      </c>
      <c r="AE42" s="4" t="s">
        <v>388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3.5" customHeight="1">
      <c r="A43" s="7" t="str">
        <f>HYPERLINK("http://kyu.snu.ac.kr/sdhj/index.jsp?type=hj/GK14704_00IM0001_002a.jpg","1768_해북촌_002a")</f>
        <v>1768_해북촌_002a</v>
      </c>
      <c r="B43" s="4">
        <v>1768</v>
      </c>
      <c r="C43" s="4" t="s">
        <v>9593</v>
      </c>
      <c r="D43" s="4" t="s">
        <v>9594</v>
      </c>
      <c r="E43" s="4">
        <v>42</v>
      </c>
      <c r="F43" s="4">
        <v>1</v>
      </c>
      <c r="G43" s="4" t="s">
        <v>9595</v>
      </c>
      <c r="H43" s="4" t="s">
        <v>9596</v>
      </c>
      <c r="I43" s="4">
        <v>2</v>
      </c>
      <c r="J43" s="4"/>
      <c r="K43" s="4"/>
      <c r="L43" s="4">
        <v>1</v>
      </c>
      <c r="M43" s="4" t="s">
        <v>357</v>
      </c>
      <c r="N43" s="4" t="s">
        <v>358</v>
      </c>
      <c r="O43" s="4"/>
      <c r="P43" s="4"/>
      <c r="Q43" s="4"/>
      <c r="R43" s="4"/>
      <c r="S43" s="4" t="s">
        <v>127</v>
      </c>
      <c r="T43" s="4" t="s">
        <v>128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 t="s">
        <v>309</v>
      </c>
      <c r="AG43" s="4" t="s">
        <v>308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3.5" customHeight="1">
      <c r="A44" s="7" t="str">
        <f>HYPERLINK("http://kyu.snu.ac.kr/sdhj/index.jsp?type=hj/GK14704_00IM0001_002a.jpg","1768_해북촌_002a")</f>
        <v>1768_해북촌_002a</v>
      </c>
      <c r="B44" s="4">
        <v>1768</v>
      </c>
      <c r="C44" s="4" t="s">
        <v>9593</v>
      </c>
      <c r="D44" s="4" t="s">
        <v>9594</v>
      </c>
      <c r="E44" s="4">
        <v>43</v>
      </c>
      <c r="F44" s="4">
        <v>1</v>
      </c>
      <c r="G44" s="4" t="s">
        <v>9595</v>
      </c>
      <c r="H44" s="4" t="s">
        <v>9596</v>
      </c>
      <c r="I44" s="4">
        <v>2</v>
      </c>
      <c r="J44" s="4"/>
      <c r="K44" s="4"/>
      <c r="L44" s="4">
        <v>1</v>
      </c>
      <c r="M44" s="4" t="s">
        <v>357</v>
      </c>
      <c r="N44" s="4" t="s">
        <v>358</v>
      </c>
      <c r="O44" s="4"/>
      <c r="P44" s="4"/>
      <c r="Q44" s="4"/>
      <c r="R44" s="4"/>
      <c r="S44" s="4"/>
      <c r="T44" s="4" t="s">
        <v>9597</v>
      </c>
      <c r="U44" s="4" t="s">
        <v>133</v>
      </c>
      <c r="V44" s="4" t="s">
        <v>134</v>
      </c>
      <c r="W44" s="4"/>
      <c r="X44" s="4"/>
      <c r="Y44" s="4" t="s">
        <v>389</v>
      </c>
      <c r="Z44" s="4" t="s">
        <v>390</v>
      </c>
      <c r="AA44" s="4"/>
      <c r="AB44" s="4"/>
      <c r="AC44" s="4">
        <v>52</v>
      </c>
      <c r="AD44" s="4" t="s">
        <v>391</v>
      </c>
      <c r="AE44" s="4" t="s">
        <v>392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3.5" customHeight="1">
      <c r="A45" s="7" t="str">
        <f>HYPERLINK("http://kyu.snu.ac.kr/sdhj/index.jsp?type=hj/GK14704_00IM0001_002a.jpg","1768_해북촌_002a")</f>
        <v>1768_해북촌_002a</v>
      </c>
      <c r="B45" s="4">
        <v>1768</v>
      </c>
      <c r="C45" s="4" t="s">
        <v>9593</v>
      </c>
      <c r="D45" s="4" t="s">
        <v>9594</v>
      </c>
      <c r="E45" s="4">
        <v>44</v>
      </c>
      <c r="F45" s="4">
        <v>1</v>
      </c>
      <c r="G45" s="4" t="s">
        <v>9595</v>
      </c>
      <c r="H45" s="4" t="s">
        <v>9596</v>
      </c>
      <c r="I45" s="4">
        <v>2</v>
      </c>
      <c r="J45" s="4"/>
      <c r="K45" s="4"/>
      <c r="L45" s="4">
        <v>2</v>
      </c>
      <c r="M45" s="4" t="s">
        <v>393</v>
      </c>
      <c r="N45" s="4" t="s">
        <v>394</v>
      </c>
      <c r="O45" s="4"/>
      <c r="P45" s="4"/>
      <c r="Q45" s="4" t="s">
        <v>395</v>
      </c>
      <c r="R45" s="4" t="s">
        <v>9678</v>
      </c>
      <c r="S45" s="4"/>
      <c r="T45" s="4" t="s">
        <v>9679</v>
      </c>
      <c r="U45" s="4"/>
      <c r="V45" s="4"/>
      <c r="W45" s="4" t="s">
        <v>97</v>
      </c>
      <c r="X45" s="4" t="s">
        <v>9680</v>
      </c>
      <c r="Y45" s="4" t="s">
        <v>396</v>
      </c>
      <c r="Z45" s="4" t="s">
        <v>397</v>
      </c>
      <c r="AA45" s="4"/>
      <c r="AB45" s="4"/>
      <c r="AC45" s="4">
        <v>27</v>
      </c>
      <c r="AD45" s="4" t="s">
        <v>253</v>
      </c>
      <c r="AE45" s="4" t="s">
        <v>254</v>
      </c>
      <c r="AF45" s="4"/>
      <c r="AG45" s="4"/>
      <c r="AH45" s="4"/>
      <c r="AI45" s="4"/>
      <c r="AJ45" s="4" t="s">
        <v>33</v>
      </c>
      <c r="AK45" s="4" t="s">
        <v>34</v>
      </c>
      <c r="AL45" s="4" t="s">
        <v>103</v>
      </c>
      <c r="AM45" s="4" t="s">
        <v>104</v>
      </c>
      <c r="AN45" s="4"/>
      <c r="AO45" s="4"/>
      <c r="AP45" s="4"/>
      <c r="AQ45" s="4"/>
      <c r="AR45" s="4"/>
      <c r="AS45" s="4"/>
      <c r="AT45" s="4" t="s">
        <v>398</v>
      </c>
      <c r="AU45" s="4" t="s">
        <v>399</v>
      </c>
      <c r="AV45" s="4" t="s">
        <v>400</v>
      </c>
      <c r="AW45" s="4" t="s">
        <v>401</v>
      </c>
      <c r="AX45" s="4"/>
      <c r="AY45" s="4"/>
      <c r="AZ45" s="4"/>
      <c r="BA45" s="4"/>
      <c r="BB45" s="4"/>
      <c r="BC45" s="4"/>
      <c r="BD45" s="4"/>
      <c r="BE45" s="4"/>
      <c r="BF45" s="4"/>
      <c r="BG45" s="4" t="s">
        <v>398</v>
      </c>
      <c r="BH45" s="4" t="s">
        <v>399</v>
      </c>
      <c r="BI45" s="4" t="s">
        <v>402</v>
      </c>
      <c r="BJ45" s="4" t="s">
        <v>403</v>
      </c>
      <c r="BK45" s="4" t="s">
        <v>261</v>
      </c>
      <c r="BL45" s="4" t="s">
        <v>262</v>
      </c>
      <c r="BM45" s="4" t="s">
        <v>404</v>
      </c>
      <c r="BN45" s="4" t="s">
        <v>405</v>
      </c>
      <c r="BO45" s="4"/>
      <c r="BP45" s="4"/>
      <c r="BQ45" s="4" t="s">
        <v>406</v>
      </c>
      <c r="BR45" s="4" t="s">
        <v>407</v>
      </c>
      <c r="BS45" s="4" t="s">
        <v>81</v>
      </c>
      <c r="BT45" s="4" t="s">
        <v>82</v>
      </c>
      <c r="BU45" s="4"/>
    </row>
    <row r="46" spans="1:73" ht="13.5" customHeight="1">
      <c r="A46" s="7" t="str">
        <f>HYPERLINK("http://kyu.snu.ac.kr/sdhj/index.jsp?type=hj/GK14704_00IM0001_002a.jpg","1768_해북촌_002a")</f>
        <v>1768_해북촌_002a</v>
      </c>
      <c r="B46" s="4">
        <v>1768</v>
      </c>
      <c r="C46" s="4" t="s">
        <v>9681</v>
      </c>
      <c r="D46" s="4" t="s">
        <v>9682</v>
      </c>
      <c r="E46" s="4">
        <v>45</v>
      </c>
      <c r="F46" s="4">
        <v>1</v>
      </c>
      <c r="G46" s="4" t="s">
        <v>9683</v>
      </c>
      <c r="H46" s="4" t="s">
        <v>9684</v>
      </c>
      <c r="I46" s="4">
        <v>2</v>
      </c>
      <c r="J46" s="4"/>
      <c r="K46" s="4"/>
      <c r="L46" s="4">
        <v>2</v>
      </c>
      <c r="M46" s="4" t="s">
        <v>393</v>
      </c>
      <c r="N46" s="4" t="s">
        <v>394</v>
      </c>
      <c r="O46" s="4"/>
      <c r="P46" s="4"/>
      <c r="Q46" s="4"/>
      <c r="R46" s="4"/>
      <c r="S46" s="4" t="s">
        <v>95</v>
      </c>
      <c r="T46" s="4" t="s">
        <v>96</v>
      </c>
      <c r="U46" s="4"/>
      <c r="V46" s="4"/>
      <c r="W46" s="4" t="s">
        <v>408</v>
      </c>
      <c r="X46" s="4" t="s">
        <v>409</v>
      </c>
      <c r="Y46" s="4" t="s">
        <v>20</v>
      </c>
      <c r="Z46" s="4" t="s">
        <v>21</v>
      </c>
      <c r="AA46" s="4"/>
      <c r="AB46" s="4"/>
      <c r="AC46" s="4">
        <v>20</v>
      </c>
      <c r="AD46" s="4" t="s">
        <v>410</v>
      </c>
      <c r="AE46" s="4" t="s">
        <v>411</v>
      </c>
      <c r="AF46" s="4"/>
      <c r="AG46" s="4"/>
      <c r="AH46" s="4"/>
      <c r="AI46" s="4"/>
      <c r="AJ46" s="4" t="s">
        <v>33</v>
      </c>
      <c r="AK46" s="4" t="s">
        <v>34</v>
      </c>
      <c r="AL46" s="4" t="s">
        <v>93</v>
      </c>
      <c r="AM46" s="4" t="s">
        <v>94</v>
      </c>
      <c r="AN46" s="4"/>
      <c r="AO46" s="4"/>
      <c r="AP46" s="4"/>
      <c r="AQ46" s="4"/>
      <c r="AR46" s="4"/>
      <c r="AS46" s="4"/>
      <c r="AT46" s="4" t="s">
        <v>398</v>
      </c>
      <c r="AU46" s="4" t="s">
        <v>399</v>
      </c>
      <c r="AV46" s="4" t="s">
        <v>412</v>
      </c>
      <c r="AW46" s="4" t="s">
        <v>413</v>
      </c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 t="s">
        <v>414</v>
      </c>
      <c r="BJ46" s="4" t="s">
        <v>415</v>
      </c>
      <c r="BK46" s="4"/>
      <c r="BL46" s="4"/>
      <c r="BM46" s="4" t="s">
        <v>416</v>
      </c>
      <c r="BN46" s="4" t="s">
        <v>417</v>
      </c>
      <c r="BO46" s="4"/>
      <c r="BP46" s="4"/>
      <c r="BQ46" s="4" t="s">
        <v>418</v>
      </c>
      <c r="BR46" s="4" t="s">
        <v>9685</v>
      </c>
      <c r="BS46" s="4" t="s">
        <v>266</v>
      </c>
      <c r="BT46" s="4" t="s">
        <v>9686</v>
      </c>
      <c r="BU46" s="4"/>
    </row>
    <row r="47" spans="1:73" ht="13.5" customHeight="1">
      <c r="A47" s="7" t="str">
        <f>HYPERLINK("http://kyu.snu.ac.kr/sdhj/index.jsp?type=hj/GK14704_00IM0001_002a.jpg","1768_해북촌_002a")</f>
        <v>1768_해북촌_002a</v>
      </c>
      <c r="B47" s="4">
        <v>1768</v>
      </c>
      <c r="C47" s="4" t="s">
        <v>9687</v>
      </c>
      <c r="D47" s="4" t="s">
        <v>9688</v>
      </c>
      <c r="E47" s="4">
        <v>46</v>
      </c>
      <c r="F47" s="4">
        <v>1</v>
      </c>
      <c r="G47" s="4" t="s">
        <v>9689</v>
      </c>
      <c r="H47" s="4" t="s">
        <v>9690</v>
      </c>
      <c r="I47" s="4">
        <v>2</v>
      </c>
      <c r="J47" s="4"/>
      <c r="K47" s="4"/>
      <c r="L47" s="4">
        <v>2</v>
      </c>
      <c r="M47" s="4" t="s">
        <v>393</v>
      </c>
      <c r="N47" s="4" t="s">
        <v>394</v>
      </c>
      <c r="O47" s="4"/>
      <c r="P47" s="4"/>
      <c r="Q47" s="4"/>
      <c r="R47" s="4"/>
      <c r="S47" s="4" t="s">
        <v>248</v>
      </c>
      <c r="T47" s="4" t="s">
        <v>176</v>
      </c>
      <c r="U47" s="4"/>
      <c r="V47" s="4"/>
      <c r="W47" s="4" t="s">
        <v>75</v>
      </c>
      <c r="X47" s="4" t="s">
        <v>76</v>
      </c>
      <c r="Y47" s="4" t="s">
        <v>20</v>
      </c>
      <c r="Z47" s="4" t="s">
        <v>21</v>
      </c>
      <c r="AA47" s="4"/>
      <c r="AB47" s="4"/>
      <c r="AC47" s="4">
        <v>68</v>
      </c>
      <c r="AD47" s="4" t="s">
        <v>141</v>
      </c>
      <c r="AE47" s="4" t="s">
        <v>142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3.5" customHeight="1">
      <c r="A48" s="7" t="str">
        <f>HYPERLINK("http://kyu.snu.ac.kr/sdhj/index.jsp?type=hj/GK14704_00IM0001_002a.jpg","1768_해북촌_002a")</f>
        <v>1768_해북촌_002a</v>
      </c>
      <c r="B48" s="4">
        <v>1768</v>
      </c>
      <c r="C48" s="4" t="s">
        <v>9691</v>
      </c>
      <c r="D48" s="4" t="s">
        <v>9692</v>
      </c>
      <c r="E48" s="4">
        <v>47</v>
      </c>
      <c r="F48" s="4">
        <v>1</v>
      </c>
      <c r="G48" s="4" t="s">
        <v>9693</v>
      </c>
      <c r="H48" s="4" t="s">
        <v>9694</v>
      </c>
      <c r="I48" s="4">
        <v>2</v>
      </c>
      <c r="J48" s="4"/>
      <c r="K48" s="4"/>
      <c r="L48" s="4">
        <v>2</v>
      </c>
      <c r="M48" s="4" t="s">
        <v>393</v>
      </c>
      <c r="N48" s="4" t="s">
        <v>394</v>
      </c>
      <c r="O48" s="4"/>
      <c r="P48" s="4"/>
      <c r="Q48" s="4"/>
      <c r="R48" s="4"/>
      <c r="S48" s="4" t="s">
        <v>305</v>
      </c>
      <c r="T48" s="4" t="s">
        <v>306</v>
      </c>
      <c r="U48" s="4"/>
      <c r="V48" s="4"/>
      <c r="W48" s="4"/>
      <c r="X48" s="4"/>
      <c r="Y48" s="4"/>
      <c r="Z48" s="4"/>
      <c r="AA48" s="4"/>
      <c r="AB48" s="4"/>
      <c r="AC48" s="4">
        <v>22</v>
      </c>
      <c r="AD48" s="4" t="s">
        <v>419</v>
      </c>
      <c r="AE48" s="4" t="s">
        <v>420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3.5" customHeight="1">
      <c r="A49" s="7" t="str">
        <f>HYPERLINK("http://kyu.snu.ac.kr/sdhj/index.jsp?type=hj/GK14704_00IM0001_002a.jpg","1768_해북촌_002a")</f>
        <v>1768_해북촌_002a</v>
      </c>
      <c r="B49" s="4">
        <v>1768</v>
      </c>
      <c r="C49" s="4" t="s">
        <v>9691</v>
      </c>
      <c r="D49" s="4" t="s">
        <v>9692</v>
      </c>
      <c r="E49" s="4">
        <v>48</v>
      </c>
      <c r="F49" s="4">
        <v>1</v>
      </c>
      <c r="G49" s="4" t="s">
        <v>9693</v>
      </c>
      <c r="H49" s="4" t="s">
        <v>9694</v>
      </c>
      <c r="I49" s="4">
        <v>2</v>
      </c>
      <c r="J49" s="4"/>
      <c r="K49" s="4"/>
      <c r="L49" s="4">
        <v>2</v>
      </c>
      <c r="M49" s="4" t="s">
        <v>393</v>
      </c>
      <c r="N49" s="4" t="s">
        <v>394</v>
      </c>
      <c r="O49" s="4"/>
      <c r="P49" s="4"/>
      <c r="Q49" s="4"/>
      <c r="R49" s="4"/>
      <c r="S49" s="4" t="s">
        <v>305</v>
      </c>
      <c r="T49" s="4" t="s">
        <v>306</v>
      </c>
      <c r="U49" s="4"/>
      <c r="V49" s="4"/>
      <c r="W49" s="4"/>
      <c r="X49" s="4"/>
      <c r="Y49" s="4"/>
      <c r="Z49" s="4"/>
      <c r="AA49" s="4"/>
      <c r="AB49" s="4"/>
      <c r="AC49" s="4">
        <v>18</v>
      </c>
      <c r="AD49" s="4" t="s">
        <v>421</v>
      </c>
      <c r="AE49" s="4" t="s">
        <v>422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3.5" customHeight="1">
      <c r="A50" s="7" t="str">
        <f>HYPERLINK("http://kyu.snu.ac.kr/sdhj/index.jsp?type=hj/GK14704_00IM0001_002a.jpg","1768_해북촌_002a")</f>
        <v>1768_해북촌_002a</v>
      </c>
      <c r="B50" s="4">
        <v>1768</v>
      </c>
      <c r="C50" s="4" t="s">
        <v>9691</v>
      </c>
      <c r="D50" s="4" t="s">
        <v>9692</v>
      </c>
      <c r="E50" s="4">
        <v>49</v>
      </c>
      <c r="F50" s="4">
        <v>1</v>
      </c>
      <c r="G50" s="4" t="s">
        <v>9693</v>
      </c>
      <c r="H50" s="4" t="s">
        <v>9694</v>
      </c>
      <c r="I50" s="4">
        <v>2</v>
      </c>
      <c r="J50" s="4"/>
      <c r="K50" s="4"/>
      <c r="L50" s="4">
        <v>3</v>
      </c>
      <c r="M50" s="4" t="s">
        <v>423</v>
      </c>
      <c r="N50" s="4" t="s">
        <v>424</v>
      </c>
      <c r="O50" s="4"/>
      <c r="P50" s="4"/>
      <c r="Q50" s="4"/>
      <c r="R50" s="4"/>
      <c r="S50" s="4"/>
      <c r="T50" s="4" t="s">
        <v>9695</v>
      </c>
      <c r="U50" s="4" t="s">
        <v>425</v>
      </c>
      <c r="V50" s="4" t="s">
        <v>426</v>
      </c>
      <c r="W50" s="4" t="s">
        <v>75</v>
      </c>
      <c r="X50" s="4" t="s">
        <v>76</v>
      </c>
      <c r="Y50" s="4" t="s">
        <v>427</v>
      </c>
      <c r="Z50" s="4" t="s">
        <v>428</v>
      </c>
      <c r="AA50" s="4"/>
      <c r="AB50" s="4"/>
      <c r="AC50" s="4">
        <v>60</v>
      </c>
      <c r="AD50" s="4" t="s">
        <v>166</v>
      </c>
      <c r="AE50" s="4" t="s">
        <v>167</v>
      </c>
      <c r="AF50" s="4"/>
      <c r="AG50" s="4"/>
      <c r="AH50" s="4"/>
      <c r="AI50" s="4"/>
      <c r="AJ50" s="4" t="s">
        <v>33</v>
      </c>
      <c r="AK50" s="4" t="s">
        <v>34</v>
      </c>
      <c r="AL50" s="4" t="s">
        <v>81</v>
      </c>
      <c r="AM50" s="4" t="s">
        <v>82</v>
      </c>
      <c r="AN50" s="4"/>
      <c r="AO50" s="4"/>
      <c r="AP50" s="4"/>
      <c r="AQ50" s="4"/>
      <c r="AR50" s="4"/>
      <c r="AS50" s="4"/>
      <c r="AT50" s="4"/>
      <c r="AU50" s="4"/>
      <c r="AV50" s="4" t="s">
        <v>429</v>
      </c>
      <c r="AW50" s="4" t="s">
        <v>430</v>
      </c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 t="s">
        <v>431</v>
      </c>
      <c r="BJ50" s="4" t="s">
        <v>432</v>
      </c>
      <c r="BK50" s="4"/>
      <c r="BL50" s="4"/>
      <c r="BM50" s="4" t="s">
        <v>433</v>
      </c>
      <c r="BN50" s="4" t="s">
        <v>434</v>
      </c>
      <c r="BO50" s="4"/>
      <c r="BP50" s="4"/>
      <c r="BQ50" s="4" t="s">
        <v>435</v>
      </c>
      <c r="BR50" s="4" t="s">
        <v>436</v>
      </c>
      <c r="BS50" s="4" t="s">
        <v>437</v>
      </c>
      <c r="BT50" s="4" t="s">
        <v>438</v>
      </c>
      <c r="BU50" s="4"/>
    </row>
    <row r="51" spans="1:73" ht="13.5" customHeight="1">
      <c r="A51" s="7" t="str">
        <f>HYPERLINK("http://kyu.snu.ac.kr/sdhj/index.jsp?type=hj/GK14704_00IM0001_002a.jpg","1768_해북촌_002a")</f>
        <v>1768_해북촌_002a</v>
      </c>
      <c r="B51" s="4">
        <v>1768</v>
      </c>
      <c r="C51" s="4" t="s">
        <v>9696</v>
      </c>
      <c r="D51" s="4" t="s">
        <v>9697</v>
      </c>
      <c r="E51" s="4">
        <v>50</v>
      </c>
      <c r="F51" s="4">
        <v>1</v>
      </c>
      <c r="G51" s="4" t="s">
        <v>9698</v>
      </c>
      <c r="H51" s="4" t="s">
        <v>9699</v>
      </c>
      <c r="I51" s="4">
        <v>2</v>
      </c>
      <c r="J51" s="4"/>
      <c r="K51" s="4"/>
      <c r="L51" s="4">
        <v>3</v>
      </c>
      <c r="M51" s="4" t="s">
        <v>423</v>
      </c>
      <c r="N51" s="4" t="s">
        <v>424</v>
      </c>
      <c r="O51" s="4"/>
      <c r="P51" s="4"/>
      <c r="Q51" s="4"/>
      <c r="R51" s="4"/>
      <c r="S51" s="4" t="s">
        <v>248</v>
      </c>
      <c r="T51" s="4" t="s">
        <v>176</v>
      </c>
      <c r="U51" s="4"/>
      <c r="V51" s="4"/>
      <c r="W51" s="4" t="s">
        <v>439</v>
      </c>
      <c r="X51" s="4" t="s">
        <v>440</v>
      </c>
      <c r="Y51" s="4" t="s">
        <v>20</v>
      </c>
      <c r="Z51" s="4" t="s">
        <v>21</v>
      </c>
      <c r="AA51" s="4"/>
      <c r="AB51" s="4"/>
      <c r="AC51" s="4">
        <v>96</v>
      </c>
      <c r="AD51" s="4" t="s">
        <v>237</v>
      </c>
      <c r="AE51" s="4" t="s">
        <v>238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3.5" customHeight="1">
      <c r="A52" s="7" t="str">
        <f>HYPERLINK("http://kyu.snu.ac.kr/sdhj/index.jsp?type=hj/GK14704_00IM0001_002a.jpg","1768_해북촌_002a")</f>
        <v>1768_해북촌_002a</v>
      </c>
      <c r="B52" s="4">
        <v>1768</v>
      </c>
      <c r="C52" s="4" t="s">
        <v>9700</v>
      </c>
      <c r="D52" s="4" t="s">
        <v>9701</v>
      </c>
      <c r="E52" s="4">
        <v>51</v>
      </c>
      <c r="F52" s="4">
        <v>1</v>
      </c>
      <c r="G52" s="4" t="s">
        <v>9702</v>
      </c>
      <c r="H52" s="4" t="s">
        <v>9703</v>
      </c>
      <c r="I52" s="4">
        <v>2</v>
      </c>
      <c r="J52" s="4"/>
      <c r="K52" s="4"/>
      <c r="L52" s="4">
        <v>4</v>
      </c>
      <c r="M52" s="4" t="s">
        <v>441</v>
      </c>
      <c r="N52" s="4" t="s">
        <v>442</v>
      </c>
      <c r="O52" s="4"/>
      <c r="P52" s="4"/>
      <c r="Q52" s="4"/>
      <c r="R52" s="4"/>
      <c r="S52" s="4"/>
      <c r="T52" s="4" t="s">
        <v>9704</v>
      </c>
      <c r="U52" s="4" t="s">
        <v>73</v>
      </c>
      <c r="V52" s="4" t="s">
        <v>74</v>
      </c>
      <c r="W52" s="4" t="s">
        <v>443</v>
      </c>
      <c r="X52" s="4" t="s">
        <v>444</v>
      </c>
      <c r="Y52" s="4" t="s">
        <v>445</v>
      </c>
      <c r="Z52" s="4" t="s">
        <v>446</v>
      </c>
      <c r="AA52" s="4"/>
      <c r="AB52" s="4"/>
      <c r="AC52" s="4">
        <v>45</v>
      </c>
      <c r="AD52" s="4" t="s">
        <v>207</v>
      </c>
      <c r="AE52" s="4" t="s">
        <v>208</v>
      </c>
      <c r="AF52" s="4"/>
      <c r="AG52" s="4"/>
      <c r="AH52" s="4"/>
      <c r="AI52" s="4"/>
      <c r="AJ52" s="4" t="s">
        <v>33</v>
      </c>
      <c r="AK52" s="4" t="s">
        <v>34</v>
      </c>
      <c r="AL52" s="4" t="s">
        <v>325</v>
      </c>
      <c r="AM52" s="4" t="s">
        <v>326</v>
      </c>
      <c r="AN52" s="4"/>
      <c r="AO52" s="4"/>
      <c r="AP52" s="4"/>
      <c r="AQ52" s="4"/>
      <c r="AR52" s="4"/>
      <c r="AS52" s="4"/>
      <c r="AT52" s="4" t="s">
        <v>83</v>
      </c>
      <c r="AU52" s="4" t="s">
        <v>84</v>
      </c>
      <c r="AV52" s="4" t="s">
        <v>447</v>
      </c>
      <c r="AW52" s="4" t="s">
        <v>448</v>
      </c>
      <c r="AX52" s="4"/>
      <c r="AY52" s="4"/>
      <c r="AZ52" s="4"/>
      <c r="BA52" s="4"/>
      <c r="BB52" s="4"/>
      <c r="BC52" s="4"/>
      <c r="BD52" s="4"/>
      <c r="BE52" s="4"/>
      <c r="BF52" s="4"/>
      <c r="BG52" s="4" t="s">
        <v>83</v>
      </c>
      <c r="BH52" s="4" t="s">
        <v>84</v>
      </c>
      <c r="BI52" s="4" t="s">
        <v>449</v>
      </c>
      <c r="BJ52" s="4" t="s">
        <v>450</v>
      </c>
      <c r="BK52" s="4" t="s">
        <v>83</v>
      </c>
      <c r="BL52" s="4" t="s">
        <v>84</v>
      </c>
      <c r="BM52" s="4" t="s">
        <v>451</v>
      </c>
      <c r="BN52" s="4" t="s">
        <v>452</v>
      </c>
      <c r="BO52" s="4" t="s">
        <v>83</v>
      </c>
      <c r="BP52" s="4" t="s">
        <v>84</v>
      </c>
      <c r="BQ52" s="4" t="s">
        <v>453</v>
      </c>
      <c r="BR52" s="4" t="s">
        <v>454</v>
      </c>
      <c r="BS52" s="4" t="s">
        <v>325</v>
      </c>
      <c r="BT52" s="4" t="s">
        <v>326</v>
      </c>
      <c r="BU52" s="4"/>
    </row>
    <row r="53" spans="1:73" ht="13.5" customHeight="1">
      <c r="A53" s="7" t="str">
        <f>HYPERLINK("http://kyu.snu.ac.kr/sdhj/index.jsp?type=hj/GK14704_00IM0001_002a.jpg","1768_해북촌_002a")</f>
        <v>1768_해북촌_002a</v>
      </c>
      <c r="B53" s="4">
        <v>1768</v>
      </c>
      <c r="C53" s="4" t="s">
        <v>9573</v>
      </c>
      <c r="D53" s="4" t="s">
        <v>9574</v>
      </c>
      <c r="E53" s="4">
        <v>52</v>
      </c>
      <c r="F53" s="4">
        <v>1</v>
      </c>
      <c r="G53" s="4" t="s">
        <v>9575</v>
      </c>
      <c r="H53" s="4" t="s">
        <v>9576</v>
      </c>
      <c r="I53" s="4">
        <v>2</v>
      </c>
      <c r="J53" s="4"/>
      <c r="K53" s="4"/>
      <c r="L53" s="4">
        <v>4</v>
      </c>
      <c r="M53" s="4" t="s">
        <v>441</v>
      </c>
      <c r="N53" s="4" t="s">
        <v>442</v>
      </c>
      <c r="O53" s="4"/>
      <c r="P53" s="4"/>
      <c r="Q53" s="4"/>
      <c r="R53" s="4"/>
      <c r="S53" s="4" t="s">
        <v>95</v>
      </c>
      <c r="T53" s="4" t="s">
        <v>96</v>
      </c>
      <c r="U53" s="4"/>
      <c r="V53" s="4"/>
      <c r="W53" s="4" t="s">
        <v>408</v>
      </c>
      <c r="X53" s="4" t="s">
        <v>409</v>
      </c>
      <c r="Y53" s="4" t="s">
        <v>99</v>
      </c>
      <c r="Z53" s="4" t="s">
        <v>100</v>
      </c>
      <c r="AA53" s="4"/>
      <c r="AB53" s="4"/>
      <c r="AC53" s="4">
        <v>45</v>
      </c>
      <c r="AD53" s="4" t="s">
        <v>207</v>
      </c>
      <c r="AE53" s="4" t="s">
        <v>208</v>
      </c>
      <c r="AF53" s="4"/>
      <c r="AG53" s="4"/>
      <c r="AH53" s="4"/>
      <c r="AI53" s="4"/>
      <c r="AJ53" s="4" t="s">
        <v>101</v>
      </c>
      <c r="AK53" s="4" t="s">
        <v>102</v>
      </c>
      <c r="AL53" s="4" t="s">
        <v>455</v>
      </c>
      <c r="AM53" s="4" t="s">
        <v>456</v>
      </c>
      <c r="AN53" s="4"/>
      <c r="AO53" s="4"/>
      <c r="AP53" s="4"/>
      <c r="AQ53" s="4"/>
      <c r="AR53" s="4"/>
      <c r="AS53" s="4"/>
      <c r="AT53" s="4" t="s">
        <v>83</v>
      </c>
      <c r="AU53" s="4" t="s">
        <v>84</v>
      </c>
      <c r="AV53" s="4" t="s">
        <v>457</v>
      </c>
      <c r="AW53" s="4" t="s">
        <v>458</v>
      </c>
      <c r="AX53" s="4"/>
      <c r="AY53" s="4"/>
      <c r="AZ53" s="4"/>
      <c r="BA53" s="4"/>
      <c r="BB53" s="4"/>
      <c r="BC53" s="4"/>
      <c r="BD53" s="4"/>
      <c r="BE53" s="4"/>
      <c r="BF53" s="4"/>
      <c r="BG53" s="4" t="s">
        <v>83</v>
      </c>
      <c r="BH53" s="4" t="s">
        <v>84</v>
      </c>
      <c r="BI53" s="4" t="s">
        <v>459</v>
      </c>
      <c r="BJ53" s="4" t="s">
        <v>460</v>
      </c>
      <c r="BK53" s="4" t="s">
        <v>83</v>
      </c>
      <c r="BL53" s="4" t="s">
        <v>84</v>
      </c>
      <c r="BM53" s="4" t="s">
        <v>461</v>
      </c>
      <c r="BN53" s="4" t="s">
        <v>462</v>
      </c>
      <c r="BO53" s="4" t="s">
        <v>83</v>
      </c>
      <c r="BP53" s="4" t="s">
        <v>84</v>
      </c>
      <c r="BQ53" s="4" t="s">
        <v>463</v>
      </c>
      <c r="BR53" s="4" t="s">
        <v>9705</v>
      </c>
      <c r="BS53" s="4" t="s">
        <v>266</v>
      </c>
      <c r="BT53" s="4" t="s">
        <v>9706</v>
      </c>
      <c r="BU53" s="4"/>
    </row>
    <row r="54" spans="1:73" ht="13.5" customHeight="1">
      <c r="A54" s="7" t="str">
        <f>HYPERLINK("http://kyu.snu.ac.kr/sdhj/index.jsp?type=hj/GK14704_00IM0001_002a.jpg","1768_해북촌_002a")</f>
        <v>1768_해북촌_002a</v>
      </c>
      <c r="B54" s="4">
        <v>1768</v>
      </c>
      <c r="C54" s="4" t="s">
        <v>9707</v>
      </c>
      <c r="D54" s="4" t="s">
        <v>9708</v>
      </c>
      <c r="E54" s="4">
        <v>53</v>
      </c>
      <c r="F54" s="4">
        <v>1</v>
      </c>
      <c r="G54" s="4" t="s">
        <v>9709</v>
      </c>
      <c r="H54" s="4" t="s">
        <v>9710</v>
      </c>
      <c r="I54" s="4">
        <v>2</v>
      </c>
      <c r="J54" s="4"/>
      <c r="K54" s="4"/>
      <c r="L54" s="4">
        <v>4</v>
      </c>
      <c r="M54" s="4" t="s">
        <v>441</v>
      </c>
      <c r="N54" s="4" t="s">
        <v>442</v>
      </c>
      <c r="O54" s="4"/>
      <c r="P54" s="4"/>
      <c r="Q54" s="4"/>
      <c r="R54" s="4"/>
      <c r="S54" s="4" t="s">
        <v>127</v>
      </c>
      <c r="T54" s="4" t="s">
        <v>128</v>
      </c>
      <c r="U54" s="4"/>
      <c r="V54" s="4"/>
      <c r="W54" s="4"/>
      <c r="X54" s="4"/>
      <c r="Y54" s="4"/>
      <c r="Z54" s="4"/>
      <c r="AA54" s="4"/>
      <c r="AB54" s="4"/>
      <c r="AC54" s="4">
        <v>21</v>
      </c>
      <c r="AD54" s="4" t="s">
        <v>464</v>
      </c>
      <c r="AE54" s="4" t="s">
        <v>465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13.5" customHeight="1">
      <c r="A55" s="7" t="str">
        <f>HYPERLINK("http://kyu.snu.ac.kr/sdhj/index.jsp?type=hj/GK14704_00IM0001_002a.jpg","1768_해북촌_002a")</f>
        <v>1768_해북촌_002a</v>
      </c>
      <c r="B55" s="4">
        <v>1768</v>
      </c>
      <c r="C55" s="4" t="s">
        <v>9711</v>
      </c>
      <c r="D55" s="4" t="s">
        <v>9712</v>
      </c>
      <c r="E55" s="4">
        <v>54</v>
      </c>
      <c r="F55" s="4">
        <v>1</v>
      </c>
      <c r="G55" s="4" t="s">
        <v>9713</v>
      </c>
      <c r="H55" s="4" t="s">
        <v>9714</v>
      </c>
      <c r="I55" s="4">
        <v>2</v>
      </c>
      <c r="J55" s="4"/>
      <c r="K55" s="4"/>
      <c r="L55" s="4">
        <v>4</v>
      </c>
      <c r="M55" s="4" t="s">
        <v>441</v>
      </c>
      <c r="N55" s="4" t="s">
        <v>442</v>
      </c>
      <c r="O55" s="4"/>
      <c r="P55" s="4"/>
      <c r="Q55" s="4"/>
      <c r="R55" s="4"/>
      <c r="S55" s="4" t="s">
        <v>127</v>
      </c>
      <c r="T55" s="4" t="s">
        <v>128</v>
      </c>
      <c r="U55" s="4"/>
      <c r="V55" s="4"/>
      <c r="W55" s="4"/>
      <c r="X55" s="4"/>
      <c r="Y55" s="4"/>
      <c r="Z55" s="4"/>
      <c r="AA55" s="4"/>
      <c r="AB55" s="4"/>
      <c r="AC55" s="4">
        <v>9</v>
      </c>
      <c r="AD55" s="4" t="s">
        <v>141</v>
      </c>
      <c r="AE55" s="4" t="s">
        <v>142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3.5" customHeight="1">
      <c r="A56" s="7" t="str">
        <f>HYPERLINK("http://kyu.snu.ac.kr/sdhj/index.jsp?type=hj/GK14704_00IM0001_002a.jpg","1768_해북촌_002a")</f>
        <v>1768_해북촌_002a</v>
      </c>
      <c r="B56" s="4">
        <v>1768</v>
      </c>
      <c r="C56" s="4" t="s">
        <v>9711</v>
      </c>
      <c r="D56" s="4" t="s">
        <v>9712</v>
      </c>
      <c r="E56" s="4">
        <v>55</v>
      </c>
      <c r="F56" s="4">
        <v>1</v>
      </c>
      <c r="G56" s="4" t="s">
        <v>9713</v>
      </c>
      <c r="H56" s="4" t="s">
        <v>9714</v>
      </c>
      <c r="I56" s="4">
        <v>2</v>
      </c>
      <c r="J56" s="4"/>
      <c r="K56" s="4"/>
      <c r="L56" s="4">
        <v>4</v>
      </c>
      <c r="M56" s="4" t="s">
        <v>441</v>
      </c>
      <c r="N56" s="4" t="s">
        <v>442</v>
      </c>
      <c r="O56" s="4"/>
      <c r="P56" s="4"/>
      <c r="Q56" s="4"/>
      <c r="R56" s="4"/>
      <c r="S56" s="4"/>
      <c r="T56" s="4" t="s">
        <v>9715</v>
      </c>
      <c r="U56" s="4" t="s">
        <v>133</v>
      </c>
      <c r="V56" s="4" t="s">
        <v>134</v>
      </c>
      <c r="W56" s="4"/>
      <c r="X56" s="4"/>
      <c r="Y56" s="4" t="s">
        <v>466</v>
      </c>
      <c r="Z56" s="4" t="s">
        <v>467</v>
      </c>
      <c r="AA56" s="4"/>
      <c r="AB56" s="4"/>
      <c r="AC56" s="4">
        <v>74</v>
      </c>
      <c r="AD56" s="4" t="s">
        <v>387</v>
      </c>
      <c r="AE56" s="4" t="s">
        <v>388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3.5" customHeight="1">
      <c r="A57" s="7" t="str">
        <f>HYPERLINK("http://kyu.snu.ac.kr/sdhj/index.jsp?type=hj/GK14704_00IM0001_002a.jpg","1768_해북촌_002a")</f>
        <v>1768_해북촌_002a</v>
      </c>
      <c r="B57" s="4">
        <v>1768</v>
      </c>
      <c r="C57" s="4" t="s">
        <v>9711</v>
      </c>
      <c r="D57" s="4" t="s">
        <v>9712</v>
      </c>
      <c r="E57" s="4">
        <v>56</v>
      </c>
      <c r="F57" s="4">
        <v>1</v>
      </c>
      <c r="G57" s="4" t="s">
        <v>9713</v>
      </c>
      <c r="H57" s="4" t="s">
        <v>9714</v>
      </c>
      <c r="I57" s="4">
        <v>2</v>
      </c>
      <c r="J57" s="4"/>
      <c r="K57" s="4"/>
      <c r="L57" s="4">
        <v>4</v>
      </c>
      <c r="M57" s="4" t="s">
        <v>441</v>
      </c>
      <c r="N57" s="4" t="s">
        <v>442</v>
      </c>
      <c r="O57" s="4"/>
      <c r="P57" s="4"/>
      <c r="Q57" s="4"/>
      <c r="R57" s="4"/>
      <c r="S57" s="4"/>
      <c r="T57" s="4" t="s">
        <v>9715</v>
      </c>
      <c r="U57" s="4" t="s">
        <v>468</v>
      </c>
      <c r="V57" s="4" t="s">
        <v>469</v>
      </c>
      <c r="W57" s="4"/>
      <c r="X57" s="4"/>
      <c r="Y57" s="4" t="s">
        <v>470</v>
      </c>
      <c r="Z57" s="4" t="s">
        <v>471</v>
      </c>
      <c r="AA57" s="4"/>
      <c r="AB57" s="4"/>
      <c r="AC57" s="4">
        <v>42</v>
      </c>
      <c r="AD57" s="4" t="s">
        <v>472</v>
      </c>
      <c r="AE57" s="4" t="s">
        <v>473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 t="s">
        <v>9716</v>
      </c>
      <c r="BD57" s="4"/>
      <c r="BE57" s="4" t="s">
        <v>9717</v>
      </c>
      <c r="BF57" s="4" t="s">
        <v>9718</v>
      </c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3.5" customHeight="1">
      <c r="A58" s="7" t="str">
        <f>HYPERLINK("http://kyu.snu.ac.kr/sdhj/index.jsp?type=hj/GK14704_00IM0001_002a.jpg","1768_해북촌_002a")</f>
        <v>1768_해북촌_002a</v>
      </c>
      <c r="B58" s="4">
        <v>1768</v>
      </c>
      <c r="C58" s="4" t="s">
        <v>9719</v>
      </c>
      <c r="D58" s="4" t="s">
        <v>9720</v>
      </c>
      <c r="E58" s="4">
        <v>57</v>
      </c>
      <c r="F58" s="4">
        <v>1</v>
      </c>
      <c r="G58" s="4" t="s">
        <v>9721</v>
      </c>
      <c r="H58" s="4" t="s">
        <v>9722</v>
      </c>
      <c r="I58" s="4">
        <v>2</v>
      </c>
      <c r="J58" s="4"/>
      <c r="K58" s="4"/>
      <c r="L58" s="4">
        <v>4</v>
      </c>
      <c r="M58" s="4" t="s">
        <v>441</v>
      </c>
      <c r="N58" s="4" t="s">
        <v>442</v>
      </c>
      <c r="O58" s="4"/>
      <c r="P58" s="4"/>
      <c r="Q58" s="4"/>
      <c r="R58" s="4"/>
      <c r="S58" s="4"/>
      <c r="T58" s="4" t="s">
        <v>9715</v>
      </c>
      <c r="U58" s="4" t="s">
        <v>133</v>
      </c>
      <c r="V58" s="4" t="s">
        <v>134</v>
      </c>
      <c r="W58" s="4"/>
      <c r="X58" s="4"/>
      <c r="Y58" s="4" t="s">
        <v>474</v>
      </c>
      <c r="Z58" s="4" t="s">
        <v>475</v>
      </c>
      <c r="AA58" s="4"/>
      <c r="AB58" s="4"/>
      <c r="AC58" s="4">
        <v>77</v>
      </c>
      <c r="AD58" s="4" t="s">
        <v>476</v>
      </c>
      <c r="AE58" s="4" t="s">
        <v>477</v>
      </c>
      <c r="AF58" s="4"/>
      <c r="AG58" s="4" t="s">
        <v>478</v>
      </c>
      <c r="AH58" s="4"/>
      <c r="AI58" s="4" t="s">
        <v>479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 t="s">
        <v>133</v>
      </c>
      <c r="BC58" s="4" t="s">
        <v>134</v>
      </c>
      <c r="BD58" s="4" t="s">
        <v>480</v>
      </c>
      <c r="BE58" s="4" t="s">
        <v>282</v>
      </c>
      <c r="BF58" s="4" t="s">
        <v>9723</v>
      </c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13.5" customHeight="1">
      <c r="A59" s="7" t="str">
        <f>HYPERLINK("http://kyu.snu.ac.kr/sdhj/index.jsp?type=hj/GK14704_00IM0001_002a.jpg","1768_해북촌_002a")</f>
        <v>1768_해북촌_002a</v>
      </c>
      <c r="B59" s="4">
        <v>1768</v>
      </c>
      <c r="C59" s="4" t="s">
        <v>9711</v>
      </c>
      <c r="D59" s="4" t="s">
        <v>9712</v>
      </c>
      <c r="E59" s="4">
        <v>58</v>
      </c>
      <c r="F59" s="4">
        <v>1</v>
      </c>
      <c r="G59" s="4" t="s">
        <v>9713</v>
      </c>
      <c r="H59" s="4" t="s">
        <v>9714</v>
      </c>
      <c r="I59" s="4">
        <v>2</v>
      </c>
      <c r="J59" s="4"/>
      <c r="K59" s="4"/>
      <c r="L59" s="4">
        <v>4</v>
      </c>
      <c r="M59" s="4" t="s">
        <v>441</v>
      </c>
      <c r="N59" s="4" t="s">
        <v>442</v>
      </c>
      <c r="O59" s="4"/>
      <c r="P59" s="4"/>
      <c r="Q59" s="4"/>
      <c r="R59" s="4"/>
      <c r="S59" s="4"/>
      <c r="T59" s="4" t="s">
        <v>9715</v>
      </c>
      <c r="U59" s="4" t="s">
        <v>203</v>
      </c>
      <c r="V59" s="4" t="s">
        <v>204</v>
      </c>
      <c r="W59" s="4"/>
      <c r="X59" s="4"/>
      <c r="Y59" s="4" t="s">
        <v>481</v>
      </c>
      <c r="Z59" s="4" t="s">
        <v>482</v>
      </c>
      <c r="AA59" s="4"/>
      <c r="AB59" s="4"/>
      <c r="AC59" s="4">
        <v>36</v>
      </c>
      <c r="AD59" s="4" t="s">
        <v>187</v>
      </c>
      <c r="AE59" s="4" t="s">
        <v>188</v>
      </c>
      <c r="AF59" s="4" t="s">
        <v>9724</v>
      </c>
      <c r="AG59" s="4" t="s">
        <v>9725</v>
      </c>
      <c r="AH59" s="4" t="s">
        <v>483</v>
      </c>
      <c r="AI59" s="4" t="s">
        <v>479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 t="s">
        <v>134</v>
      </c>
      <c r="BD59" s="4"/>
      <c r="BE59" s="4" t="s">
        <v>282</v>
      </c>
      <c r="BF59" s="4" t="s">
        <v>9726</v>
      </c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3.5" customHeight="1">
      <c r="A60" s="7" t="str">
        <f>HYPERLINK("http://kyu.snu.ac.kr/sdhj/index.jsp?type=hj/GK14704_00IM0001_002a.jpg","1768_해북촌_002a")</f>
        <v>1768_해북촌_002a</v>
      </c>
      <c r="B60" s="4">
        <v>1768</v>
      </c>
      <c r="C60" s="4" t="s">
        <v>9711</v>
      </c>
      <c r="D60" s="4" t="s">
        <v>9712</v>
      </c>
      <c r="E60" s="4">
        <v>59</v>
      </c>
      <c r="F60" s="4">
        <v>1</v>
      </c>
      <c r="G60" s="4" t="s">
        <v>9713</v>
      </c>
      <c r="H60" s="4" t="s">
        <v>9714</v>
      </c>
      <c r="I60" s="4">
        <v>2</v>
      </c>
      <c r="J60" s="4"/>
      <c r="K60" s="4"/>
      <c r="L60" s="4">
        <v>4</v>
      </c>
      <c r="M60" s="4" t="s">
        <v>441</v>
      </c>
      <c r="N60" s="4" t="s">
        <v>442</v>
      </c>
      <c r="O60" s="4"/>
      <c r="P60" s="4"/>
      <c r="Q60" s="4"/>
      <c r="R60" s="4"/>
      <c r="S60" s="4"/>
      <c r="T60" s="4" t="s">
        <v>9715</v>
      </c>
      <c r="U60" s="4" t="s">
        <v>133</v>
      </c>
      <c r="V60" s="4" t="s">
        <v>134</v>
      </c>
      <c r="W60" s="4"/>
      <c r="X60" s="4"/>
      <c r="Y60" s="4" t="s">
        <v>484</v>
      </c>
      <c r="Z60" s="4" t="s">
        <v>485</v>
      </c>
      <c r="AA60" s="4"/>
      <c r="AB60" s="4"/>
      <c r="AC60" s="4">
        <v>34</v>
      </c>
      <c r="AD60" s="4" t="s">
        <v>486</v>
      </c>
      <c r="AE60" s="4" t="s">
        <v>487</v>
      </c>
      <c r="AF60" s="4" t="s">
        <v>488</v>
      </c>
      <c r="AG60" s="4" t="s">
        <v>478</v>
      </c>
      <c r="AH60" s="4" t="s">
        <v>489</v>
      </c>
      <c r="AI60" s="4" t="s">
        <v>490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3.5" customHeight="1">
      <c r="A61" s="7" t="str">
        <f>HYPERLINK("http://kyu.snu.ac.kr/sdhj/index.jsp?type=hj/GK14704_00IM0001_002a.jpg","1768_해북촌_002a")</f>
        <v>1768_해북촌_002a</v>
      </c>
      <c r="B61" s="4">
        <v>1768</v>
      </c>
      <c r="C61" s="4" t="s">
        <v>9727</v>
      </c>
      <c r="D61" s="4" t="s">
        <v>9728</v>
      </c>
      <c r="E61" s="4">
        <v>60</v>
      </c>
      <c r="F61" s="4">
        <v>1</v>
      </c>
      <c r="G61" s="4" t="s">
        <v>9729</v>
      </c>
      <c r="H61" s="4" t="s">
        <v>9730</v>
      </c>
      <c r="I61" s="4">
        <v>2</v>
      </c>
      <c r="J61" s="4"/>
      <c r="K61" s="4"/>
      <c r="L61" s="4">
        <v>4</v>
      </c>
      <c r="M61" s="4" t="s">
        <v>441</v>
      </c>
      <c r="N61" s="4" t="s">
        <v>442</v>
      </c>
      <c r="O61" s="4"/>
      <c r="P61" s="4"/>
      <c r="Q61" s="4"/>
      <c r="R61" s="4"/>
      <c r="S61" s="4"/>
      <c r="T61" s="4" t="s">
        <v>9715</v>
      </c>
      <c r="U61" s="4" t="s">
        <v>203</v>
      </c>
      <c r="V61" s="4" t="s">
        <v>204</v>
      </c>
      <c r="W61" s="4"/>
      <c r="X61" s="4"/>
      <c r="Y61" s="4" t="s">
        <v>491</v>
      </c>
      <c r="Z61" s="4" t="s">
        <v>492</v>
      </c>
      <c r="AA61" s="4"/>
      <c r="AB61" s="4"/>
      <c r="AC61" s="4">
        <v>74</v>
      </c>
      <c r="AD61" s="4" t="s">
        <v>486</v>
      </c>
      <c r="AE61" s="4" t="s">
        <v>487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3.5" customHeight="1">
      <c r="A62" s="7" t="str">
        <f>HYPERLINK("http://kyu.snu.ac.kr/sdhj/index.jsp?type=hj/GK14704_00IM0001_002a.jpg","1768_해북촌_002a")</f>
        <v>1768_해북촌_002a</v>
      </c>
      <c r="B62" s="4">
        <v>1768</v>
      </c>
      <c r="C62" s="4" t="s">
        <v>9711</v>
      </c>
      <c r="D62" s="4" t="s">
        <v>9712</v>
      </c>
      <c r="E62" s="4">
        <v>61</v>
      </c>
      <c r="F62" s="4">
        <v>1</v>
      </c>
      <c r="G62" s="4" t="s">
        <v>9713</v>
      </c>
      <c r="H62" s="4" t="s">
        <v>9714</v>
      </c>
      <c r="I62" s="4">
        <v>2</v>
      </c>
      <c r="J62" s="4"/>
      <c r="K62" s="4"/>
      <c r="L62" s="4">
        <v>5</v>
      </c>
      <c r="M62" s="4" t="s">
        <v>493</v>
      </c>
      <c r="N62" s="4" t="s">
        <v>494</v>
      </c>
      <c r="O62" s="4"/>
      <c r="P62" s="4"/>
      <c r="Q62" s="4"/>
      <c r="R62" s="4"/>
      <c r="S62" s="4"/>
      <c r="T62" s="4" t="s">
        <v>9704</v>
      </c>
      <c r="U62" s="4" t="s">
        <v>495</v>
      </c>
      <c r="V62" s="4" t="s">
        <v>496</v>
      </c>
      <c r="W62" s="4" t="s">
        <v>296</v>
      </c>
      <c r="X62" s="4" t="s">
        <v>297</v>
      </c>
      <c r="Y62" s="4" t="s">
        <v>99</v>
      </c>
      <c r="Z62" s="4" t="s">
        <v>100</v>
      </c>
      <c r="AA62" s="4"/>
      <c r="AB62" s="4"/>
      <c r="AC62" s="4">
        <v>89</v>
      </c>
      <c r="AD62" s="4" t="s">
        <v>269</v>
      </c>
      <c r="AE62" s="4" t="s">
        <v>270</v>
      </c>
      <c r="AF62" s="4"/>
      <c r="AG62" s="4"/>
      <c r="AH62" s="4"/>
      <c r="AI62" s="4"/>
      <c r="AJ62" s="4" t="s">
        <v>101</v>
      </c>
      <c r="AK62" s="4" t="s">
        <v>102</v>
      </c>
      <c r="AL62" s="4" t="s">
        <v>279</v>
      </c>
      <c r="AM62" s="4" t="s">
        <v>280</v>
      </c>
      <c r="AN62" s="4"/>
      <c r="AO62" s="4"/>
      <c r="AP62" s="4"/>
      <c r="AQ62" s="4"/>
      <c r="AR62" s="4"/>
      <c r="AS62" s="4"/>
      <c r="AT62" s="4" t="s">
        <v>83</v>
      </c>
      <c r="AU62" s="4" t="s">
        <v>84</v>
      </c>
      <c r="AV62" s="4" t="s">
        <v>497</v>
      </c>
      <c r="AW62" s="4" t="s">
        <v>498</v>
      </c>
      <c r="AX62" s="4"/>
      <c r="AY62" s="4"/>
      <c r="AZ62" s="4"/>
      <c r="BA62" s="4"/>
      <c r="BB62" s="4"/>
      <c r="BC62" s="4"/>
      <c r="BD62" s="4"/>
      <c r="BE62" s="4"/>
      <c r="BF62" s="4"/>
      <c r="BG62" s="4" t="s">
        <v>83</v>
      </c>
      <c r="BH62" s="4" t="s">
        <v>84</v>
      </c>
      <c r="BI62" s="4" t="s">
        <v>499</v>
      </c>
      <c r="BJ62" s="4" t="s">
        <v>500</v>
      </c>
      <c r="BK62" s="4" t="s">
        <v>83</v>
      </c>
      <c r="BL62" s="4" t="s">
        <v>84</v>
      </c>
      <c r="BM62" s="4" t="s">
        <v>501</v>
      </c>
      <c r="BN62" s="4" t="s">
        <v>502</v>
      </c>
      <c r="BO62" s="4" t="s">
        <v>83</v>
      </c>
      <c r="BP62" s="4" t="s">
        <v>84</v>
      </c>
      <c r="BQ62" s="4" t="s">
        <v>503</v>
      </c>
      <c r="BR62" s="4" t="s">
        <v>504</v>
      </c>
      <c r="BS62" s="4" t="s">
        <v>505</v>
      </c>
      <c r="BT62" s="4" t="s">
        <v>506</v>
      </c>
      <c r="BU62" s="4"/>
    </row>
    <row r="63" spans="1:73" ht="13.5" customHeight="1">
      <c r="A63" s="7" t="str">
        <f>HYPERLINK("http://kyu.snu.ac.kr/sdhj/index.jsp?type=hj/GK14704_00IM0001_002a.jpg","1768_해북촌_002a")</f>
        <v>1768_해북촌_002a</v>
      </c>
      <c r="B63" s="4">
        <v>1768</v>
      </c>
      <c r="C63" s="4" t="s">
        <v>9731</v>
      </c>
      <c r="D63" s="4" t="s">
        <v>9732</v>
      </c>
      <c r="E63" s="4">
        <v>62</v>
      </c>
      <c r="F63" s="4">
        <v>1</v>
      </c>
      <c r="G63" s="4" t="s">
        <v>9733</v>
      </c>
      <c r="H63" s="4" t="s">
        <v>9734</v>
      </c>
      <c r="I63" s="4">
        <v>2</v>
      </c>
      <c r="J63" s="4"/>
      <c r="K63" s="4"/>
      <c r="L63" s="4">
        <v>5</v>
      </c>
      <c r="M63" s="4" t="s">
        <v>493</v>
      </c>
      <c r="N63" s="4" t="s">
        <v>494</v>
      </c>
      <c r="O63" s="4"/>
      <c r="P63" s="4"/>
      <c r="Q63" s="4"/>
      <c r="R63" s="4"/>
      <c r="S63" s="4"/>
      <c r="T63" s="4" t="s">
        <v>9735</v>
      </c>
      <c r="U63" s="4" t="s">
        <v>203</v>
      </c>
      <c r="V63" s="4" t="s">
        <v>204</v>
      </c>
      <c r="W63" s="4"/>
      <c r="X63" s="4"/>
      <c r="Y63" s="4" t="s">
        <v>507</v>
      </c>
      <c r="Z63" s="4" t="s">
        <v>508</v>
      </c>
      <c r="AA63" s="4"/>
      <c r="AB63" s="4"/>
      <c r="AC63" s="4"/>
      <c r="AD63" s="4"/>
      <c r="AE63" s="4"/>
      <c r="AF63" s="4"/>
      <c r="AG63" s="4" t="s">
        <v>509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 t="s">
        <v>133</v>
      </c>
      <c r="BC63" s="4" t="s">
        <v>134</v>
      </c>
      <c r="BD63" s="4" t="s">
        <v>510</v>
      </c>
      <c r="BE63" s="4" t="s">
        <v>511</v>
      </c>
      <c r="BF63" s="4" t="s">
        <v>9736</v>
      </c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3.5" customHeight="1">
      <c r="A64" s="7" t="str">
        <f>HYPERLINK("http://kyu.snu.ac.kr/sdhj/index.jsp?type=hj/GK14704_00IM0001_002a.jpg","1768_해북촌_002a")</f>
        <v>1768_해북촌_002a</v>
      </c>
      <c r="B64" s="4">
        <v>1768</v>
      </c>
      <c r="C64" s="4" t="s">
        <v>9737</v>
      </c>
      <c r="D64" s="4" t="s">
        <v>9738</v>
      </c>
      <c r="E64" s="4">
        <v>63</v>
      </c>
      <c r="F64" s="4">
        <v>1</v>
      </c>
      <c r="G64" s="4" t="s">
        <v>9739</v>
      </c>
      <c r="H64" s="4" t="s">
        <v>9740</v>
      </c>
      <c r="I64" s="4">
        <v>2</v>
      </c>
      <c r="J64" s="4"/>
      <c r="K64" s="4"/>
      <c r="L64" s="4">
        <v>5</v>
      </c>
      <c r="M64" s="4" t="s">
        <v>493</v>
      </c>
      <c r="N64" s="4" t="s">
        <v>494</v>
      </c>
      <c r="O64" s="4"/>
      <c r="P64" s="4"/>
      <c r="Q64" s="4"/>
      <c r="R64" s="4"/>
      <c r="S64" s="4"/>
      <c r="T64" s="4" t="s">
        <v>9741</v>
      </c>
      <c r="U64" s="4" t="s">
        <v>203</v>
      </c>
      <c r="V64" s="4" t="s">
        <v>204</v>
      </c>
      <c r="W64" s="4"/>
      <c r="X64" s="4"/>
      <c r="Y64" s="4" t="s">
        <v>512</v>
      </c>
      <c r="Z64" s="4" t="s">
        <v>513</v>
      </c>
      <c r="AA64" s="4"/>
      <c r="AB64" s="4"/>
      <c r="AC64" s="4"/>
      <c r="AD64" s="4"/>
      <c r="AE64" s="4"/>
      <c r="AF64" s="4" t="s">
        <v>9742</v>
      </c>
      <c r="AG64" s="4" t="s">
        <v>9743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ht="13.5" customHeight="1">
      <c r="A65" s="7" t="str">
        <f>HYPERLINK("http://kyu.snu.ac.kr/sdhj/index.jsp?type=hj/GK14704_00IM0001_002a.jpg","1768_해북촌_002a")</f>
        <v>1768_해북촌_002a</v>
      </c>
      <c r="B65" s="4">
        <v>1768</v>
      </c>
      <c r="C65" s="4" t="s">
        <v>9737</v>
      </c>
      <c r="D65" s="4" t="s">
        <v>9738</v>
      </c>
      <c r="E65" s="4">
        <v>64</v>
      </c>
      <c r="F65" s="4">
        <v>1</v>
      </c>
      <c r="G65" s="4" t="s">
        <v>9739</v>
      </c>
      <c r="H65" s="4" t="s">
        <v>9740</v>
      </c>
      <c r="I65" s="4">
        <v>2</v>
      </c>
      <c r="J65" s="4"/>
      <c r="K65" s="4"/>
      <c r="L65" s="4">
        <v>5</v>
      </c>
      <c r="M65" s="4" t="s">
        <v>493</v>
      </c>
      <c r="N65" s="4" t="s">
        <v>494</v>
      </c>
      <c r="O65" s="4"/>
      <c r="P65" s="4"/>
      <c r="Q65" s="4"/>
      <c r="R65" s="4"/>
      <c r="S65" s="4"/>
      <c r="T65" s="4" t="s">
        <v>9741</v>
      </c>
      <c r="U65" s="4" t="s">
        <v>203</v>
      </c>
      <c r="V65" s="4" t="s">
        <v>204</v>
      </c>
      <c r="W65" s="4"/>
      <c r="X65" s="4"/>
      <c r="Y65" s="4" t="s">
        <v>514</v>
      </c>
      <c r="Z65" s="4" t="s">
        <v>515</v>
      </c>
      <c r="AA65" s="4"/>
      <c r="AB65" s="4"/>
      <c r="AC65" s="4">
        <v>29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ht="13.5" customHeight="1">
      <c r="A66" s="7" t="str">
        <f>HYPERLINK("http://kyu.snu.ac.kr/sdhj/index.jsp?type=hj/GK14704_00IM0001_002a.jpg","1768_해북촌_002a")</f>
        <v>1768_해북촌_002a</v>
      </c>
      <c r="B66" s="4">
        <v>1768</v>
      </c>
      <c r="C66" s="4" t="s">
        <v>9737</v>
      </c>
      <c r="D66" s="4" t="s">
        <v>9738</v>
      </c>
      <c r="E66" s="4">
        <v>65</v>
      </c>
      <c r="F66" s="4">
        <v>1</v>
      </c>
      <c r="G66" s="4" t="s">
        <v>9739</v>
      </c>
      <c r="H66" s="4" t="s">
        <v>9740</v>
      </c>
      <c r="I66" s="4">
        <v>2</v>
      </c>
      <c r="J66" s="4"/>
      <c r="K66" s="4"/>
      <c r="L66" s="4">
        <v>5</v>
      </c>
      <c r="M66" s="4" t="s">
        <v>493</v>
      </c>
      <c r="N66" s="4" t="s">
        <v>494</v>
      </c>
      <c r="O66" s="4"/>
      <c r="P66" s="4"/>
      <c r="Q66" s="4"/>
      <c r="R66" s="4"/>
      <c r="S66" s="4"/>
      <c r="T66" s="4" t="s">
        <v>9741</v>
      </c>
      <c r="U66" s="4" t="s">
        <v>9744</v>
      </c>
      <c r="V66" s="4" t="s">
        <v>516</v>
      </c>
      <c r="W66" s="4"/>
      <c r="X66" s="4"/>
      <c r="Y66" s="4" t="s">
        <v>517</v>
      </c>
      <c r="Z66" s="4" t="s">
        <v>518</v>
      </c>
      <c r="AA66" s="4"/>
      <c r="AB66" s="4"/>
      <c r="AC66" s="4">
        <v>17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3.5" customHeight="1">
      <c r="A67" s="7" t="str">
        <f>HYPERLINK("http://kyu.snu.ac.kr/sdhj/index.jsp?type=hj/GK14704_00IM0001_002a.jpg","1768_해북촌_002a")</f>
        <v>1768_해북촌_002a</v>
      </c>
      <c r="B67" s="4">
        <v>1768</v>
      </c>
      <c r="C67" s="4" t="s">
        <v>9737</v>
      </c>
      <c r="D67" s="4" t="s">
        <v>9738</v>
      </c>
      <c r="E67" s="4">
        <v>66</v>
      </c>
      <c r="F67" s="4">
        <v>1</v>
      </c>
      <c r="G67" s="4" t="s">
        <v>9739</v>
      </c>
      <c r="H67" s="4" t="s">
        <v>9740</v>
      </c>
      <c r="I67" s="4">
        <v>2</v>
      </c>
      <c r="J67" s="4"/>
      <c r="K67" s="4"/>
      <c r="L67" s="4">
        <v>5</v>
      </c>
      <c r="M67" s="4" t="s">
        <v>493</v>
      </c>
      <c r="N67" s="4" t="s">
        <v>494</v>
      </c>
      <c r="O67" s="4"/>
      <c r="P67" s="4"/>
      <c r="Q67" s="4"/>
      <c r="R67" s="4"/>
      <c r="S67" s="4"/>
      <c r="T67" s="4" t="s">
        <v>9741</v>
      </c>
      <c r="U67" s="4" t="s">
        <v>133</v>
      </c>
      <c r="V67" s="4" t="s">
        <v>134</v>
      </c>
      <c r="W67" s="4"/>
      <c r="X67" s="4"/>
      <c r="Y67" s="4" t="s">
        <v>519</v>
      </c>
      <c r="Z67" s="4" t="s">
        <v>520</v>
      </c>
      <c r="AA67" s="4"/>
      <c r="AB67" s="4"/>
      <c r="AC67" s="4"/>
      <c r="AD67" s="4"/>
      <c r="AE67" s="4"/>
      <c r="AF67" s="4" t="s">
        <v>309</v>
      </c>
      <c r="AG67" s="4" t="s">
        <v>308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13.5" customHeight="1">
      <c r="A68" s="7" t="str">
        <f>HYPERLINK("http://kyu.snu.ac.kr/sdhj/index.jsp?type=hj/GK14704_00IM0001_002a.jpg","1768_해북촌_002a")</f>
        <v>1768_해북촌_002a</v>
      </c>
      <c r="B68" s="4">
        <v>1768</v>
      </c>
      <c r="C68" s="4" t="s">
        <v>9737</v>
      </c>
      <c r="D68" s="4" t="s">
        <v>9738</v>
      </c>
      <c r="E68" s="4">
        <v>67</v>
      </c>
      <c r="F68" s="4">
        <v>1</v>
      </c>
      <c r="G68" s="4" t="s">
        <v>9739</v>
      </c>
      <c r="H68" s="4" t="s">
        <v>9740</v>
      </c>
      <c r="I68" s="4">
        <v>2</v>
      </c>
      <c r="J68" s="4"/>
      <c r="K68" s="4"/>
      <c r="L68" s="4">
        <v>5</v>
      </c>
      <c r="M68" s="4" t="s">
        <v>493</v>
      </c>
      <c r="N68" s="4" t="s">
        <v>494</v>
      </c>
      <c r="O68" s="4"/>
      <c r="P68" s="4"/>
      <c r="Q68" s="4"/>
      <c r="R68" s="4"/>
      <c r="S68" s="4" t="s">
        <v>521</v>
      </c>
      <c r="T68" s="4" t="s">
        <v>522</v>
      </c>
      <c r="U68" s="4"/>
      <c r="V68" s="4"/>
      <c r="W68" s="4" t="s">
        <v>249</v>
      </c>
      <c r="X68" s="4" t="s">
        <v>9745</v>
      </c>
      <c r="Y68" s="4" t="s">
        <v>251</v>
      </c>
      <c r="Z68" s="4" t="s">
        <v>252</v>
      </c>
      <c r="AA68" s="4"/>
      <c r="AB68" s="4"/>
      <c r="AC68" s="4">
        <v>31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13.5" customHeight="1">
      <c r="A69" s="7" t="str">
        <f>HYPERLINK("http://kyu.snu.ac.kr/sdhj/index.jsp?type=hj/GK14704_00IM0001_002a.jpg","1768_해북촌_002a")</f>
        <v>1768_해북촌_002a</v>
      </c>
      <c r="B69" s="4">
        <v>1768</v>
      </c>
      <c r="C69" s="4" t="s">
        <v>9737</v>
      </c>
      <c r="D69" s="4" t="s">
        <v>9738</v>
      </c>
      <c r="E69" s="4">
        <v>68</v>
      </c>
      <c r="F69" s="4">
        <v>1</v>
      </c>
      <c r="G69" s="4" t="s">
        <v>9739</v>
      </c>
      <c r="H69" s="4" t="s">
        <v>9740</v>
      </c>
      <c r="I69" s="4">
        <v>2</v>
      </c>
      <c r="J69" s="4"/>
      <c r="K69" s="4"/>
      <c r="L69" s="4">
        <v>5</v>
      </c>
      <c r="M69" s="4" t="s">
        <v>493</v>
      </c>
      <c r="N69" s="4" t="s">
        <v>494</v>
      </c>
      <c r="O69" s="4"/>
      <c r="P69" s="4"/>
      <c r="Q69" s="4"/>
      <c r="R69" s="4"/>
      <c r="S69" s="4"/>
      <c r="T69" s="4" t="s">
        <v>9741</v>
      </c>
      <c r="U69" s="4" t="s">
        <v>133</v>
      </c>
      <c r="V69" s="4" t="s">
        <v>134</v>
      </c>
      <c r="W69" s="4"/>
      <c r="X69" s="4"/>
      <c r="Y69" s="4" t="s">
        <v>523</v>
      </c>
      <c r="Z69" s="4" t="s">
        <v>524</v>
      </c>
      <c r="AA69" s="4"/>
      <c r="AB69" s="4"/>
      <c r="AC69" s="4">
        <v>3</v>
      </c>
      <c r="AD69" s="4" t="s">
        <v>525</v>
      </c>
      <c r="AE69" s="4" t="s">
        <v>526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3.5" customHeight="1">
      <c r="A70" s="7" t="str">
        <f>HYPERLINK("http://kyu.snu.ac.kr/sdhj/index.jsp?type=hj/GK14704_00IM0001_002a.jpg","1768_해북촌_002a")</f>
        <v>1768_해북촌_002a</v>
      </c>
      <c r="B70" s="4">
        <v>1768</v>
      </c>
      <c r="C70" s="4" t="s">
        <v>9737</v>
      </c>
      <c r="D70" s="4" t="s">
        <v>9738</v>
      </c>
      <c r="E70" s="4">
        <v>69</v>
      </c>
      <c r="F70" s="4">
        <v>1</v>
      </c>
      <c r="G70" s="4" t="s">
        <v>9739</v>
      </c>
      <c r="H70" s="4" t="s">
        <v>9740</v>
      </c>
      <c r="I70" s="4">
        <v>3</v>
      </c>
      <c r="J70" s="4" t="s">
        <v>527</v>
      </c>
      <c r="K70" s="4" t="s">
        <v>528</v>
      </c>
      <c r="L70" s="4">
        <v>1</v>
      </c>
      <c r="M70" s="4" t="s">
        <v>529</v>
      </c>
      <c r="N70" s="4" t="s">
        <v>530</v>
      </c>
      <c r="O70" s="4"/>
      <c r="P70" s="4"/>
      <c r="Q70" s="4"/>
      <c r="R70" s="4"/>
      <c r="S70" s="4"/>
      <c r="T70" s="4" t="s">
        <v>9704</v>
      </c>
      <c r="U70" s="4" t="s">
        <v>73</v>
      </c>
      <c r="V70" s="4" t="s">
        <v>74</v>
      </c>
      <c r="W70" s="4" t="s">
        <v>443</v>
      </c>
      <c r="X70" s="4" t="s">
        <v>444</v>
      </c>
      <c r="Y70" s="4" t="s">
        <v>531</v>
      </c>
      <c r="Z70" s="4" t="s">
        <v>532</v>
      </c>
      <c r="AA70" s="4"/>
      <c r="AB70" s="4"/>
      <c r="AC70" s="4">
        <v>69</v>
      </c>
      <c r="AD70" s="4" t="s">
        <v>129</v>
      </c>
      <c r="AE70" s="4" t="s">
        <v>130</v>
      </c>
      <c r="AF70" s="4"/>
      <c r="AG70" s="4"/>
      <c r="AH70" s="4"/>
      <c r="AI70" s="4"/>
      <c r="AJ70" s="4" t="s">
        <v>33</v>
      </c>
      <c r="AK70" s="4" t="s">
        <v>34</v>
      </c>
      <c r="AL70" s="4" t="s">
        <v>533</v>
      </c>
      <c r="AM70" s="4" t="s">
        <v>534</v>
      </c>
      <c r="AN70" s="4"/>
      <c r="AO70" s="4"/>
      <c r="AP70" s="4"/>
      <c r="AQ70" s="4"/>
      <c r="AR70" s="4"/>
      <c r="AS70" s="4"/>
      <c r="AT70" s="4" t="s">
        <v>83</v>
      </c>
      <c r="AU70" s="4" t="s">
        <v>84</v>
      </c>
      <c r="AV70" s="4" t="s">
        <v>535</v>
      </c>
      <c r="AW70" s="4" t="s">
        <v>536</v>
      </c>
      <c r="AX70" s="4"/>
      <c r="AY70" s="4"/>
      <c r="AZ70" s="4"/>
      <c r="BA70" s="4"/>
      <c r="BB70" s="4"/>
      <c r="BC70" s="4"/>
      <c r="BD70" s="4"/>
      <c r="BE70" s="4"/>
      <c r="BF70" s="4"/>
      <c r="BG70" s="4" t="s">
        <v>83</v>
      </c>
      <c r="BH70" s="4" t="s">
        <v>84</v>
      </c>
      <c r="BI70" s="4" t="s">
        <v>449</v>
      </c>
      <c r="BJ70" s="4" t="s">
        <v>450</v>
      </c>
      <c r="BK70" s="4" t="s">
        <v>83</v>
      </c>
      <c r="BL70" s="4" t="s">
        <v>84</v>
      </c>
      <c r="BM70" s="4" t="s">
        <v>451</v>
      </c>
      <c r="BN70" s="4" t="s">
        <v>452</v>
      </c>
      <c r="BO70" s="4" t="s">
        <v>83</v>
      </c>
      <c r="BP70" s="4" t="s">
        <v>84</v>
      </c>
      <c r="BQ70" s="4" t="s">
        <v>537</v>
      </c>
      <c r="BR70" s="4" t="s">
        <v>538</v>
      </c>
      <c r="BS70" s="4" t="s">
        <v>539</v>
      </c>
      <c r="BT70" s="4" t="s">
        <v>540</v>
      </c>
      <c r="BU70" s="4"/>
    </row>
    <row r="71" spans="1:73" ht="13.5" customHeight="1">
      <c r="A71" s="7" t="str">
        <f>HYPERLINK("http://kyu.snu.ac.kr/sdhj/index.jsp?type=hj/GK14704_00IM0001_002b.jpg","1768_해북촌_002b")</f>
        <v>1768_해북촌_002b</v>
      </c>
      <c r="B71" s="4">
        <v>1768</v>
      </c>
      <c r="C71" s="4" t="s">
        <v>9691</v>
      </c>
      <c r="D71" s="4" t="s">
        <v>9692</v>
      </c>
      <c r="E71" s="4">
        <v>70</v>
      </c>
      <c r="F71" s="4">
        <v>1</v>
      </c>
      <c r="G71" s="4" t="s">
        <v>9693</v>
      </c>
      <c r="H71" s="4" t="s">
        <v>9694</v>
      </c>
      <c r="I71" s="4">
        <v>3</v>
      </c>
      <c r="J71" s="4"/>
      <c r="K71" s="4"/>
      <c r="L71" s="4">
        <v>1</v>
      </c>
      <c r="M71" s="4" t="s">
        <v>529</v>
      </c>
      <c r="N71" s="4" t="s">
        <v>530</v>
      </c>
      <c r="O71" s="4"/>
      <c r="P71" s="4"/>
      <c r="Q71" s="4"/>
      <c r="R71" s="4"/>
      <c r="S71" s="4" t="s">
        <v>95</v>
      </c>
      <c r="T71" s="4" t="s">
        <v>96</v>
      </c>
      <c r="U71" s="4"/>
      <c r="V71" s="4"/>
      <c r="W71" s="4" t="s">
        <v>249</v>
      </c>
      <c r="X71" s="4" t="s">
        <v>9746</v>
      </c>
      <c r="Y71" s="4" t="s">
        <v>99</v>
      </c>
      <c r="Z71" s="4" t="s">
        <v>100</v>
      </c>
      <c r="AA71" s="4"/>
      <c r="AB71" s="4"/>
      <c r="AC71" s="4">
        <v>69</v>
      </c>
      <c r="AD71" s="4" t="s">
        <v>129</v>
      </c>
      <c r="AE71" s="4" t="s">
        <v>130</v>
      </c>
      <c r="AF71" s="4"/>
      <c r="AG71" s="4"/>
      <c r="AH71" s="4"/>
      <c r="AI71" s="4"/>
      <c r="AJ71" s="4" t="s">
        <v>101</v>
      </c>
      <c r="AK71" s="4" t="s">
        <v>102</v>
      </c>
      <c r="AL71" s="4" t="s">
        <v>266</v>
      </c>
      <c r="AM71" s="4" t="s">
        <v>9747</v>
      </c>
      <c r="AN71" s="4"/>
      <c r="AO71" s="4"/>
      <c r="AP71" s="4"/>
      <c r="AQ71" s="4"/>
      <c r="AR71" s="4"/>
      <c r="AS71" s="4"/>
      <c r="AT71" s="4" t="s">
        <v>83</v>
      </c>
      <c r="AU71" s="4" t="s">
        <v>84</v>
      </c>
      <c r="AV71" s="4" t="s">
        <v>541</v>
      </c>
      <c r="AW71" s="4" t="s">
        <v>542</v>
      </c>
      <c r="AX71" s="4"/>
      <c r="AY71" s="4"/>
      <c r="AZ71" s="4"/>
      <c r="BA71" s="4"/>
      <c r="BB71" s="4"/>
      <c r="BC71" s="4"/>
      <c r="BD71" s="4"/>
      <c r="BE71" s="4"/>
      <c r="BF71" s="4"/>
      <c r="BG71" s="4" t="s">
        <v>83</v>
      </c>
      <c r="BH71" s="4" t="s">
        <v>84</v>
      </c>
      <c r="BI71" s="4" t="s">
        <v>543</v>
      </c>
      <c r="BJ71" s="4" t="s">
        <v>544</v>
      </c>
      <c r="BK71" s="4" t="s">
        <v>83</v>
      </c>
      <c r="BL71" s="4" t="s">
        <v>84</v>
      </c>
      <c r="BM71" s="4" t="s">
        <v>545</v>
      </c>
      <c r="BN71" s="4" t="s">
        <v>546</v>
      </c>
      <c r="BO71" s="4" t="s">
        <v>83</v>
      </c>
      <c r="BP71" s="4" t="s">
        <v>84</v>
      </c>
      <c r="BQ71" s="4" t="s">
        <v>547</v>
      </c>
      <c r="BR71" s="4" t="s">
        <v>9748</v>
      </c>
      <c r="BS71" s="4" t="s">
        <v>93</v>
      </c>
      <c r="BT71" s="4" t="s">
        <v>94</v>
      </c>
      <c r="BU71" s="4"/>
    </row>
    <row r="72" spans="1:73" ht="13.5" customHeight="1">
      <c r="A72" s="7" t="str">
        <f>HYPERLINK("http://kyu.snu.ac.kr/sdhj/index.jsp?type=hj/GK14704_00IM0001_002b.jpg","1768_해북촌_002b")</f>
        <v>1768_해북촌_002b</v>
      </c>
      <c r="B72" s="4">
        <v>1768</v>
      </c>
      <c r="C72" s="4" t="s">
        <v>9749</v>
      </c>
      <c r="D72" s="4" t="s">
        <v>9750</v>
      </c>
      <c r="E72" s="4">
        <v>71</v>
      </c>
      <c r="F72" s="4">
        <v>1</v>
      </c>
      <c r="G72" s="4" t="s">
        <v>9751</v>
      </c>
      <c r="H72" s="4" t="s">
        <v>9752</v>
      </c>
      <c r="I72" s="4">
        <v>3</v>
      </c>
      <c r="J72" s="4"/>
      <c r="K72" s="4"/>
      <c r="L72" s="4">
        <v>1</v>
      </c>
      <c r="M72" s="4" t="s">
        <v>529</v>
      </c>
      <c r="N72" s="4" t="s">
        <v>530</v>
      </c>
      <c r="O72" s="4"/>
      <c r="P72" s="4"/>
      <c r="Q72" s="4"/>
      <c r="R72" s="4"/>
      <c r="S72" s="4"/>
      <c r="T72" s="4" t="s">
        <v>9715</v>
      </c>
      <c r="U72" s="4" t="s">
        <v>133</v>
      </c>
      <c r="V72" s="4" t="s">
        <v>134</v>
      </c>
      <c r="W72" s="4"/>
      <c r="X72" s="4"/>
      <c r="Y72" s="4" t="s">
        <v>548</v>
      </c>
      <c r="Z72" s="4" t="s">
        <v>549</v>
      </c>
      <c r="AA72" s="4"/>
      <c r="AB72" s="4"/>
      <c r="AC72" s="4">
        <v>81</v>
      </c>
      <c r="AD72" s="4" t="s">
        <v>137</v>
      </c>
      <c r="AE72" s="4" t="s">
        <v>138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 t="s">
        <v>133</v>
      </c>
      <c r="BC72" s="4" t="s">
        <v>134</v>
      </c>
      <c r="BD72" s="4" t="s">
        <v>550</v>
      </c>
      <c r="BE72" s="4" t="s">
        <v>9753</v>
      </c>
      <c r="BF72" s="4" t="s">
        <v>9754</v>
      </c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13.5" customHeight="1">
      <c r="A73" s="7" t="str">
        <f>HYPERLINK("http://kyu.snu.ac.kr/sdhj/index.jsp?type=hj/GK14704_00IM0001_002b.jpg","1768_해북촌_002b")</f>
        <v>1768_해북촌_002b</v>
      </c>
      <c r="B73" s="4">
        <v>1768</v>
      </c>
      <c r="C73" s="4" t="s">
        <v>9711</v>
      </c>
      <c r="D73" s="4" t="s">
        <v>9712</v>
      </c>
      <c r="E73" s="4">
        <v>72</v>
      </c>
      <c r="F73" s="4">
        <v>1</v>
      </c>
      <c r="G73" s="4" t="s">
        <v>9713</v>
      </c>
      <c r="H73" s="4" t="s">
        <v>9714</v>
      </c>
      <c r="I73" s="4">
        <v>3</v>
      </c>
      <c r="J73" s="4"/>
      <c r="K73" s="4"/>
      <c r="L73" s="4">
        <v>1</v>
      </c>
      <c r="M73" s="4" t="s">
        <v>529</v>
      </c>
      <c r="N73" s="4" t="s">
        <v>530</v>
      </c>
      <c r="O73" s="4"/>
      <c r="P73" s="4"/>
      <c r="Q73" s="4"/>
      <c r="R73" s="4"/>
      <c r="S73" s="4"/>
      <c r="T73" s="4" t="s">
        <v>9715</v>
      </c>
      <c r="U73" s="4" t="s">
        <v>551</v>
      </c>
      <c r="V73" s="4" t="s">
        <v>552</v>
      </c>
      <c r="W73" s="4"/>
      <c r="X73" s="4"/>
      <c r="Y73" s="4" t="s">
        <v>553</v>
      </c>
      <c r="Z73" s="4" t="s">
        <v>554</v>
      </c>
      <c r="AA73" s="4"/>
      <c r="AB73" s="4"/>
      <c r="AC73" s="4">
        <v>9</v>
      </c>
      <c r="AD73" s="4" t="s">
        <v>387</v>
      </c>
      <c r="AE73" s="4" t="s">
        <v>388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3.5" customHeight="1">
      <c r="A74" s="7" t="str">
        <f>HYPERLINK("http://kyu.snu.ac.kr/sdhj/index.jsp?type=hj/GK14704_00IM0001_002b.jpg","1768_해북촌_002b")</f>
        <v>1768_해북촌_002b</v>
      </c>
      <c r="B74" s="4">
        <v>1768</v>
      </c>
      <c r="C74" s="4" t="s">
        <v>9755</v>
      </c>
      <c r="D74" s="4" t="s">
        <v>9756</v>
      </c>
      <c r="E74" s="4">
        <v>73</v>
      </c>
      <c r="F74" s="4">
        <v>1</v>
      </c>
      <c r="G74" s="4" t="s">
        <v>9757</v>
      </c>
      <c r="H74" s="4" t="s">
        <v>9758</v>
      </c>
      <c r="I74" s="4">
        <v>3</v>
      </c>
      <c r="J74" s="4"/>
      <c r="K74" s="4"/>
      <c r="L74" s="4">
        <v>1</v>
      </c>
      <c r="M74" s="4" t="s">
        <v>529</v>
      </c>
      <c r="N74" s="4" t="s">
        <v>530</v>
      </c>
      <c r="O74" s="4"/>
      <c r="P74" s="4"/>
      <c r="Q74" s="4"/>
      <c r="R74" s="4"/>
      <c r="S74" s="4"/>
      <c r="T74" s="4" t="s">
        <v>9715</v>
      </c>
      <c r="U74" s="4" t="s">
        <v>133</v>
      </c>
      <c r="V74" s="4" t="s">
        <v>134</v>
      </c>
      <c r="W74" s="4"/>
      <c r="X74" s="4"/>
      <c r="Y74" s="4" t="s">
        <v>555</v>
      </c>
      <c r="Z74" s="4" t="s">
        <v>9759</v>
      </c>
      <c r="AA74" s="4"/>
      <c r="AB74" s="4"/>
      <c r="AC74" s="4">
        <v>65</v>
      </c>
      <c r="AD74" s="4" t="s">
        <v>387</v>
      </c>
      <c r="AE74" s="4" t="s">
        <v>388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3.5" customHeight="1">
      <c r="A75" s="7" t="str">
        <f>HYPERLINK("http://kyu.snu.ac.kr/sdhj/index.jsp?type=hj/GK14704_00IM0001_002b.jpg","1768_해북촌_002b")</f>
        <v>1768_해북촌_002b</v>
      </c>
      <c r="B75" s="4">
        <v>1768</v>
      </c>
      <c r="C75" s="4" t="s">
        <v>9711</v>
      </c>
      <c r="D75" s="4" t="s">
        <v>9712</v>
      </c>
      <c r="E75" s="4">
        <v>74</v>
      </c>
      <c r="F75" s="4">
        <v>1</v>
      </c>
      <c r="G75" s="4" t="s">
        <v>9713</v>
      </c>
      <c r="H75" s="4" t="s">
        <v>9714</v>
      </c>
      <c r="I75" s="4">
        <v>3</v>
      </c>
      <c r="J75" s="4"/>
      <c r="K75" s="4"/>
      <c r="L75" s="4">
        <v>2</v>
      </c>
      <c r="M75" s="4" t="s">
        <v>556</v>
      </c>
      <c r="N75" s="4" t="s">
        <v>557</v>
      </c>
      <c r="O75" s="4"/>
      <c r="P75" s="4"/>
      <c r="Q75" s="4"/>
      <c r="R75" s="4"/>
      <c r="S75" s="4"/>
      <c r="T75" s="4" t="s">
        <v>9760</v>
      </c>
      <c r="U75" s="4" t="s">
        <v>73</v>
      </c>
      <c r="V75" s="4" t="s">
        <v>74</v>
      </c>
      <c r="W75" s="4" t="s">
        <v>97</v>
      </c>
      <c r="X75" s="4" t="s">
        <v>98</v>
      </c>
      <c r="Y75" s="4" t="s">
        <v>558</v>
      </c>
      <c r="Z75" s="4" t="s">
        <v>559</v>
      </c>
      <c r="AA75" s="4"/>
      <c r="AB75" s="4"/>
      <c r="AC75" s="4">
        <v>69</v>
      </c>
      <c r="AD75" s="4" t="s">
        <v>129</v>
      </c>
      <c r="AE75" s="4" t="s">
        <v>130</v>
      </c>
      <c r="AF75" s="4"/>
      <c r="AG75" s="4"/>
      <c r="AH75" s="4"/>
      <c r="AI75" s="4"/>
      <c r="AJ75" s="4" t="s">
        <v>33</v>
      </c>
      <c r="AK75" s="4" t="s">
        <v>34</v>
      </c>
      <c r="AL75" s="4" t="s">
        <v>103</v>
      </c>
      <c r="AM75" s="4" t="s">
        <v>104</v>
      </c>
      <c r="AN75" s="4"/>
      <c r="AO75" s="4"/>
      <c r="AP75" s="4"/>
      <c r="AQ75" s="4"/>
      <c r="AR75" s="4"/>
      <c r="AS75" s="4"/>
      <c r="AT75" s="4" t="s">
        <v>83</v>
      </c>
      <c r="AU75" s="4" t="s">
        <v>84</v>
      </c>
      <c r="AV75" s="4" t="s">
        <v>402</v>
      </c>
      <c r="AW75" s="4" t="s">
        <v>403</v>
      </c>
      <c r="AX75" s="4"/>
      <c r="AY75" s="4"/>
      <c r="AZ75" s="4"/>
      <c r="BA75" s="4"/>
      <c r="BB75" s="4"/>
      <c r="BC75" s="4"/>
      <c r="BD75" s="4"/>
      <c r="BE75" s="4"/>
      <c r="BF75" s="4"/>
      <c r="BG75" s="4" t="s">
        <v>83</v>
      </c>
      <c r="BH75" s="4" t="s">
        <v>84</v>
      </c>
      <c r="BI75" s="4" t="s">
        <v>560</v>
      </c>
      <c r="BJ75" s="4" t="s">
        <v>561</v>
      </c>
      <c r="BK75" s="4" t="s">
        <v>83</v>
      </c>
      <c r="BL75" s="4" t="s">
        <v>84</v>
      </c>
      <c r="BM75" s="4" t="s">
        <v>404</v>
      </c>
      <c r="BN75" s="4" t="s">
        <v>405</v>
      </c>
      <c r="BO75" s="4" t="s">
        <v>83</v>
      </c>
      <c r="BP75" s="4" t="s">
        <v>84</v>
      </c>
      <c r="BQ75" s="4" t="s">
        <v>562</v>
      </c>
      <c r="BR75" s="4" t="s">
        <v>9761</v>
      </c>
      <c r="BS75" s="4" t="s">
        <v>325</v>
      </c>
      <c r="BT75" s="4" t="s">
        <v>326</v>
      </c>
      <c r="BU75" s="4"/>
    </row>
    <row r="76" spans="1:73" ht="13.5" customHeight="1">
      <c r="A76" s="7" t="str">
        <f>HYPERLINK("http://kyu.snu.ac.kr/sdhj/index.jsp?type=hj/GK14704_00IM0001_002b.jpg","1768_해북촌_002b")</f>
        <v>1768_해북촌_002b</v>
      </c>
      <c r="B76" s="4">
        <v>1768</v>
      </c>
      <c r="C76" s="4" t="s">
        <v>9762</v>
      </c>
      <c r="D76" s="4" t="s">
        <v>9763</v>
      </c>
      <c r="E76" s="4">
        <v>75</v>
      </c>
      <c r="F76" s="4">
        <v>1</v>
      </c>
      <c r="G76" s="4" t="s">
        <v>9764</v>
      </c>
      <c r="H76" s="4" t="s">
        <v>9765</v>
      </c>
      <c r="I76" s="4">
        <v>3</v>
      </c>
      <c r="J76" s="4"/>
      <c r="K76" s="4"/>
      <c r="L76" s="4">
        <v>2</v>
      </c>
      <c r="M76" s="4" t="s">
        <v>556</v>
      </c>
      <c r="N76" s="4" t="s">
        <v>557</v>
      </c>
      <c r="O76" s="4"/>
      <c r="P76" s="4"/>
      <c r="Q76" s="4"/>
      <c r="R76" s="4"/>
      <c r="S76" s="4" t="s">
        <v>95</v>
      </c>
      <c r="T76" s="4" t="s">
        <v>96</v>
      </c>
      <c r="U76" s="4"/>
      <c r="V76" s="4"/>
      <c r="W76" s="4" t="s">
        <v>439</v>
      </c>
      <c r="X76" s="4" t="s">
        <v>440</v>
      </c>
      <c r="Y76" s="4" t="s">
        <v>99</v>
      </c>
      <c r="Z76" s="4" t="s">
        <v>100</v>
      </c>
      <c r="AA76" s="4"/>
      <c r="AB76" s="4"/>
      <c r="AC76" s="4">
        <v>69</v>
      </c>
      <c r="AD76" s="4" t="s">
        <v>129</v>
      </c>
      <c r="AE76" s="4" t="s">
        <v>130</v>
      </c>
      <c r="AF76" s="4"/>
      <c r="AG76" s="4"/>
      <c r="AH76" s="4"/>
      <c r="AI76" s="4"/>
      <c r="AJ76" s="4" t="s">
        <v>101</v>
      </c>
      <c r="AK76" s="4" t="s">
        <v>102</v>
      </c>
      <c r="AL76" s="4" t="s">
        <v>437</v>
      </c>
      <c r="AM76" s="4" t="s">
        <v>438</v>
      </c>
      <c r="AN76" s="4"/>
      <c r="AO76" s="4"/>
      <c r="AP76" s="4"/>
      <c r="AQ76" s="4"/>
      <c r="AR76" s="4"/>
      <c r="AS76" s="4"/>
      <c r="AT76" s="4" t="s">
        <v>563</v>
      </c>
      <c r="AU76" s="4" t="s">
        <v>564</v>
      </c>
      <c r="AV76" s="4" t="s">
        <v>565</v>
      </c>
      <c r="AW76" s="4" t="s">
        <v>566</v>
      </c>
      <c r="AX76" s="4"/>
      <c r="AY76" s="4"/>
      <c r="AZ76" s="4"/>
      <c r="BA76" s="4"/>
      <c r="BB76" s="4"/>
      <c r="BC76" s="4"/>
      <c r="BD76" s="4"/>
      <c r="BE76" s="4"/>
      <c r="BF76" s="4"/>
      <c r="BG76" s="4" t="s">
        <v>261</v>
      </c>
      <c r="BH76" s="4" t="s">
        <v>262</v>
      </c>
      <c r="BI76" s="4" t="s">
        <v>567</v>
      </c>
      <c r="BJ76" s="4" t="s">
        <v>568</v>
      </c>
      <c r="BK76" s="4" t="s">
        <v>83</v>
      </c>
      <c r="BL76" s="4" t="s">
        <v>84</v>
      </c>
      <c r="BM76" s="4" t="s">
        <v>9766</v>
      </c>
      <c r="BN76" s="4" t="s">
        <v>569</v>
      </c>
      <c r="BO76" s="4" t="s">
        <v>83</v>
      </c>
      <c r="BP76" s="4" t="s">
        <v>84</v>
      </c>
      <c r="BQ76" s="4" t="s">
        <v>570</v>
      </c>
      <c r="BR76" s="4" t="s">
        <v>571</v>
      </c>
      <c r="BS76" s="4" t="s">
        <v>81</v>
      </c>
      <c r="BT76" s="4" t="s">
        <v>82</v>
      </c>
      <c r="BU76" s="4"/>
    </row>
    <row r="77" spans="1:73" ht="13.5" customHeight="1">
      <c r="A77" s="7" t="str">
        <f>HYPERLINK("http://kyu.snu.ac.kr/sdhj/index.jsp?type=hj/GK14704_00IM0001_002b.jpg","1768_해북촌_002b")</f>
        <v>1768_해북촌_002b</v>
      </c>
      <c r="B77" s="4">
        <v>1768</v>
      </c>
      <c r="C77" s="4" t="s">
        <v>9767</v>
      </c>
      <c r="D77" s="4" t="s">
        <v>9768</v>
      </c>
      <c r="E77" s="4">
        <v>76</v>
      </c>
      <c r="F77" s="4">
        <v>1</v>
      </c>
      <c r="G77" s="4" t="s">
        <v>9769</v>
      </c>
      <c r="H77" s="4" t="s">
        <v>9770</v>
      </c>
      <c r="I77" s="4">
        <v>3</v>
      </c>
      <c r="J77" s="4"/>
      <c r="K77" s="4"/>
      <c r="L77" s="4">
        <v>2</v>
      </c>
      <c r="M77" s="4" t="s">
        <v>556</v>
      </c>
      <c r="N77" s="4" t="s">
        <v>557</v>
      </c>
      <c r="O77" s="4"/>
      <c r="P77" s="4"/>
      <c r="Q77" s="4"/>
      <c r="R77" s="4"/>
      <c r="S77" s="4" t="s">
        <v>115</v>
      </c>
      <c r="T77" s="4" t="s">
        <v>116</v>
      </c>
      <c r="U77" s="4"/>
      <c r="V77" s="4"/>
      <c r="W77" s="4"/>
      <c r="X77" s="4"/>
      <c r="Y77" s="4" t="s">
        <v>572</v>
      </c>
      <c r="Z77" s="4" t="s">
        <v>573</v>
      </c>
      <c r="AA77" s="4"/>
      <c r="AB77" s="4"/>
      <c r="AC77" s="4">
        <v>30</v>
      </c>
      <c r="AD77" s="4" t="s">
        <v>310</v>
      </c>
      <c r="AE77" s="4" t="s">
        <v>311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3.5" customHeight="1">
      <c r="A78" s="7" t="str">
        <f>HYPERLINK("http://kyu.snu.ac.kr/sdhj/index.jsp?type=hj/GK14704_00IM0001_002b.jpg","1768_해북촌_002b")</f>
        <v>1768_해북촌_002b</v>
      </c>
      <c r="B78" s="4">
        <v>1768</v>
      </c>
      <c r="C78" s="4" t="s">
        <v>9771</v>
      </c>
      <c r="D78" s="4" t="s">
        <v>9772</v>
      </c>
      <c r="E78" s="4">
        <v>77</v>
      </c>
      <c r="F78" s="4">
        <v>1</v>
      </c>
      <c r="G78" s="4" t="s">
        <v>9773</v>
      </c>
      <c r="H78" s="4" t="s">
        <v>9774</v>
      </c>
      <c r="I78" s="4">
        <v>3</v>
      </c>
      <c r="J78" s="4"/>
      <c r="K78" s="4"/>
      <c r="L78" s="4">
        <v>2</v>
      </c>
      <c r="M78" s="4" t="s">
        <v>556</v>
      </c>
      <c r="N78" s="4" t="s">
        <v>557</v>
      </c>
      <c r="O78" s="4"/>
      <c r="P78" s="4"/>
      <c r="Q78" s="4"/>
      <c r="R78" s="4"/>
      <c r="S78" s="4" t="s">
        <v>121</v>
      </c>
      <c r="T78" s="4" t="s">
        <v>122</v>
      </c>
      <c r="U78" s="4"/>
      <c r="V78" s="4"/>
      <c r="W78" s="4" t="s">
        <v>574</v>
      </c>
      <c r="X78" s="4" t="s">
        <v>575</v>
      </c>
      <c r="Y78" s="4" t="s">
        <v>99</v>
      </c>
      <c r="Z78" s="4" t="s">
        <v>100</v>
      </c>
      <c r="AA78" s="4"/>
      <c r="AB78" s="4"/>
      <c r="AC78" s="4">
        <v>33</v>
      </c>
      <c r="AD78" s="4" t="s">
        <v>223</v>
      </c>
      <c r="AE78" s="4" t="s">
        <v>224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3.5" customHeight="1">
      <c r="A79" s="7" t="str">
        <f>HYPERLINK("http://kyu.snu.ac.kr/sdhj/index.jsp?type=hj/GK14704_00IM0001_002b.jpg","1768_해북촌_002b")</f>
        <v>1768_해북촌_002b</v>
      </c>
      <c r="B79" s="4">
        <v>1768</v>
      </c>
      <c r="C79" s="4" t="s">
        <v>9771</v>
      </c>
      <c r="D79" s="4" t="s">
        <v>9772</v>
      </c>
      <c r="E79" s="4">
        <v>78</v>
      </c>
      <c r="F79" s="4">
        <v>1</v>
      </c>
      <c r="G79" s="4" t="s">
        <v>9773</v>
      </c>
      <c r="H79" s="4" t="s">
        <v>9774</v>
      </c>
      <c r="I79" s="4">
        <v>3</v>
      </c>
      <c r="J79" s="4"/>
      <c r="K79" s="4"/>
      <c r="L79" s="4">
        <v>2</v>
      </c>
      <c r="M79" s="4" t="s">
        <v>556</v>
      </c>
      <c r="N79" s="4" t="s">
        <v>557</v>
      </c>
      <c r="O79" s="4"/>
      <c r="P79" s="4"/>
      <c r="Q79" s="4"/>
      <c r="R79" s="4"/>
      <c r="S79" s="4" t="s">
        <v>127</v>
      </c>
      <c r="T79" s="4" t="s">
        <v>128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 t="s">
        <v>131</v>
      </c>
      <c r="AG79" s="4" t="s">
        <v>132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3.5" customHeight="1">
      <c r="A80" s="7" t="str">
        <f>HYPERLINK("http://kyu.snu.ac.kr/sdhj/index.jsp?type=hj/GK14704_00IM0001_002b.jpg","1768_해북촌_002b")</f>
        <v>1768_해북촌_002b</v>
      </c>
      <c r="B80" s="4">
        <v>1768</v>
      </c>
      <c r="C80" s="4" t="s">
        <v>9771</v>
      </c>
      <c r="D80" s="4" t="s">
        <v>9772</v>
      </c>
      <c r="E80" s="4">
        <v>79</v>
      </c>
      <c r="F80" s="4">
        <v>1</v>
      </c>
      <c r="G80" s="4" t="s">
        <v>9773</v>
      </c>
      <c r="H80" s="4" t="s">
        <v>9774</v>
      </c>
      <c r="I80" s="4">
        <v>3</v>
      </c>
      <c r="J80" s="4"/>
      <c r="K80" s="4"/>
      <c r="L80" s="4">
        <v>2</v>
      </c>
      <c r="M80" s="4" t="s">
        <v>556</v>
      </c>
      <c r="N80" s="4" t="s">
        <v>557</v>
      </c>
      <c r="O80" s="4"/>
      <c r="P80" s="4"/>
      <c r="Q80" s="4"/>
      <c r="R80" s="4"/>
      <c r="S80" s="4"/>
      <c r="T80" s="4" t="s">
        <v>9775</v>
      </c>
      <c r="U80" s="4" t="s">
        <v>133</v>
      </c>
      <c r="V80" s="4" t="s">
        <v>134</v>
      </c>
      <c r="W80" s="4"/>
      <c r="X80" s="4"/>
      <c r="Y80" s="4" t="s">
        <v>576</v>
      </c>
      <c r="Z80" s="4" t="s">
        <v>577</v>
      </c>
      <c r="AA80" s="4"/>
      <c r="AB80" s="4"/>
      <c r="AC80" s="4">
        <v>33</v>
      </c>
      <c r="AD80" s="4" t="s">
        <v>223</v>
      </c>
      <c r="AE80" s="4" t="s">
        <v>224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3.5" customHeight="1">
      <c r="A81" s="7" t="str">
        <f>HYPERLINK("http://kyu.snu.ac.kr/sdhj/index.jsp?type=hj/GK14704_00IM0001_002b.jpg","1768_해북촌_002b")</f>
        <v>1768_해북촌_002b</v>
      </c>
      <c r="B81" s="4">
        <v>1768</v>
      </c>
      <c r="C81" s="4" t="s">
        <v>9771</v>
      </c>
      <c r="D81" s="4" t="s">
        <v>9772</v>
      </c>
      <c r="E81" s="4">
        <v>80</v>
      </c>
      <c r="F81" s="4">
        <v>1</v>
      </c>
      <c r="G81" s="4" t="s">
        <v>9773</v>
      </c>
      <c r="H81" s="4" t="s">
        <v>9774</v>
      </c>
      <c r="I81" s="4">
        <v>3</v>
      </c>
      <c r="J81" s="4"/>
      <c r="K81" s="4"/>
      <c r="L81" s="4">
        <v>2</v>
      </c>
      <c r="M81" s="4" t="s">
        <v>556</v>
      </c>
      <c r="N81" s="4" t="s">
        <v>557</v>
      </c>
      <c r="O81" s="4"/>
      <c r="P81" s="4"/>
      <c r="Q81" s="4"/>
      <c r="R81" s="4"/>
      <c r="S81" s="4"/>
      <c r="T81" s="4" t="s">
        <v>9775</v>
      </c>
      <c r="U81" s="4" t="s">
        <v>133</v>
      </c>
      <c r="V81" s="4" t="s">
        <v>134</v>
      </c>
      <c r="W81" s="4"/>
      <c r="X81" s="4"/>
      <c r="Y81" s="4" t="s">
        <v>578</v>
      </c>
      <c r="Z81" s="4" t="s">
        <v>579</v>
      </c>
      <c r="AA81" s="4"/>
      <c r="AB81" s="4"/>
      <c r="AC81" s="4"/>
      <c r="AD81" s="4"/>
      <c r="AE81" s="4"/>
      <c r="AF81" s="4" t="s">
        <v>309</v>
      </c>
      <c r="AG81" s="4" t="s">
        <v>308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3.5" customHeight="1">
      <c r="A82" s="7" t="str">
        <f>HYPERLINK("http://kyu.snu.ac.kr/sdhj/index.jsp?type=hj/GK14704_00IM0001_002b.jpg","1768_해북촌_002b")</f>
        <v>1768_해북촌_002b</v>
      </c>
      <c r="B82" s="4">
        <v>1768</v>
      </c>
      <c r="C82" s="4" t="s">
        <v>9771</v>
      </c>
      <c r="D82" s="4" t="s">
        <v>9772</v>
      </c>
      <c r="E82" s="4">
        <v>81</v>
      </c>
      <c r="F82" s="4">
        <v>1</v>
      </c>
      <c r="G82" s="4" t="s">
        <v>9773</v>
      </c>
      <c r="H82" s="4" t="s">
        <v>9774</v>
      </c>
      <c r="I82" s="4">
        <v>3</v>
      </c>
      <c r="J82" s="4"/>
      <c r="K82" s="4"/>
      <c r="L82" s="4">
        <v>3</v>
      </c>
      <c r="M82" s="4" t="s">
        <v>580</v>
      </c>
      <c r="N82" s="4" t="s">
        <v>581</v>
      </c>
      <c r="O82" s="4"/>
      <c r="P82" s="4"/>
      <c r="Q82" s="4"/>
      <c r="R82" s="4"/>
      <c r="S82" s="4"/>
      <c r="T82" s="4" t="s">
        <v>9776</v>
      </c>
      <c r="U82" s="4" t="s">
        <v>73</v>
      </c>
      <c r="V82" s="4" t="s">
        <v>74</v>
      </c>
      <c r="W82" s="4" t="s">
        <v>408</v>
      </c>
      <c r="X82" s="4" t="s">
        <v>409</v>
      </c>
      <c r="Y82" s="4" t="s">
        <v>582</v>
      </c>
      <c r="Z82" s="4" t="s">
        <v>583</v>
      </c>
      <c r="AA82" s="4"/>
      <c r="AB82" s="4"/>
      <c r="AC82" s="4">
        <v>40</v>
      </c>
      <c r="AD82" s="4" t="s">
        <v>371</v>
      </c>
      <c r="AE82" s="4" t="s">
        <v>372</v>
      </c>
      <c r="AF82" s="4"/>
      <c r="AG82" s="4"/>
      <c r="AH82" s="4"/>
      <c r="AI82" s="4"/>
      <c r="AJ82" s="4" t="s">
        <v>33</v>
      </c>
      <c r="AK82" s="4" t="s">
        <v>34</v>
      </c>
      <c r="AL82" s="4" t="s">
        <v>93</v>
      </c>
      <c r="AM82" s="4" t="s">
        <v>94</v>
      </c>
      <c r="AN82" s="4"/>
      <c r="AO82" s="4"/>
      <c r="AP82" s="4"/>
      <c r="AQ82" s="4"/>
      <c r="AR82" s="4"/>
      <c r="AS82" s="4"/>
      <c r="AT82" s="4" t="s">
        <v>83</v>
      </c>
      <c r="AU82" s="4" t="s">
        <v>84</v>
      </c>
      <c r="AV82" s="4" t="s">
        <v>584</v>
      </c>
      <c r="AW82" s="4" t="s">
        <v>585</v>
      </c>
      <c r="AX82" s="4"/>
      <c r="AY82" s="4"/>
      <c r="AZ82" s="4"/>
      <c r="BA82" s="4"/>
      <c r="BB82" s="4"/>
      <c r="BC82" s="4"/>
      <c r="BD82" s="4"/>
      <c r="BE82" s="4"/>
      <c r="BF82" s="4"/>
      <c r="BG82" s="4" t="s">
        <v>83</v>
      </c>
      <c r="BH82" s="4" t="s">
        <v>84</v>
      </c>
      <c r="BI82" s="4" t="s">
        <v>586</v>
      </c>
      <c r="BJ82" s="4" t="s">
        <v>587</v>
      </c>
      <c r="BK82" s="4" t="s">
        <v>588</v>
      </c>
      <c r="BL82" s="4" t="s">
        <v>589</v>
      </c>
      <c r="BM82" s="4" t="s">
        <v>590</v>
      </c>
      <c r="BN82" s="4" t="s">
        <v>591</v>
      </c>
      <c r="BO82" s="4" t="s">
        <v>83</v>
      </c>
      <c r="BP82" s="4" t="s">
        <v>84</v>
      </c>
      <c r="BQ82" s="4" t="s">
        <v>592</v>
      </c>
      <c r="BR82" s="4" t="s">
        <v>593</v>
      </c>
      <c r="BS82" s="4" t="s">
        <v>103</v>
      </c>
      <c r="BT82" s="4" t="s">
        <v>104</v>
      </c>
      <c r="BU82" s="4"/>
    </row>
    <row r="83" spans="1:73" ht="13.5" customHeight="1">
      <c r="A83" s="7" t="str">
        <f>HYPERLINK("http://kyu.snu.ac.kr/sdhj/index.jsp?type=hj/GK14704_00IM0001_002b.jpg","1768_해북촌_002b")</f>
        <v>1768_해북촌_002b</v>
      </c>
      <c r="B83" s="4">
        <v>1768</v>
      </c>
      <c r="C83" s="4" t="s">
        <v>9582</v>
      </c>
      <c r="D83" s="4" t="s">
        <v>9583</v>
      </c>
      <c r="E83" s="4">
        <v>82</v>
      </c>
      <c r="F83" s="4">
        <v>1</v>
      </c>
      <c r="G83" s="4" t="s">
        <v>9584</v>
      </c>
      <c r="H83" s="4" t="s">
        <v>9585</v>
      </c>
      <c r="I83" s="4">
        <v>3</v>
      </c>
      <c r="J83" s="4"/>
      <c r="K83" s="4"/>
      <c r="L83" s="4">
        <v>3</v>
      </c>
      <c r="M83" s="4" t="s">
        <v>580</v>
      </c>
      <c r="N83" s="4" t="s">
        <v>581</v>
      </c>
      <c r="O83" s="4"/>
      <c r="P83" s="4"/>
      <c r="Q83" s="4"/>
      <c r="R83" s="4"/>
      <c r="S83" s="4" t="s">
        <v>248</v>
      </c>
      <c r="T83" s="4" t="s">
        <v>176</v>
      </c>
      <c r="U83" s="4"/>
      <c r="V83" s="4"/>
      <c r="W83" s="4" t="s">
        <v>97</v>
      </c>
      <c r="X83" s="4" t="s">
        <v>98</v>
      </c>
      <c r="Y83" s="4" t="s">
        <v>99</v>
      </c>
      <c r="Z83" s="4" t="s">
        <v>100</v>
      </c>
      <c r="AA83" s="4"/>
      <c r="AB83" s="4"/>
      <c r="AC83" s="4">
        <v>69</v>
      </c>
      <c r="AD83" s="4" t="s">
        <v>129</v>
      </c>
      <c r="AE83" s="4" t="s">
        <v>130</v>
      </c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3.5" customHeight="1">
      <c r="A84" s="7" t="str">
        <f>HYPERLINK("http://kyu.snu.ac.kr/sdhj/index.jsp?type=hj/GK14704_00IM0001_002b.jpg","1768_해북촌_002b")</f>
        <v>1768_해북촌_002b</v>
      </c>
      <c r="B84" s="4">
        <v>1768</v>
      </c>
      <c r="C84" s="4" t="s">
        <v>9777</v>
      </c>
      <c r="D84" s="4" t="s">
        <v>9778</v>
      </c>
      <c r="E84" s="4">
        <v>83</v>
      </c>
      <c r="F84" s="4">
        <v>1</v>
      </c>
      <c r="G84" s="4" t="s">
        <v>9779</v>
      </c>
      <c r="H84" s="4" t="s">
        <v>9780</v>
      </c>
      <c r="I84" s="4">
        <v>3</v>
      </c>
      <c r="J84" s="4"/>
      <c r="K84" s="4"/>
      <c r="L84" s="4">
        <v>3</v>
      </c>
      <c r="M84" s="4" t="s">
        <v>580</v>
      </c>
      <c r="N84" s="4" t="s">
        <v>581</v>
      </c>
      <c r="O84" s="4"/>
      <c r="P84" s="4"/>
      <c r="Q84" s="4"/>
      <c r="R84" s="4"/>
      <c r="S84" s="4" t="s">
        <v>95</v>
      </c>
      <c r="T84" s="4" t="s">
        <v>96</v>
      </c>
      <c r="U84" s="4"/>
      <c r="V84" s="4"/>
      <c r="W84" s="4" t="s">
        <v>249</v>
      </c>
      <c r="X84" s="4" t="s">
        <v>9781</v>
      </c>
      <c r="Y84" s="4" t="s">
        <v>99</v>
      </c>
      <c r="Z84" s="4" t="s">
        <v>100</v>
      </c>
      <c r="AA84" s="4"/>
      <c r="AB84" s="4"/>
      <c r="AC84" s="4">
        <v>40</v>
      </c>
      <c r="AD84" s="4" t="s">
        <v>371</v>
      </c>
      <c r="AE84" s="4" t="s">
        <v>372</v>
      </c>
      <c r="AF84" s="4"/>
      <c r="AG84" s="4"/>
      <c r="AH84" s="4"/>
      <c r="AI84" s="4"/>
      <c r="AJ84" s="4" t="s">
        <v>101</v>
      </c>
      <c r="AK84" s="4" t="s">
        <v>102</v>
      </c>
      <c r="AL84" s="4" t="s">
        <v>594</v>
      </c>
      <c r="AM84" s="4" t="s">
        <v>595</v>
      </c>
      <c r="AN84" s="4"/>
      <c r="AO84" s="4"/>
      <c r="AP84" s="4"/>
      <c r="AQ84" s="4"/>
      <c r="AR84" s="4"/>
      <c r="AS84" s="4"/>
      <c r="AT84" s="4" t="s">
        <v>596</v>
      </c>
      <c r="AU84" s="4" t="s">
        <v>597</v>
      </c>
      <c r="AV84" s="4" t="s">
        <v>598</v>
      </c>
      <c r="AW84" s="4" t="s">
        <v>599</v>
      </c>
      <c r="AX84" s="4"/>
      <c r="AY84" s="4"/>
      <c r="AZ84" s="4"/>
      <c r="BA84" s="4"/>
      <c r="BB84" s="4"/>
      <c r="BC84" s="4"/>
      <c r="BD84" s="4"/>
      <c r="BE84" s="4"/>
      <c r="BF84" s="4"/>
      <c r="BG84" s="4" t="s">
        <v>83</v>
      </c>
      <c r="BH84" s="4" t="s">
        <v>84</v>
      </c>
      <c r="BI84" s="4" t="s">
        <v>9782</v>
      </c>
      <c r="BJ84" s="4" t="s">
        <v>600</v>
      </c>
      <c r="BK84" s="4" t="s">
        <v>83</v>
      </c>
      <c r="BL84" s="4" t="s">
        <v>84</v>
      </c>
      <c r="BM84" s="4" t="s">
        <v>601</v>
      </c>
      <c r="BN84" s="4" t="s">
        <v>602</v>
      </c>
      <c r="BO84" s="4" t="s">
        <v>83</v>
      </c>
      <c r="BP84" s="4" t="s">
        <v>84</v>
      </c>
      <c r="BQ84" s="4" t="s">
        <v>603</v>
      </c>
      <c r="BR84" s="4" t="s">
        <v>604</v>
      </c>
      <c r="BS84" s="4" t="s">
        <v>605</v>
      </c>
      <c r="BT84" s="4" t="s">
        <v>9783</v>
      </c>
      <c r="BU84" s="4"/>
    </row>
    <row r="85" spans="1:73" ht="13.5" customHeight="1">
      <c r="A85" s="7" t="str">
        <f>HYPERLINK("http://kyu.snu.ac.kr/sdhj/index.jsp?type=hj/GK14704_00IM0001_002b.jpg","1768_해북촌_002b")</f>
        <v>1768_해북촌_002b</v>
      </c>
      <c r="B85" s="4">
        <v>1768</v>
      </c>
      <c r="C85" s="4" t="s">
        <v>9784</v>
      </c>
      <c r="D85" s="4" t="s">
        <v>9785</v>
      </c>
      <c r="E85" s="4">
        <v>84</v>
      </c>
      <c r="F85" s="4">
        <v>1</v>
      </c>
      <c r="G85" s="4" t="s">
        <v>9786</v>
      </c>
      <c r="H85" s="4" t="s">
        <v>9787</v>
      </c>
      <c r="I85" s="4">
        <v>3</v>
      </c>
      <c r="J85" s="4"/>
      <c r="K85" s="4"/>
      <c r="L85" s="4">
        <v>3</v>
      </c>
      <c r="M85" s="4" t="s">
        <v>580</v>
      </c>
      <c r="N85" s="4" t="s">
        <v>581</v>
      </c>
      <c r="O85" s="4"/>
      <c r="P85" s="4"/>
      <c r="Q85" s="4"/>
      <c r="R85" s="4"/>
      <c r="S85" s="4" t="s">
        <v>300</v>
      </c>
      <c r="T85" s="4" t="s">
        <v>301</v>
      </c>
      <c r="U85" s="4"/>
      <c r="V85" s="4"/>
      <c r="W85" s="4"/>
      <c r="X85" s="4"/>
      <c r="Y85" s="4" t="s">
        <v>606</v>
      </c>
      <c r="Z85" s="4" t="s">
        <v>607</v>
      </c>
      <c r="AA85" s="4"/>
      <c r="AB85" s="4"/>
      <c r="AC85" s="4">
        <v>25</v>
      </c>
      <c r="AD85" s="4" t="s">
        <v>125</v>
      </c>
      <c r="AE85" s="4" t="s">
        <v>126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3.5" customHeight="1">
      <c r="A86" s="7" t="str">
        <f>HYPERLINK("http://kyu.snu.ac.kr/sdhj/index.jsp?type=hj/GK14704_00IM0001_002b.jpg","1768_해북촌_002b")</f>
        <v>1768_해북촌_002b</v>
      </c>
      <c r="B86" s="4">
        <v>1768</v>
      </c>
      <c r="C86" s="4" t="s">
        <v>9777</v>
      </c>
      <c r="D86" s="4" t="s">
        <v>9778</v>
      </c>
      <c r="E86" s="4">
        <v>85</v>
      </c>
      <c r="F86" s="4">
        <v>1</v>
      </c>
      <c r="G86" s="4" t="s">
        <v>9779</v>
      </c>
      <c r="H86" s="4" t="s">
        <v>9780</v>
      </c>
      <c r="I86" s="4">
        <v>3</v>
      </c>
      <c r="J86" s="4"/>
      <c r="K86" s="4"/>
      <c r="L86" s="4">
        <v>3</v>
      </c>
      <c r="M86" s="4" t="s">
        <v>580</v>
      </c>
      <c r="N86" s="4" t="s">
        <v>581</v>
      </c>
      <c r="O86" s="4"/>
      <c r="P86" s="4"/>
      <c r="Q86" s="4"/>
      <c r="R86" s="4"/>
      <c r="S86" s="4" t="s">
        <v>608</v>
      </c>
      <c r="T86" s="4" t="s">
        <v>609</v>
      </c>
      <c r="U86" s="4"/>
      <c r="V86" s="4"/>
      <c r="W86" s="4" t="s">
        <v>250</v>
      </c>
      <c r="X86" s="4" t="s">
        <v>9788</v>
      </c>
      <c r="Y86" s="4" t="s">
        <v>99</v>
      </c>
      <c r="Z86" s="4" t="s">
        <v>100</v>
      </c>
      <c r="AA86" s="4"/>
      <c r="AB86" s="4"/>
      <c r="AC86" s="4">
        <v>27</v>
      </c>
      <c r="AD86" s="4" t="s">
        <v>253</v>
      </c>
      <c r="AE86" s="4" t="s">
        <v>254</v>
      </c>
      <c r="AF86" s="4" t="s">
        <v>610</v>
      </c>
      <c r="AG86" s="4" t="s">
        <v>611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13.5" customHeight="1">
      <c r="A87" s="7" t="str">
        <f>HYPERLINK("http://kyu.snu.ac.kr/sdhj/index.jsp?type=hj/GK14704_00IM0001_002b.jpg","1768_해북촌_002b")</f>
        <v>1768_해북촌_002b</v>
      </c>
      <c r="B87" s="4">
        <v>1768</v>
      </c>
      <c r="C87" s="4" t="s">
        <v>9777</v>
      </c>
      <c r="D87" s="4" t="s">
        <v>9778</v>
      </c>
      <c r="E87" s="4">
        <v>86</v>
      </c>
      <c r="F87" s="4">
        <v>1</v>
      </c>
      <c r="G87" s="4" t="s">
        <v>9779</v>
      </c>
      <c r="H87" s="4" t="s">
        <v>9780</v>
      </c>
      <c r="I87" s="4">
        <v>3</v>
      </c>
      <c r="J87" s="4"/>
      <c r="K87" s="4"/>
      <c r="L87" s="4">
        <v>3</v>
      </c>
      <c r="M87" s="4" t="s">
        <v>580</v>
      </c>
      <c r="N87" s="4" t="s">
        <v>581</v>
      </c>
      <c r="O87" s="4"/>
      <c r="P87" s="4"/>
      <c r="Q87" s="4"/>
      <c r="R87" s="4"/>
      <c r="S87" s="4"/>
      <c r="T87" s="4" t="s">
        <v>9789</v>
      </c>
      <c r="U87" s="4" t="s">
        <v>133</v>
      </c>
      <c r="V87" s="4" t="s">
        <v>134</v>
      </c>
      <c r="W87" s="4"/>
      <c r="X87" s="4"/>
      <c r="Y87" s="4" t="s">
        <v>612</v>
      </c>
      <c r="Z87" s="4" t="s">
        <v>613</v>
      </c>
      <c r="AA87" s="4"/>
      <c r="AB87" s="4"/>
      <c r="AC87" s="4">
        <v>53</v>
      </c>
      <c r="AD87" s="4" t="s">
        <v>614</v>
      </c>
      <c r="AE87" s="4" t="s">
        <v>615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3.5" customHeight="1">
      <c r="A88" s="7" t="str">
        <f>HYPERLINK("http://kyu.snu.ac.kr/sdhj/index.jsp?type=hj/GK14704_00IM0001_002b.jpg","1768_해북촌_002b")</f>
        <v>1768_해북촌_002b</v>
      </c>
      <c r="B88" s="4">
        <v>1768</v>
      </c>
      <c r="C88" s="4" t="s">
        <v>9777</v>
      </c>
      <c r="D88" s="4" t="s">
        <v>9778</v>
      </c>
      <c r="E88" s="4">
        <v>87</v>
      </c>
      <c r="F88" s="4">
        <v>1</v>
      </c>
      <c r="G88" s="4" t="s">
        <v>9779</v>
      </c>
      <c r="H88" s="4" t="s">
        <v>9780</v>
      </c>
      <c r="I88" s="4">
        <v>3</v>
      </c>
      <c r="J88" s="4"/>
      <c r="K88" s="4"/>
      <c r="L88" s="4">
        <v>3</v>
      </c>
      <c r="M88" s="4" t="s">
        <v>580</v>
      </c>
      <c r="N88" s="4" t="s">
        <v>581</v>
      </c>
      <c r="O88" s="4"/>
      <c r="P88" s="4"/>
      <c r="Q88" s="4"/>
      <c r="R88" s="4"/>
      <c r="S88" s="4"/>
      <c r="T88" s="4" t="s">
        <v>9789</v>
      </c>
      <c r="U88" s="4" t="s">
        <v>133</v>
      </c>
      <c r="V88" s="4" t="s">
        <v>134</v>
      </c>
      <c r="W88" s="4"/>
      <c r="X88" s="4"/>
      <c r="Y88" s="4" t="s">
        <v>616</v>
      </c>
      <c r="Z88" s="4" t="s">
        <v>617</v>
      </c>
      <c r="AA88" s="4"/>
      <c r="AB88" s="4"/>
      <c r="AC88" s="4">
        <v>35</v>
      </c>
      <c r="AD88" s="4"/>
      <c r="AE88" s="4"/>
      <c r="AF88" s="4" t="s">
        <v>618</v>
      </c>
      <c r="AG88" s="4" t="s">
        <v>619</v>
      </c>
      <c r="AH88" s="4" t="s">
        <v>113</v>
      </c>
      <c r="AI88" s="4" t="s">
        <v>114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 t="s">
        <v>9790</v>
      </c>
      <c r="BD88" s="4"/>
      <c r="BE88" s="4" t="s">
        <v>9791</v>
      </c>
      <c r="BF88" s="4" t="s">
        <v>9792</v>
      </c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3.5" customHeight="1">
      <c r="A89" s="7" t="str">
        <f>HYPERLINK("http://kyu.snu.ac.kr/sdhj/index.jsp?type=hj/GK14704_00IM0001_002b.jpg","1768_해북촌_002b")</f>
        <v>1768_해북촌_002b</v>
      </c>
      <c r="B89" s="4">
        <v>1768</v>
      </c>
      <c r="C89" s="4" t="s">
        <v>9777</v>
      </c>
      <c r="D89" s="4" t="s">
        <v>9778</v>
      </c>
      <c r="E89" s="4">
        <v>88</v>
      </c>
      <c r="F89" s="4">
        <v>1</v>
      </c>
      <c r="G89" s="4" t="s">
        <v>9779</v>
      </c>
      <c r="H89" s="4" t="s">
        <v>9780</v>
      </c>
      <c r="I89" s="4">
        <v>3</v>
      </c>
      <c r="J89" s="4"/>
      <c r="K89" s="4"/>
      <c r="L89" s="4">
        <v>3</v>
      </c>
      <c r="M89" s="4" t="s">
        <v>580</v>
      </c>
      <c r="N89" s="4" t="s">
        <v>581</v>
      </c>
      <c r="O89" s="4"/>
      <c r="P89" s="4"/>
      <c r="Q89" s="4"/>
      <c r="R89" s="4"/>
      <c r="S89" s="4"/>
      <c r="T89" s="4" t="s">
        <v>9789</v>
      </c>
      <c r="U89" s="4" t="s">
        <v>203</v>
      </c>
      <c r="V89" s="4" t="s">
        <v>204</v>
      </c>
      <c r="W89" s="4"/>
      <c r="X89" s="4"/>
      <c r="Y89" s="4" t="s">
        <v>620</v>
      </c>
      <c r="Z89" s="4" t="s">
        <v>621</v>
      </c>
      <c r="AA89" s="4"/>
      <c r="AB89" s="4"/>
      <c r="AC89" s="4"/>
      <c r="AD89" s="4"/>
      <c r="AE89" s="4"/>
      <c r="AF89" s="4" t="s">
        <v>309</v>
      </c>
      <c r="AG89" s="4" t="s">
        <v>308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3.5" customHeight="1">
      <c r="A90" s="7" t="str">
        <f>HYPERLINK("http://kyu.snu.ac.kr/sdhj/index.jsp?type=hj/GK14704_00IM0001_002b.jpg","1768_해북촌_002b")</f>
        <v>1768_해북촌_002b</v>
      </c>
      <c r="B90" s="4">
        <v>1768</v>
      </c>
      <c r="C90" s="4" t="s">
        <v>9777</v>
      </c>
      <c r="D90" s="4" t="s">
        <v>9778</v>
      </c>
      <c r="E90" s="4">
        <v>89</v>
      </c>
      <c r="F90" s="4">
        <v>1</v>
      </c>
      <c r="G90" s="4" t="s">
        <v>9779</v>
      </c>
      <c r="H90" s="4" t="s">
        <v>9780</v>
      </c>
      <c r="I90" s="4">
        <v>3</v>
      </c>
      <c r="J90" s="4"/>
      <c r="K90" s="4"/>
      <c r="L90" s="4">
        <v>3</v>
      </c>
      <c r="M90" s="4" t="s">
        <v>580</v>
      </c>
      <c r="N90" s="4" t="s">
        <v>581</v>
      </c>
      <c r="O90" s="4"/>
      <c r="P90" s="4"/>
      <c r="Q90" s="4"/>
      <c r="R90" s="4"/>
      <c r="S90" s="4"/>
      <c r="T90" s="4" t="s">
        <v>9789</v>
      </c>
      <c r="U90" s="4" t="s">
        <v>133</v>
      </c>
      <c r="V90" s="4" t="s">
        <v>134</v>
      </c>
      <c r="W90" s="4"/>
      <c r="X90" s="4"/>
      <c r="Y90" s="4" t="s">
        <v>622</v>
      </c>
      <c r="Z90" s="4" t="s">
        <v>9793</v>
      </c>
      <c r="AA90" s="4"/>
      <c r="AB90" s="4"/>
      <c r="AC90" s="4">
        <v>55</v>
      </c>
      <c r="AD90" s="4" t="s">
        <v>79</v>
      </c>
      <c r="AE90" s="4" t="s">
        <v>80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3.5" customHeight="1">
      <c r="A91" s="7" t="str">
        <f>HYPERLINK("http://kyu.snu.ac.kr/sdhj/index.jsp?type=hj/GK14704_00IM0001_002b.jpg","1768_해북촌_002b")</f>
        <v>1768_해북촌_002b</v>
      </c>
      <c r="B91" s="4">
        <v>1768</v>
      </c>
      <c r="C91" s="4" t="s">
        <v>9777</v>
      </c>
      <c r="D91" s="4" t="s">
        <v>9778</v>
      </c>
      <c r="E91" s="4">
        <v>90</v>
      </c>
      <c r="F91" s="4">
        <v>1</v>
      </c>
      <c r="G91" s="4" t="s">
        <v>9779</v>
      </c>
      <c r="H91" s="4" t="s">
        <v>9780</v>
      </c>
      <c r="I91" s="4">
        <v>3</v>
      </c>
      <c r="J91" s="4"/>
      <c r="K91" s="4"/>
      <c r="L91" s="4">
        <v>3</v>
      </c>
      <c r="M91" s="4" t="s">
        <v>580</v>
      </c>
      <c r="N91" s="4" t="s">
        <v>581</v>
      </c>
      <c r="O91" s="4"/>
      <c r="P91" s="4"/>
      <c r="Q91" s="4"/>
      <c r="R91" s="4"/>
      <c r="S91" s="4"/>
      <c r="T91" s="4" t="s">
        <v>9789</v>
      </c>
      <c r="U91" s="4" t="s">
        <v>203</v>
      </c>
      <c r="V91" s="4" t="s">
        <v>204</v>
      </c>
      <c r="W91" s="4"/>
      <c r="X91" s="4"/>
      <c r="Y91" s="4" t="s">
        <v>623</v>
      </c>
      <c r="Z91" s="4" t="s">
        <v>624</v>
      </c>
      <c r="AA91" s="4"/>
      <c r="AB91" s="4"/>
      <c r="AC91" s="4">
        <v>2</v>
      </c>
      <c r="AD91" s="4" t="s">
        <v>329</v>
      </c>
      <c r="AE91" s="4" t="s">
        <v>330</v>
      </c>
      <c r="AF91" s="4" t="s">
        <v>610</v>
      </c>
      <c r="AG91" s="4" t="s">
        <v>611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13.5" customHeight="1">
      <c r="A92" s="7" t="str">
        <f>HYPERLINK("http://kyu.snu.ac.kr/sdhj/index.jsp?type=hj/GK14704_00IM0001_002b.jpg","1768_해북촌_002b")</f>
        <v>1768_해북촌_002b</v>
      </c>
      <c r="B92" s="4">
        <v>1768</v>
      </c>
      <c r="C92" s="4" t="s">
        <v>9777</v>
      </c>
      <c r="D92" s="4" t="s">
        <v>9778</v>
      </c>
      <c r="E92" s="4">
        <v>91</v>
      </c>
      <c r="F92" s="4">
        <v>1</v>
      </c>
      <c r="G92" s="4" t="s">
        <v>9779</v>
      </c>
      <c r="H92" s="4" t="s">
        <v>9780</v>
      </c>
      <c r="I92" s="4">
        <v>3</v>
      </c>
      <c r="J92" s="4"/>
      <c r="K92" s="4"/>
      <c r="L92" s="4">
        <v>3</v>
      </c>
      <c r="M92" s="4" t="s">
        <v>580</v>
      </c>
      <c r="N92" s="4" t="s">
        <v>581</v>
      </c>
      <c r="O92" s="4"/>
      <c r="P92" s="4"/>
      <c r="Q92" s="4"/>
      <c r="R92" s="4"/>
      <c r="S92" s="4"/>
      <c r="T92" s="4" t="s">
        <v>9789</v>
      </c>
      <c r="U92" s="4" t="s">
        <v>133</v>
      </c>
      <c r="V92" s="4" t="s">
        <v>134</v>
      </c>
      <c r="W92" s="4"/>
      <c r="X92" s="4"/>
      <c r="Y92" s="4" t="s">
        <v>625</v>
      </c>
      <c r="Z92" s="4" t="s">
        <v>626</v>
      </c>
      <c r="AA92" s="4"/>
      <c r="AB92" s="4"/>
      <c r="AC92" s="4"/>
      <c r="AD92" s="4"/>
      <c r="AE92" s="4"/>
      <c r="AF92" s="4" t="s">
        <v>309</v>
      </c>
      <c r="AG92" s="4" t="s">
        <v>308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13.5" customHeight="1">
      <c r="A93" s="7" t="str">
        <f>HYPERLINK("http://kyu.snu.ac.kr/sdhj/index.jsp?type=hj/GK14704_00IM0001_002b.jpg","1768_해북촌_002b")</f>
        <v>1768_해북촌_002b</v>
      </c>
      <c r="B93" s="4">
        <v>1768</v>
      </c>
      <c r="C93" s="4" t="s">
        <v>9777</v>
      </c>
      <c r="D93" s="4" t="s">
        <v>9778</v>
      </c>
      <c r="E93" s="4">
        <v>92</v>
      </c>
      <c r="F93" s="4">
        <v>1</v>
      </c>
      <c r="G93" s="4" t="s">
        <v>9779</v>
      </c>
      <c r="H93" s="4" t="s">
        <v>9780</v>
      </c>
      <c r="I93" s="4">
        <v>3</v>
      </c>
      <c r="J93" s="4"/>
      <c r="K93" s="4"/>
      <c r="L93" s="4">
        <v>4</v>
      </c>
      <c r="M93" s="4" t="s">
        <v>627</v>
      </c>
      <c r="N93" s="4" t="s">
        <v>628</v>
      </c>
      <c r="O93" s="4"/>
      <c r="P93" s="4"/>
      <c r="Q93" s="4"/>
      <c r="R93" s="4"/>
      <c r="S93" s="4"/>
      <c r="T93" s="4" t="s">
        <v>9794</v>
      </c>
      <c r="U93" s="4" t="s">
        <v>73</v>
      </c>
      <c r="V93" s="4" t="s">
        <v>74</v>
      </c>
      <c r="W93" s="4" t="s">
        <v>97</v>
      </c>
      <c r="X93" s="4" t="s">
        <v>98</v>
      </c>
      <c r="Y93" s="4" t="s">
        <v>629</v>
      </c>
      <c r="Z93" s="4" t="s">
        <v>630</v>
      </c>
      <c r="AA93" s="4"/>
      <c r="AB93" s="4"/>
      <c r="AC93" s="4">
        <v>47</v>
      </c>
      <c r="AD93" s="4" t="s">
        <v>631</v>
      </c>
      <c r="AE93" s="4" t="s">
        <v>632</v>
      </c>
      <c r="AF93" s="4"/>
      <c r="AG93" s="4"/>
      <c r="AH93" s="4"/>
      <c r="AI93" s="4"/>
      <c r="AJ93" s="4" t="s">
        <v>33</v>
      </c>
      <c r="AK93" s="4" t="s">
        <v>34</v>
      </c>
      <c r="AL93" s="4" t="s">
        <v>103</v>
      </c>
      <c r="AM93" s="4" t="s">
        <v>104</v>
      </c>
      <c r="AN93" s="4"/>
      <c r="AO93" s="4"/>
      <c r="AP93" s="4"/>
      <c r="AQ93" s="4"/>
      <c r="AR93" s="4"/>
      <c r="AS93" s="4"/>
      <c r="AT93" s="4" t="s">
        <v>633</v>
      </c>
      <c r="AU93" s="4" t="s">
        <v>9795</v>
      </c>
      <c r="AV93" s="4" t="s">
        <v>634</v>
      </c>
      <c r="AW93" s="4" t="s">
        <v>635</v>
      </c>
      <c r="AX93" s="4"/>
      <c r="AY93" s="4"/>
      <c r="AZ93" s="4"/>
      <c r="BA93" s="4"/>
      <c r="BB93" s="4"/>
      <c r="BC93" s="4"/>
      <c r="BD93" s="4"/>
      <c r="BE93" s="4"/>
      <c r="BF93" s="4"/>
      <c r="BG93" s="4" t="s">
        <v>83</v>
      </c>
      <c r="BH93" s="4" t="s">
        <v>84</v>
      </c>
      <c r="BI93" s="4" t="s">
        <v>636</v>
      </c>
      <c r="BJ93" s="4" t="s">
        <v>637</v>
      </c>
      <c r="BK93" s="4" t="s">
        <v>83</v>
      </c>
      <c r="BL93" s="4" t="s">
        <v>84</v>
      </c>
      <c r="BM93" s="4" t="s">
        <v>638</v>
      </c>
      <c r="BN93" s="4" t="s">
        <v>639</v>
      </c>
      <c r="BO93" s="4" t="s">
        <v>83</v>
      </c>
      <c r="BP93" s="4" t="s">
        <v>84</v>
      </c>
      <c r="BQ93" s="4" t="s">
        <v>453</v>
      </c>
      <c r="BR93" s="4" t="s">
        <v>454</v>
      </c>
      <c r="BS93" s="4" t="s">
        <v>533</v>
      </c>
      <c r="BT93" s="4" t="s">
        <v>534</v>
      </c>
      <c r="BU93" s="4"/>
    </row>
    <row r="94" spans="1:73" ht="13.5" customHeight="1">
      <c r="A94" s="7" t="str">
        <f>HYPERLINK("http://kyu.snu.ac.kr/sdhj/index.jsp?type=hj/GK14704_00IM0001_002b.jpg","1768_해북촌_002b")</f>
        <v>1768_해북촌_002b</v>
      </c>
      <c r="B94" s="4">
        <v>1768</v>
      </c>
      <c r="C94" s="4" t="s">
        <v>9573</v>
      </c>
      <c r="D94" s="4" t="s">
        <v>9574</v>
      </c>
      <c r="E94" s="4">
        <v>93</v>
      </c>
      <c r="F94" s="4">
        <v>1</v>
      </c>
      <c r="G94" s="4" t="s">
        <v>9575</v>
      </c>
      <c r="H94" s="4" t="s">
        <v>9576</v>
      </c>
      <c r="I94" s="4">
        <v>3</v>
      </c>
      <c r="J94" s="4"/>
      <c r="K94" s="4"/>
      <c r="L94" s="4">
        <v>4</v>
      </c>
      <c r="M94" s="4" t="s">
        <v>627</v>
      </c>
      <c r="N94" s="4" t="s">
        <v>628</v>
      </c>
      <c r="O94" s="4"/>
      <c r="P94" s="4"/>
      <c r="Q94" s="4"/>
      <c r="R94" s="4"/>
      <c r="S94" s="4" t="s">
        <v>95</v>
      </c>
      <c r="T94" s="4" t="s">
        <v>96</v>
      </c>
      <c r="U94" s="4"/>
      <c r="V94" s="4"/>
      <c r="W94" s="4" t="s">
        <v>640</v>
      </c>
      <c r="X94" s="4" t="s">
        <v>9796</v>
      </c>
      <c r="Y94" s="4" t="s">
        <v>99</v>
      </c>
      <c r="Z94" s="4" t="s">
        <v>100</v>
      </c>
      <c r="AA94" s="4"/>
      <c r="AB94" s="4"/>
      <c r="AC94" s="4">
        <v>43</v>
      </c>
      <c r="AD94" s="4" t="s">
        <v>641</v>
      </c>
      <c r="AE94" s="4" t="s">
        <v>642</v>
      </c>
      <c r="AF94" s="4"/>
      <c r="AG94" s="4"/>
      <c r="AH94" s="4"/>
      <c r="AI94" s="4"/>
      <c r="AJ94" s="4" t="s">
        <v>101</v>
      </c>
      <c r="AK94" s="4" t="s">
        <v>102</v>
      </c>
      <c r="AL94" s="4" t="s">
        <v>643</v>
      </c>
      <c r="AM94" s="4" t="s">
        <v>644</v>
      </c>
      <c r="AN94" s="4"/>
      <c r="AO94" s="4"/>
      <c r="AP94" s="4"/>
      <c r="AQ94" s="4"/>
      <c r="AR94" s="4"/>
      <c r="AS94" s="4"/>
      <c r="AT94" s="4" t="s">
        <v>83</v>
      </c>
      <c r="AU94" s="4" t="s">
        <v>84</v>
      </c>
      <c r="AV94" s="4" t="s">
        <v>645</v>
      </c>
      <c r="AW94" s="4" t="s">
        <v>646</v>
      </c>
      <c r="AX94" s="4"/>
      <c r="AY94" s="4"/>
      <c r="AZ94" s="4"/>
      <c r="BA94" s="4"/>
      <c r="BB94" s="4"/>
      <c r="BC94" s="4"/>
      <c r="BD94" s="4"/>
      <c r="BE94" s="4"/>
      <c r="BF94" s="4"/>
      <c r="BG94" s="4" t="s">
        <v>83</v>
      </c>
      <c r="BH94" s="4" t="s">
        <v>84</v>
      </c>
      <c r="BI94" s="4" t="s">
        <v>647</v>
      </c>
      <c r="BJ94" s="4" t="s">
        <v>648</v>
      </c>
      <c r="BK94" s="4" t="s">
        <v>649</v>
      </c>
      <c r="BL94" s="4" t="s">
        <v>650</v>
      </c>
      <c r="BM94" s="4" t="s">
        <v>651</v>
      </c>
      <c r="BN94" s="4" t="s">
        <v>652</v>
      </c>
      <c r="BO94" s="4" t="s">
        <v>83</v>
      </c>
      <c r="BP94" s="4" t="s">
        <v>84</v>
      </c>
      <c r="BQ94" s="4" t="s">
        <v>9797</v>
      </c>
      <c r="BR94" s="4" t="s">
        <v>9798</v>
      </c>
      <c r="BS94" s="4" t="s">
        <v>653</v>
      </c>
      <c r="BT94" s="4" t="s">
        <v>654</v>
      </c>
      <c r="BU94" s="4"/>
    </row>
    <row r="95" spans="1:73" ht="13.5" customHeight="1">
      <c r="A95" s="7" t="str">
        <f>HYPERLINK("http://kyu.snu.ac.kr/sdhj/index.jsp?type=hj/GK14704_00IM0001_002b.jpg","1768_해북촌_002b")</f>
        <v>1768_해북촌_002b</v>
      </c>
      <c r="B95" s="4">
        <v>1768</v>
      </c>
      <c r="C95" s="4" t="s">
        <v>9799</v>
      </c>
      <c r="D95" s="4" t="s">
        <v>9800</v>
      </c>
      <c r="E95" s="4">
        <v>94</v>
      </c>
      <c r="F95" s="4">
        <v>1</v>
      </c>
      <c r="G95" s="4" t="s">
        <v>9801</v>
      </c>
      <c r="H95" s="4" t="s">
        <v>9802</v>
      </c>
      <c r="I95" s="4">
        <v>3</v>
      </c>
      <c r="J95" s="4"/>
      <c r="K95" s="4"/>
      <c r="L95" s="4">
        <v>4</v>
      </c>
      <c r="M95" s="4" t="s">
        <v>627</v>
      </c>
      <c r="N95" s="4" t="s">
        <v>628</v>
      </c>
      <c r="O95" s="4"/>
      <c r="P95" s="4"/>
      <c r="Q95" s="4"/>
      <c r="R95" s="4"/>
      <c r="S95" s="4"/>
      <c r="T95" s="4" t="s">
        <v>9803</v>
      </c>
      <c r="U95" s="4" t="s">
        <v>133</v>
      </c>
      <c r="V95" s="4" t="s">
        <v>134</v>
      </c>
      <c r="W95" s="4"/>
      <c r="X95" s="4"/>
      <c r="Y95" s="4" t="s">
        <v>655</v>
      </c>
      <c r="Z95" s="4" t="s">
        <v>656</v>
      </c>
      <c r="AA95" s="4"/>
      <c r="AB95" s="4"/>
      <c r="AC95" s="4">
        <v>46</v>
      </c>
      <c r="AD95" s="4" t="s">
        <v>631</v>
      </c>
      <c r="AE95" s="4" t="s">
        <v>632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 t="s">
        <v>133</v>
      </c>
      <c r="BC95" s="4" t="s">
        <v>134</v>
      </c>
      <c r="BD95" s="4" t="s">
        <v>484</v>
      </c>
      <c r="BE95" s="4" t="s">
        <v>485</v>
      </c>
      <c r="BF95" s="4" t="s">
        <v>9804</v>
      </c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3.5" customHeight="1">
      <c r="A96" s="7" t="str">
        <f>HYPERLINK("http://kyu.snu.ac.kr/sdhj/index.jsp?type=hj/GK14704_00IM0001_002b.jpg","1768_해북촌_002b")</f>
        <v>1768_해북촌_002b</v>
      </c>
      <c r="B96" s="4">
        <v>1768</v>
      </c>
      <c r="C96" s="4" t="s">
        <v>9805</v>
      </c>
      <c r="D96" s="4" t="s">
        <v>9806</v>
      </c>
      <c r="E96" s="4">
        <v>95</v>
      </c>
      <c r="F96" s="4">
        <v>1</v>
      </c>
      <c r="G96" s="4" t="s">
        <v>9807</v>
      </c>
      <c r="H96" s="4" t="s">
        <v>9808</v>
      </c>
      <c r="I96" s="4">
        <v>3</v>
      </c>
      <c r="J96" s="4"/>
      <c r="K96" s="4"/>
      <c r="L96" s="4">
        <v>4</v>
      </c>
      <c r="M96" s="4" t="s">
        <v>627</v>
      </c>
      <c r="N96" s="4" t="s">
        <v>628</v>
      </c>
      <c r="O96" s="4"/>
      <c r="P96" s="4"/>
      <c r="Q96" s="4"/>
      <c r="R96" s="4"/>
      <c r="S96" s="4"/>
      <c r="T96" s="4" t="s">
        <v>9803</v>
      </c>
      <c r="U96" s="4" t="s">
        <v>133</v>
      </c>
      <c r="V96" s="4" t="s">
        <v>134</v>
      </c>
      <c r="W96" s="4"/>
      <c r="X96" s="4"/>
      <c r="Y96" s="4" t="s">
        <v>657</v>
      </c>
      <c r="Z96" s="4" t="s">
        <v>658</v>
      </c>
      <c r="AA96" s="4"/>
      <c r="AB96" s="4"/>
      <c r="AC96" s="4">
        <v>62</v>
      </c>
      <c r="AD96" s="4" t="s">
        <v>659</v>
      </c>
      <c r="AE96" s="4" t="s">
        <v>660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13.5" customHeight="1">
      <c r="A97" s="7" t="str">
        <f>HYPERLINK("http://kyu.snu.ac.kr/sdhj/index.jsp?type=hj/GK14704_00IM0001_002b.jpg","1768_해북촌_002b")</f>
        <v>1768_해북촌_002b</v>
      </c>
      <c r="B97" s="4">
        <v>1768</v>
      </c>
      <c r="C97" s="4" t="s">
        <v>9799</v>
      </c>
      <c r="D97" s="4" t="s">
        <v>9800</v>
      </c>
      <c r="E97" s="4">
        <v>96</v>
      </c>
      <c r="F97" s="4">
        <v>1</v>
      </c>
      <c r="G97" s="4" t="s">
        <v>9801</v>
      </c>
      <c r="H97" s="4" t="s">
        <v>9802</v>
      </c>
      <c r="I97" s="4">
        <v>3</v>
      </c>
      <c r="J97" s="4"/>
      <c r="K97" s="4"/>
      <c r="L97" s="4">
        <v>4</v>
      </c>
      <c r="M97" s="4" t="s">
        <v>627</v>
      </c>
      <c r="N97" s="4" t="s">
        <v>628</v>
      </c>
      <c r="O97" s="4"/>
      <c r="P97" s="4"/>
      <c r="Q97" s="4"/>
      <c r="R97" s="4"/>
      <c r="S97" s="4"/>
      <c r="T97" s="4" t="s">
        <v>9803</v>
      </c>
      <c r="U97" s="4" t="s">
        <v>133</v>
      </c>
      <c r="V97" s="4" t="s">
        <v>134</v>
      </c>
      <c r="W97" s="4"/>
      <c r="X97" s="4"/>
      <c r="Y97" s="4" t="s">
        <v>661</v>
      </c>
      <c r="Z97" s="4" t="s">
        <v>662</v>
      </c>
      <c r="AA97" s="4"/>
      <c r="AB97" s="4"/>
      <c r="AC97" s="4">
        <v>13</v>
      </c>
      <c r="AD97" s="4" t="s">
        <v>353</v>
      </c>
      <c r="AE97" s="4" t="s">
        <v>354</v>
      </c>
      <c r="AF97" s="4" t="s">
        <v>209</v>
      </c>
      <c r="AG97" s="4" t="s">
        <v>210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13.5" customHeight="1">
      <c r="A98" s="7" t="str">
        <f>HYPERLINK("http://kyu.snu.ac.kr/sdhj/index.jsp?type=hj/GK14704_00IM0001_002b.jpg","1768_해북촌_002b")</f>
        <v>1768_해북촌_002b</v>
      </c>
      <c r="B98" s="4">
        <v>1768</v>
      </c>
      <c r="C98" s="4" t="s">
        <v>9799</v>
      </c>
      <c r="D98" s="4" t="s">
        <v>9800</v>
      </c>
      <c r="E98" s="4">
        <v>97</v>
      </c>
      <c r="F98" s="4">
        <v>1</v>
      </c>
      <c r="G98" s="4" t="s">
        <v>9801</v>
      </c>
      <c r="H98" s="4" t="s">
        <v>9802</v>
      </c>
      <c r="I98" s="4">
        <v>3</v>
      </c>
      <c r="J98" s="4"/>
      <c r="K98" s="4"/>
      <c r="L98" s="4">
        <v>5</v>
      </c>
      <c r="M98" s="4" t="s">
        <v>663</v>
      </c>
      <c r="N98" s="4" t="s">
        <v>664</v>
      </c>
      <c r="O98" s="4"/>
      <c r="P98" s="4"/>
      <c r="Q98" s="4"/>
      <c r="R98" s="4"/>
      <c r="S98" s="4"/>
      <c r="T98" s="4" t="s">
        <v>9794</v>
      </c>
      <c r="U98" s="4" t="s">
        <v>665</v>
      </c>
      <c r="V98" s="4" t="s">
        <v>666</v>
      </c>
      <c r="W98" s="4" t="s">
        <v>667</v>
      </c>
      <c r="X98" s="4" t="s">
        <v>668</v>
      </c>
      <c r="Y98" s="4" t="s">
        <v>99</v>
      </c>
      <c r="Z98" s="4" t="s">
        <v>100</v>
      </c>
      <c r="AA98" s="4"/>
      <c r="AB98" s="4"/>
      <c r="AC98" s="4">
        <v>83</v>
      </c>
      <c r="AD98" s="4" t="s">
        <v>419</v>
      </c>
      <c r="AE98" s="4" t="s">
        <v>420</v>
      </c>
      <c r="AF98" s="4"/>
      <c r="AG98" s="4"/>
      <c r="AH98" s="4"/>
      <c r="AI98" s="4"/>
      <c r="AJ98" s="4" t="s">
        <v>101</v>
      </c>
      <c r="AK98" s="4" t="s">
        <v>102</v>
      </c>
      <c r="AL98" s="4" t="s">
        <v>669</v>
      </c>
      <c r="AM98" s="4" t="s">
        <v>670</v>
      </c>
      <c r="AN98" s="4"/>
      <c r="AO98" s="4"/>
      <c r="AP98" s="4"/>
      <c r="AQ98" s="4"/>
      <c r="AR98" s="4"/>
      <c r="AS98" s="4"/>
      <c r="AT98" s="4" t="s">
        <v>83</v>
      </c>
      <c r="AU98" s="4" t="s">
        <v>84</v>
      </c>
      <c r="AV98" s="4" t="s">
        <v>671</v>
      </c>
      <c r="AW98" s="4" t="s">
        <v>672</v>
      </c>
      <c r="AX98" s="4"/>
      <c r="AY98" s="4"/>
      <c r="AZ98" s="4"/>
      <c r="BA98" s="4"/>
      <c r="BB98" s="4"/>
      <c r="BC98" s="4"/>
      <c r="BD98" s="4"/>
      <c r="BE98" s="4"/>
      <c r="BF98" s="4"/>
      <c r="BG98" s="4" t="s">
        <v>83</v>
      </c>
      <c r="BH98" s="4" t="s">
        <v>84</v>
      </c>
      <c r="BI98" s="4" t="s">
        <v>673</v>
      </c>
      <c r="BJ98" s="4" t="s">
        <v>674</v>
      </c>
      <c r="BK98" s="4" t="s">
        <v>83</v>
      </c>
      <c r="BL98" s="4" t="s">
        <v>84</v>
      </c>
      <c r="BM98" s="4" t="s">
        <v>675</v>
      </c>
      <c r="BN98" s="4" t="s">
        <v>676</v>
      </c>
      <c r="BO98" s="4" t="s">
        <v>83</v>
      </c>
      <c r="BP98" s="4" t="s">
        <v>84</v>
      </c>
      <c r="BQ98" s="4" t="s">
        <v>677</v>
      </c>
      <c r="BR98" s="4" t="s">
        <v>678</v>
      </c>
      <c r="BS98" s="4" t="s">
        <v>679</v>
      </c>
      <c r="BT98" s="4" t="s">
        <v>680</v>
      </c>
      <c r="BU98" s="4"/>
    </row>
    <row r="99" spans="1:73" ht="13.5" customHeight="1">
      <c r="A99" s="7" t="str">
        <f>HYPERLINK("http://kyu.snu.ac.kr/sdhj/index.jsp?type=hj/GK14704_00IM0001_002b.jpg","1768_해북촌_002b")</f>
        <v>1768_해북촌_002b</v>
      </c>
      <c r="B99" s="4">
        <v>1768</v>
      </c>
      <c r="C99" s="4" t="s">
        <v>9809</v>
      </c>
      <c r="D99" s="4" t="s">
        <v>9810</v>
      </c>
      <c r="E99" s="4">
        <v>98</v>
      </c>
      <c r="F99" s="4">
        <v>1</v>
      </c>
      <c r="G99" s="4" t="s">
        <v>9811</v>
      </c>
      <c r="H99" s="4" t="s">
        <v>9812</v>
      </c>
      <c r="I99" s="4">
        <v>3</v>
      </c>
      <c r="J99" s="4"/>
      <c r="K99" s="4"/>
      <c r="L99" s="4">
        <v>5</v>
      </c>
      <c r="M99" s="4" t="s">
        <v>663</v>
      </c>
      <c r="N99" s="4" t="s">
        <v>664</v>
      </c>
      <c r="O99" s="4"/>
      <c r="P99" s="4"/>
      <c r="Q99" s="4"/>
      <c r="R99" s="4"/>
      <c r="S99" s="4" t="s">
        <v>115</v>
      </c>
      <c r="T99" s="4" t="s">
        <v>116</v>
      </c>
      <c r="U99" s="4" t="s">
        <v>681</v>
      </c>
      <c r="V99" s="4" t="s">
        <v>682</v>
      </c>
      <c r="W99" s="4"/>
      <c r="X99" s="4"/>
      <c r="Y99" s="4" t="s">
        <v>683</v>
      </c>
      <c r="Z99" s="4" t="s">
        <v>684</v>
      </c>
      <c r="AA99" s="4"/>
      <c r="AB99" s="4"/>
      <c r="AC99" s="4"/>
      <c r="AD99" s="4"/>
      <c r="AE99" s="4"/>
      <c r="AF99" s="4" t="s">
        <v>685</v>
      </c>
      <c r="AG99" s="4" t="s">
        <v>686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13.5" customHeight="1">
      <c r="A100" s="7" t="str">
        <f>HYPERLINK("http://kyu.snu.ac.kr/sdhj/index.jsp?type=hj/GK14704_00IM0001_002b.jpg","1768_해북촌_002b")</f>
        <v>1768_해북촌_002b</v>
      </c>
      <c r="B100" s="4">
        <v>1768</v>
      </c>
      <c r="C100" s="4" t="s">
        <v>9809</v>
      </c>
      <c r="D100" s="4" t="s">
        <v>9810</v>
      </c>
      <c r="E100" s="4">
        <v>99</v>
      </c>
      <c r="F100" s="4">
        <v>1</v>
      </c>
      <c r="G100" s="4" t="s">
        <v>9811</v>
      </c>
      <c r="H100" s="4" t="s">
        <v>9812</v>
      </c>
      <c r="I100" s="4">
        <v>3</v>
      </c>
      <c r="J100" s="4"/>
      <c r="K100" s="4"/>
      <c r="L100" s="4">
        <v>5</v>
      </c>
      <c r="M100" s="4" t="s">
        <v>663</v>
      </c>
      <c r="N100" s="4" t="s">
        <v>664</v>
      </c>
      <c r="O100" s="4"/>
      <c r="P100" s="4"/>
      <c r="Q100" s="4"/>
      <c r="R100" s="4"/>
      <c r="S100" s="4" t="s">
        <v>115</v>
      </c>
      <c r="T100" s="4" t="s">
        <v>116</v>
      </c>
      <c r="U100" s="4"/>
      <c r="V100" s="4"/>
      <c r="W100" s="4"/>
      <c r="X100" s="4"/>
      <c r="Y100" s="4" t="s">
        <v>687</v>
      </c>
      <c r="Z100" s="4" t="s">
        <v>688</v>
      </c>
      <c r="AA100" s="4"/>
      <c r="AB100" s="4"/>
      <c r="AC100" s="4">
        <v>30</v>
      </c>
      <c r="AD100" s="4" t="s">
        <v>310</v>
      </c>
      <c r="AE100" s="4" t="s">
        <v>311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13.5" customHeight="1">
      <c r="A101" s="7" t="str">
        <f>HYPERLINK("http://kyu.snu.ac.kr/sdhj/index.jsp?type=hj/GK14704_00IM0001_002b.jpg","1768_해북촌_002b")</f>
        <v>1768_해북촌_002b</v>
      </c>
      <c r="B101" s="4">
        <v>1768</v>
      </c>
      <c r="C101" s="4" t="s">
        <v>9809</v>
      </c>
      <c r="D101" s="4" t="s">
        <v>9810</v>
      </c>
      <c r="E101" s="4">
        <v>100</v>
      </c>
      <c r="F101" s="4">
        <v>1</v>
      </c>
      <c r="G101" s="4" t="s">
        <v>9811</v>
      </c>
      <c r="H101" s="4" t="s">
        <v>9812</v>
      </c>
      <c r="I101" s="4">
        <v>3</v>
      </c>
      <c r="J101" s="4"/>
      <c r="K101" s="4"/>
      <c r="L101" s="4">
        <v>5</v>
      </c>
      <c r="M101" s="4" t="s">
        <v>663</v>
      </c>
      <c r="N101" s="4" t="s">
        <v>664</v>
      </c>
      <c r="O101" s="4"/>
      <c r="P101" s="4"/>
      <c r="Q101" s="4"/>
      <c r="R101" s="4"/>
      <c r="S101" s="4" t="s">
        <v>115</v>
      </c>
      <c r="T101" s="4" t="s">
        <v>116</v>
      </c>
      <c r="U101" s="4"/>
      <c r="V101" s="4"/>
      <c r="W101" s="4"/>
      <c r="X101" s="4"/>
      <c r="Y101" s="4" t="s">
        <v>689</v>
      </c>
      <c r="Z101" s="4" t="s">
        <v>690</v>
      </c>
      <c r="AA101" s="4"/>
      <c r="AB101" s="4"/>
      <c r="AC101" s="4">
        <v>28</v>
      </c>
      <c r="AD101" s="4" t="s">
        <v>269</v>
      </c>
      <c r="AE101" s="4" t="s">
        <v>270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ht="13.5" customHeight="1">
      <c r="A102" s="7" t="str">
        <f>HYPERLINK("http://kyu.snu.ac.kr/sdhj/index.jsp?type=hj/GK14704_00IM0001_002b.jpg","1768_해북촌_002b")</f>
        <v>1768_해북촌_002b</v>
      </c>
      <c r="B102" s="4">
        <v>1768</v>
      </c>
      <c r="C102" s="4" t="s">
        <v>9809</v>
      </c>
      <c r="D102" s="4" t="s">
        <v>9810</v>
      </c>
      <c r="E102" s="4">
        <v>101</v>
      </c>
      <c r="F102" s="4">
        <v>1</v>
      </c>
      <c r="G102" s="4" t="s">
        <v>9811</v>
      </c>
      <c r="H102" s="4" t="s">
        <v>9812</v>
      </c>
      <c r="I102" s="4">
        <v>3</v>
      </c>
      <c r="J102" s="4"/>
      <c r="K102" s="4"/>
      <c r="L102" s="4">
        <v>5</v>
      </c>
      <c r="M102" s="4" t="s">
        <v>663</v>
      </c>
      <c r="N102" s="4" t="s">
        <v>664</v>
      </c>
      <c r="O102" s="4"/>
      <c r="P102" s="4"/>
      <c r="Q102" s="4"/>
      <c r="R102" s="4"/>
      <c r="S102" s="4" t="s">
        <v>127</v>
      </c>
      <c r="T102" s="4" t="s">
        <v>128</v>
      </c>
      <c r="U102" s="4"/>
      <c r="V102" s="4"/>
      <c r="W102" s="4"/>
      <c r="X102" s="4"/>
      <c r="Y102" s="4"/>
      <c r="Z102" s="4"/>
      <c r="AA102" s="4"/>
      <c r="AB102" s="4"/>
      <c r="AC102" s="4">
        <v>8</v>
      </c>
      <c r="AD102" s="4" t="s">
        <v>141</v>
      </c>
      <c r="AE102" s="4" t="s">
        <v>142</v>
      </c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13.5" customHeight="1">
      <c r="A103" s="7" t="str">
        <f>HYPERLINK("http://kyu.snu.ac.kr/sdhj/index.jsp?type=hj/GK14704_00IM0001_002b.jpg","1768_해북촌_002b")</f>
        <v>1768_해북촌_002b</v>
      </c>
      <c r="B103" s="4">
        <v>1768</v>
      </c>
      <c r="C103" s="4" t="s">
        <v>9809</v>
      </c>
      <c r="D103" s="4" t="s">
        <v>9810</v>
      </c>
      <c r="E103" s="4">
        <v>102</v>
      </c>
      <c r="F103" s="4">
        <v>1</v>
      </c>
      <c r="G103" s="4" t="s">
        <v>9811</v>
      </c>
      <c r="H103" s="4" t="s">
        <v>9812</v>
      </c>
      <c r="I103" s="4">
        <v>4</v>
      </c>
      <c r="J103" s="4" t="s">
        <v>691</v>
      </c>
      <c r="K103" s="4" t="s">
        <v>692</v>
      </c>
      <c r="L103" s="4">
        <v>1</v>
      </c>
      <c r="M103" s="4" t="s">
        <v>693</v>
      </c>
      <c r="N103" s="4" t="s">
        <v>694</v>
      </c>
      <c r="O103" s="4"/>
      <c r="P103" s="4"/>
      <c r="Q103" s="4"/>
      <c r="R103" s="4"/>
      <c r="S103" s="4"/>
      <c r="T103" s="4" t="s">
        <v>9813</v>
      </c>
      <c r="U103" s="4" t="s">
        <v>695</v>
      </c>
      <c r="V103" s="4" t="s">
        <v>696</v>
      </c>
      <c r="W103" s="4" t="s">
        <v>97</v>
      </c>
      <c r="X103" s="4" t="s">
        <v>98</v>
      </c>
      <c r="Y103" s="4" t="s">
        <v>697</v>
      </c>
      <c r="Z103" s="4" t="s">
        <v>698</v>
      </c>
      <c r="AA103" s="4"/>
      <c r="AB103" s="4"/>
      <c r="AC103" s="4">
        <v>56</v>
      </c>
      <c r="AD103" s="4" t="s">
        <v>699</v>
      </c>
      <c r="AE103" s="4" t="s">
        <v>700</v>
      </c>
      <c r="AF103" s="4"/>
      <c r="AG103" s="4"/>
      <c r="AH103" s="4"/>
      <c r="AI103" s="4"/>
      <c r="AJ103" s="4" t="s">
        <v>33</v>
      </c>
      <c r="AK103" s="4" t="s">
        <v>34</v>
      </c>
      <c r="AL103" s="4" t="s">
        <v>103</v>
      </c>
      <c r="AM103" s="4" t="s">
        <v>104</v>
      </c>
      <c r="AN103" s="4"/>
      <c r="AO103" s="4"/>
      <c r="AP103" s="4"/>
      <c r="AQ103" s="4"/>
      <c r="AR103" s="4"/>
      <c r="AS103" s="4"/>
      <c r="AT103" s="4"/>
      <c r="AU103" s="4"/>
      <c r="AV103" s="4" t="s">
        <v>402</v>
      </c>
      <c r="AW103" s="4" t="s">
        <v>403</v>
      </c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 t="s">
        <v>560</v>
      </c>
      <c r="BJ103" s="4" t="s">
        <v>561</v>
      </c>
      <c r="BK103" s="4"/>
      <c r="BL103" s="4"/>
      <c r="BM103" s="4" t="s">
        <v>404</v>
      </c>
      <c r="BN103" s="4" t="s">
        <v>405</v>
      </c>
      <c r="BO103" s="4"/>
      <c r="BP103" s="4"/>
      <c r="BQ103" s="4" t="s">
        <v>562</v>
      </c>
      <c r="BR103" s="4" t="s">
        <v>9761</v>
      </c>
      <c r="BS103" s="4" t="s">
        <v>325</v>
      </c>
      <c r="BT103" s="4" t="s">
        <v>326</v>
      </c>
      <c r="BU103" s="4"/>
    </row>
    <row r="104" spans="1:73" ht="13.5" customHeight="1">
      <c r="A104" s="7" t="str">
        <f>HYPERLINK("http://kyu.snu.ac.kr/sdhj/index.jsp?type=hj/GK14704_00IM0001_002b.jpg","1768_해북촌_002b")</f>
        <v>1768_해북촌_002b</v>
      </c>
      <c r="B104" s="4">
        <v>1768</v>
      </c>
      <c r="C104" s="4" t="s">
        <v>9762</v>
      </c>
      <c r="D104" s="4" t="s">
        <v>9763</v>
      </c>
      <c r="E104" s="4">
        <v>103</v>
      </c>
      <c r="F104" s="4">
        <v>1</v>
      </c>
      <c r="G104" s="4" t="s">
        <v>9764</v>
      </c>
      <c r="H104" s="4" t="s">
        <v>9765</v>
      </c>
      <c r="I104" s="4">
        <v>4</v>
      </c>
      <c r="J104" s="4"/>
      <c r="K104" s="4"/>
      <c r="L104" s="4">
        <v>1</v>
      </c>
      <c r="M104" s="4" t="s">
        <v>693</v>
      </c>
      <c r="N104" s="4" t="s">
        <v>694</v>
      </c>
      <c r="O104" s="4"/>
      <c r="P104" s="4"/>
      <c r="Q104" s="4"/>
      <c r="R104" s="4"/>
      <c r="S104" s="4" t="s">
        <v>95</v>
      </c>
      <c r="T104" s="4" t="s">
        <v>96</v>
      </c>
      <c r="U104" s="4"/>
      <c r="V104" s="4"/>
      <c r="W104" s="4" t="s">
        <v>408</v>
      </c>
      <c r="X104" s="4" t="s">
        <v>409</v>
      </c>
      <c r="Y104" s="4" t="s">
        <v>20</v>
      </c>
      <c r="Z104" s="4" t="s">
        <v>21</v>
      </c>
      <c r="AA104" s="4"/>
      <c r="AB104" s="4"/>
      <c r="AC104" s="4">
        <v>55</v>
      </c>
      <c r="AD104" s="4" t="s">
        <v>79</v>
      </c>
      <c r="AE104" s="4" t="s">
        <v>80</v>
      </c>
      <c r="AF104" s="4"/>
      <c r="AG104" s="4"/>
      <c r="AH104" s="4"/>
      <c r="AI104" s="4"/>
      <c r="AJ104" s="4" t="s">
        <v>33</v>
      </c>
      <c r="AK104" s="4" t="s">
        <v>34</v>
      </c>
      <c r="AL104" s="4" t="s">
        <v>93</v>
      </c>
      <c r="AM104" s="4" t="s">
        <v>94</v>
      </c>
      <c r="AN104" s="4"/>
      <c r="AO104" s="4"/>
      <c r="AP104" s="4"/>
      <c r="AQ104" s="4"/>
      <c r="AR104" s="4"/>
      <c r="AS104" s="4"/>
      <c r="AT104" s="4"/>
      <c r="AU104" s="4"/>
      <c r="AV104" s="4" t="s">
        <v>9814</v>
      </c>
      <c r="AW104" s="4" t="s">
        <v>9815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 t="s">
        <v>701</v>
      </c>
      <c r="BJ104" s="4" t="s">
        <v>702</v>
      </c>
      <c r="BK104" s="4"/>
      <c r="BL104" s="4"/>
      <c r="BM104" s="4" t="s">
        <v>703</v>
      </c>
      <c r="BN104" s="4" t="s">
        <v>704</v>
      </c>
      <c r="BO104" s="4" t="s">
        <v>563</v>
      </c>
      <c r="BP104" s="4" t="s">
        <v>564</v>
      </c>
      <c r="BQ104" s="4" t="s">
        <v>705</v>
      </c>
      <c r="BR104" s="4" t="s">
        <v>9816</v>
      </c>
      <c r="BS104" s="4" t="s">
        <v>706</v>
      </c>
      <c r="BT104" s="4" t="s">
        <v>707</v>
      </c>
      <c r="BU104" s="4"/>
    </row>
    <row r="105" spans="1:73" ht="13.5" customHeight="1">
      <c r="A105" s="7" t="str">
        <f>HYPERLINK("http://kyu.snu.ac.kr/sdhj/index.jsp?type=hj/GK14704_00IM0001_002b.jpg","1768_해북촌_002b")</f>
        <v>1768_해북촌_002b</v>
      </c>
      <c r="B105" s="4">
        <v>1768</v>
      </c>
      <c r="C105" s="4" t="s">
        <v>9817</v>
      </c>
      <c r="D105" s="4" t="s">
        <v>9818</v>
      </c>
      <c r="E105" s="4">
        <v>104</v>
      </c>
      <c r="F105" s="4">
        <v>1</v>
      </c>
      <c r="G105" s="4" t="s">
        <v>9819</v>
      </c>
      <c r="H105" s="4" t="s">
        <v>9820</v>
      </c>
      <c r="I105" s="4">
        <v>4</v>
      </c>
      <c r="J105" s="4"/>
      <c r="K105" s="4"/>
      <c r="L105" s="4">
        <v>1</v>
      </c>
      <c r="M105" s="4" t="s">
        <v>693</v>
      </c>
      <c r="N105" s="4" t="s">
        <v>694</v>
      </c>
      <c r="O105" s="4"/>
      <c r="P105" s="4"/>
      <c r="Q105" s="4"/>
      <c r="R105" s="4"/>
      <c r="S105" s="4" t="s">
        <v>115</v>
      </c>
      <c r="T105" s="4" t="s">
        <v>116</v>
      </c>
      <c r="U105" s="4" t="s">
        <v>708</v>
      </c>
      <c r="V105" s="4" t="s">
        <v>709</v>
      </c>
      <c r="W105" s="4"/>
      <c r="X105" s="4"/>
      <c r="Y105" s="4" t="s">
        <v>710</v>
      </c>
      <c r="Z105" s="4" t="s">
        <v>711</v>
      </c>
      <c r="AA105" s="4"/>
      <c r="AB105" s="4"/>
      <c r="AC105" s="4">
        <v>22</v>
      </c>
      <c r="AD105" s="4" t="s">
        <v>712</v>
      </c>
      <c r="AE105" s="4" t="s">
        <v>713</v>
      </c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13.5" customHeight="1">
      <c r="A106" s="7" t="str">
        <f>HYPERLINK("http://kyu.snu.ac.kr/sdhj/index.jsp?type=hj/GK14704_00IM0001_002b.jpg","1768_해북촌_002b")</f>
        <v>1768_해북촌_002b</v>
      </c>
      <c r="B106" s="4">
        <v>1768</v>
      </c>
      <c r="C106" s="4" t="s">
        <v>9821</v>
      </c>
      <c r="D106" s="4" t="s">
        <v>9822</v>
      </c>
      <c r="E106" s="4">
        <v>105</v>
      </c>
      <c r="F106" s="4">
        <v>1</v>
      </c>
      <c r="G106" s="4" t="s">
        <v>9823</v>
      </c>
      <c r="H106" s="4" t="s">
        <v>9824</v>
      </c>
      <c r="I106" s="4">
        <v>4</v>
      </c>
      <c r="J106" s="4"/>
      <c r="K106" s="4"/>
      <c r="L106" s="4">
        <v>1</v>
      </c>
      <c r="M106" s="4" t="s">
        <v>693</v>
      </c>
      <c r="N106" s="4" t="s">
        <v>694</v>
      </c>
      <c r="O106" s="4"/>
      <c r="P106" s="4"/>
      <c r="Q106" s="4"/>
      <c r="R106" s="4"/>
      <c r="S106" s="4" t="s">
        <v>121</v>
      </c>
      <c r="T106" s="4" t="s">
        <v>122</v>
      </c>
      <c r="U106" s="4"/>
      <c r="V106" s="4"/>
      <c r="W106" s="4" t="s">
        <v>249</v>
      </c>
      <c r="X106" s="4" t="s">
        <v>9825</v>
      </c>
      <c r="Y106" s="4" t="s">
        <v>20</v>
      </c>
      <c r="Z106" s="4" t="s">
        <v>21</v>
      </c>
      <c r="AA106" s="4"/>
      <c r="AB106" s="4"/>
      <c r="AC106" s="4">
        <v>25</v>
      </c>
      <c r="AD106" s="4" t="s">
        <v>714</v>
      </c>
      <c r="AE106" s="4" t="s">
        <v>715</v>
      </c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13.5" customHeight="1">
      <c r="A107" s="7" t="str">
        <f>HYPERLINK("http://kyu.snu.ac.kr/sdhj/index.jsp?type=hj/GK14704_00IM0001_002b.jpg","1768_해북촌_002b")</f>
        <v>1768_해북촌_002b</v>
      </c>
      <c r="B107" s="4">
        <v>1768</v>
      </c>
      <c r="C107" s="4" t="s">
        <v>9821</v>
      </c>
      <c r="D107" s="4" t="s">
        <v>9822</v>
      </c>
      <c r="E107" s="4">
        <v>106</v>
      </c>
      <c r="F107" s="4">
        <v>1</v>
      </c>
      <c r="G107" s="4" t="s">
        <v>9823</v>
      </c>
      <c r="H107" s="4" t="s">
        <v>9824</v>
      </c>
      <c r="I107" s="4">
        <v>4</v>
      </c>
      <c r="J107" s="4"/>
      <c r="K107" s="4"/>
      <c r="L107" s="4">
        <v>1</v>
      </c>
      <c r="M107" s="4" t="s">
        <v>693</v>
      </c>
      <c r="N107" s="4" t="s">
        <v>694</v>
      </c>
      <c r="O107" s="4"/>
      <c r="P107" s="4"/>
      <c r="Q107" s="4"/>
      <c r="R107" s="4"/>
      <c r="S107" s="4" t="s">
        <v>115</v>
      </c>
      <c r="T107" s="4" t="s">
        <v>116</v>
      </c>
      <c r="U107" s="4" t="s">
        <v>236</v>
      </c>
      <c r="V107" s="4" t="s">
        <v>9608</v>
      </c>
      <c r="W107" s="4"/>
      <c r="X107" s="4"/>
      <c r="Y107" s="4" t="s">
        <v>716</v>
      </c>
      <c r="Z107" s="4" t="s">
        <v>717</v>
      </c>
      <c r="AA107" s="4"/>
      <c r="AB107" s="4"/>
      <c r="AC107" s="4">
        <v>19</v>
      </c>
      <c r="AD107" s="4" t="s">
        <v>304</v>
      </c>
      <c r="AE107" s="4" t="s">
        <v>229</v>
      </c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ht="13.5" customHeight="1">
      <c r="A108" s="7" t="str">
        <f>HYPERLINK("http://kyu.snu.ac.kr/sdhj/index.jsp?type=hj/GK14704_00IM0001_002b.jpg","1768_해북촌_002b")</f>
        <v>1768_해북촌_002b</v>
      </c>
      <c r="B108" s="4">
        <v>1768</v>
      </c>
      <c r="C108" s="4" t="s">
        <v>9826</v>
      </c>
      <c r="D108" s="4" t="s">
        <v>9827</v>
      </c>
      <c r="E108" s="4">
        <v>107</v>
      </c>
      <c r="F108" s="4">
        <v>1</v>
      </c>
      <c r="G108" s="4" t="s">
        <v>9828</v>
      </c>
      <c r="H108" s="4" t="s">
        <v>9829</v>
      </c>
      <c r="I108" s="4">
        <v>4</v>
      </c>
      <c r="J108" s="4"/>
      <c r="K108" s="4"/>
      <c r="L108" s="4">
        <v>1</v>
      </c>
      <c r="M108" s="4" t="s">
        <v>693</v>
      </c>
      <c r="N108" s="4" t="s">
        <v>694</v>
      </c>
      <c r="O108" s="4"/>
      <c r="P108" s="4"/>
      <c r="Q108" s="4"/>
      <c r="R108" s="4"/>
      <c r="S108" s="4" t="s">
        <v>127</v>
      </c>
      <c r="T108" s="4" t="s">
        <v>128</v>
      </c>
      <c r="U108" s="4"/>
      <c r="V108" s="4"/>
      <c r="W108" s="4"/>
      <c r="X108" s="4"/>
      <c r="Y108" s="4"/>
      <c r="Z108" s="4"/>
      <c r="AA108" s="4"/>
      <c r="AB108" s="4"/>
      <c r="AC108" s="4">
        <v>13</v>
      </c>
      <c r="AD108" s="4" t="s">
        <v>353</v>
      </c>
      <c r="AE108" s="4" t="s">
        <v>354</v>
      </c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ht="13.5" customHeight="1">
      <c r="A109" s="7" t="str">
        <f>HYPERLINK("http://kyu.snu.ac.kr/sdhj/index.jsp?type=hj/GK14704_00IM0001_002b.jpg","1768_해북촌_002b")</f>
        <v>1768_해북촌_002b</v>
      </c>
      <c r="B109" s="4">
        <v>1768</v>
      </c>
      <c r="C109" s="4" t="s">
        <v>9821</v>
      </c>
      <c r="D109" s="4" t="s">
        <v>9822</v>
      </c>
      <c r="E109" s="4">
        <v>108</v>
      </c>
      <c r="F109" s="4">
        <v>1</v>
      </c>
      <c r="G109" s="4" t="s">
        <v>9823</v>
      </c>
      <c r="H109" s="4" t="s">
        <v>9824</v>
      </c>
      <c r="I109" s="4">
        <v>4</v>
      </c>
      <c r="J109" s="4"/>
      <c r="K109" s="4"/>
      <c r="L109" s="4">
        <v>1</v>
      </c>
      <c r="M109" s="4" t="s">
        <v>693</v>
      </c>
      <c r="N109" s="4" t="s">
        <v>694</v>
      </c>
      <c r="O109" s="4"/>
      <c r="P109" s="4"/>
      <c r="Q109" s="4"/>
      <c r="R109" s="4"/>
      <c r="S109" s="4" t="s">
        <v>127</v>
      </c>
      <c r="T109" s="4" t="s">
        <v>128</v>
      </c>
      <c r="U109" s="4"/>
      <c r="V109" s="4"/>
      <c r="W109" s="4"/>
      <c r="X109" s="4"/>
      <c r="Y109" s="4"/>
      <c r="Z109" s="4"/>
      <c r="AA109" s="4"/>
      <c r="AB109" s="4"/>
      <c r="AC109" s="4">
        <v>9</v>
      </c>
      <c r="AD109" s="4" t="s">
        <v>387</v>
      </c>
      <c r="AE109" s="4" t="s">
        <v>388</v>
      </c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13.5" customHeight="1">
      <c r="A110" s="7" t="str">
        <f>HYPERLINK("http://kyu.snu.ac.kr/sdhj/index.jsp?type=hj/GK14704_00IM0001_002b.jpg","1768_해북촌_002b")</f>
        <v>1768_해북촌_002b</v>
      </c>
      <c r="B110" s="4">
        <v>1768</v>
      </c>
      <c r="C110" s="4" t="s">
        <v>9821</v>
      </c>
      <c r="D110" s="4" t="s">
        <v>9822</v>
      </c>
      <c r="E110" s="4">
        <v>109</v>
      </c>
      <c r="F110" s="4">
        <v>1</v>
      </c>
      <c r="G110" s="4" t="s">
        <v>9823</v>
      </c>
      <c r="H110" s="4" t="s">
        <v>9824</v>
      </c>
      <c r="I110" s="4">
        <v>4</v>
      </c>
      <c r="J110" s="4"/>
      <c r="K110" s="4"/>
      <c r="L110" s="4">
        <v>1</v>
      </c>
      <c r="M110" s="4" t="s">
        <v>693</v>
      </c>
      <c r="N110" s="4" t="s">
        <v>694</v>
      </c>
      <c r="O110" s="4"/>
      <c r="P110" s="4"/>
      <c r="Q110" s="4"/>
      <c r="R110" s="4"/>
      <c r="S110" s="4"/>
      <c r="T110" s="4" t="s">
        <v>9830</v>
      </c>
      <c r="U110" s="4" t="s">
        <v>133</v>
      </c>
      <c r="V110" s="4" t="s">
        <v>134</v>
      </c>
      <c r="W110" s="4"/>
      <c r="X110" s="4"/>
      <c r="Y110" s="4" t="s">
        <v>718</v>
      </c>
      <c r="Z110" s="4" t="s">
        <v>719</v>
      </c>
      <c r="AA110" s="4"/>
      <c r="AB110" s="4"/>
      <c r="AC110" s="4">
        <v>30</v>
      </c>
      <c r="AD110" s="4" t="s">
        <v>310</v>
      </c>
      <c r="AE110" s="4" t="s">
        <v>311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13.5" customHeight="1">
      <c r="A111" s="7" t="str">
        <f>HYPERLINK("http://kyu.snu.ac.kr/sdhj/index.jsp?type=hj/GK14704_00IM0001_002b.jpg","1768_해북촌_002b")</f>
        <v>1768_해북촌_002b</v>
      </c>
      <c r="B111" s="4">
        <v>1768</v>
      </c>
      <c r="C111" s="4" t="s">
        <v>9821</v>
      </c>
      <c r="D111" s="4" t="s">
        <v>9822</v>
      </c>
      <c r="E111" s="4">
        <v>110</v>
      </c>
      <c r="F111" s="4">
        <v>1</v>
      </c>
      <c r="G111" s="4" t="s">
        <v>9823</v>
      </c>
      <c r="H111" s="4" t="s">
        <v>9824</v>
      </c>
      <c r="I111" s="4">
        <v>4</v>
      </c>
      <c r="J111" s="4"/>
      <c r="K111" s="4"/>
      <c r="L111" s="4">
        <v>2</v>
      </c>
      <c r="M111" s="4" t="s">
        <v>720</v>
      </c>
      <c r="N111" s="4" t="s">
        <v>721</v>
      </c>
      <c r="O111" s="4"/>
      <c r="P111" s="4"/>
      <c r="Q111" s="4"/>
      <c r="R111" s="4"/>
      <c r="S111" s="4"/>
      <c r="T111" s="4" t="s">
        <v>9831</v>
      </c>
      <c r="U111" s="4" t="s">
        <v>73</v>
      </c>
      <c r="V111" s="4" t="s">
        <v>74</v>
      </c>
      <c r="W111" s="4" t="s">
        <v>123</v>
      </c>
      <c r="X111" s="4" t="s">
        <v>124</v>
      </c>
      <c r="Y111" s="4" t="s">
        <v>722</v>
      </c>
      <c r="Z111" s="4" t="s">
        <v>723</v>
      </c>
      <c r="AA111" s="4"/>
      <c r="AB111" s="4"/>
      <c r="AC111" s="4">
        <v>67</v>
      </c>
      <c r="AD111" s="4" t="s">
        <v>724</v>
      </c>
      <c r="AE111" s="4" t="s">
        <v>725</v>
      </c>
      <c r="AF111" s="4"/>
      <c r="AG111" s="4"/>
      <c r="AH111" s="4"/>
      <c r="AI111" s="4"/>
      <c r="AJ111" s="4" t="s">
        <v>33</v>
      </c>
      <c r="AK111" s="4" t="s">
        <v>34</v>
      </c>
      <c r="AL111" s="4" t="s">
        <v>325</v>
      </c>
      <c r="AM111" s="4" t="s">
        <v>326</v>
      </c>
      <c r="AN111" s="4"/>
      <c r="AO111" s="4"/>
      <c r="AP111" s="4"/>
      <c r="AQ111" s="4"/>
      <c r="AR111" s="4"/>
      <c r="AS111" s="4"/>
      <c r="AT111" s="4" t="s">
        <v>83</v>
      </c>
      <c r="AU111" s="4" t="s">
        <v>84</v>
      </c>
      <c r="AV111" s="4" t="s">
        <v>726</v>
      </c>
      <c r="AW111" s="4" t="s">
        <v>727</v>
      </c>
      <c r="AX111" s="4" t="s">
        <v>83</v>
      </c>
      <c r="AY111" s="4" t="s">
        <v>84</v>
      </c>
      <c r="AZ111" s="4" t="s">
        <v>728</v>
      </c>
      <c r="BA111" s="4" t="s">
        <v>729</v>
      </c>
      <c r="BB111" s="4"/>
      <c r="BC111" s="4"/>
      <c r="BD111" s="4"/>
      <c r="BE111" s="4"/>
      <c r="BF111" s="4"/>
      <c r="BG111" s="4" t="s">
        <v>83</v>
      </c>
      <c r="BH111" s="4" t="s">
        <v>84</v>
      </c>
      <c r="BI111" s="4" t="s">
        <v>730</v>
      </c>
      <c r="BJ111" s="4" t="s">
        <v>731</v>
      </c>
      <c r="BK111" s="4" t="s">
        <v>83</v>
      </c>
      <c r="BL111" s="4" t="s">
        <v>84</v>
      </c>
      <c r="BM111" s="4" t="s">
        <v>732</v>
      </c>
      <c r="BN111" s="4" t="s">
        <v>733</v>
      </c>
      <c r="BO111" s="4" t="s">
        <v>83</v>
      </c>
      <c r="BP111" s="4" t="s">
        <v>84</v>
      </c>
      <c r="BQ111" s="4" t="s">
        <v>734</v>
      </c>
      <c r="BR111" s="4" t="s">
        <v>504</v>
      </c>
      <c r="BS111" s="4" t="s">
        <v>505</v>
      </c>
      <c r="BT111" s="4" t="s">
        <v>506</v>
      </c>
      <c r="BU111" s="4"/>
    </row>
    <row r="112" spans="1:73" ht="13.5" customHeight="1">
      <c r="A112" s="7" t="str">
        <f>HYPERLINK("http://kyu.snu.ac.kr/sdhj/index.jsp?type=hj/GK14704_00IM0001_002b.jpg","1768_해북촌_002b")</f>
        <v>1768_해북촌_002b</v>
      </c>
      <c r="B112" s="4">
        <v>1768</v>
      </c>
      <c r="C112" s="4" t="s">
        <v>9731</v>
      </c>
      <c r="D112" s="4" t="s">
        <v>9732</v>
      </c>
      <c r="E112" s="4">
        <v>111</v>
      </c>
      <c r="F112" s="4">
        <v>1</v>
      </c>
      <c r="G112" s="4" t="s">
        <v>9733</v>
      </c>
      <c r="H112" s="4" t="s">
        <v>9734</v>
      </c>
      <c r="I112" s="4">
        <v>4</v>
      </c>
      <c r="J112" s="4"/>
      <c r="K112" s="4"/>
      <c r="L112" s="4">
        <v>2</v>
      </c>
      <c r="M112" s="4" t="s">
        <v>720</v>
      </c>
      <c r="N112" s="4" t="s">
        <v>721</v>
      </c>
      <c r="O112" s="4"/>
      <c r="P112" s="4"/>
      <c r="Q112" s="4"/>
      <c r="R112" s="4"/>
      <c r="S112" s="4" t="s">
        <v>95</v>
      </c>
      <c r="T112" s="4" t="s">
        <v>96</v>
      </c>
      <c r="U112" s="4"/>
      <c r="V112" s="4"/>
      <c r="W112" s="4" t="s">
        <v>249</v>
      </c>
      <c r="X112" s="4" t="s">
        <v>9832</v>
      </c>
      <c r="Y112" s="4" t="s">
        <v>99</v>
      </c>
      <c r="Z112" s="4" t="s">
        <v>100</v>
      </c>
      <c r="AA112" s="4"/>
      <c r="AB112" s="4"/>
      <c r="AC112" s="4">
        <v>52</v>
      </c>
      <c r="AD112" s="4" t="s">
        <v>391</v>
      </c>
      <c r="AE112" s="4" t="s">
        <v>392</v>
      </c>
      <c r="AF112" s="4"/>
      <c r="AG112" s="4"/>
      <c r="AH112" s="4"/>
      <c r="AI112" s="4"/>
      <c r="AJ112" s="4" t="s">
        <v>101</v>
      </c>
      <c r="AK112" s="4" t="s">
        <v>102</v>
      </c>
      <c r="AL112" s="4" t="s">
        <v>266</v>
      </c>
      <c r="AM112" s="4" t="s">
        <v>9833</v>
      </c>
      <c r="AN112" s="4"/>
      <c r="AO112" s="4"/>
      <c r="AP112" s="4"/>
      <c r="AQ112" s="4"/>
      <c r="AR112" s="4"/>
      <c r="AS112" s="4"/>
      <c r="AT112" s="4" t="s">
        <v>83</v>
      </c>
      <c r="AU112" s="4" t="s">
        <v>84</v>
      </c>
      <c r="AV112" s="4" t="s">
        <v>735</v>
      </c>
      <c r="AW112" s="4" t="s">
        <v>736</v>
      </c>
      <c r="AX112" s="4"/>
      <c r="AY112" s="4"/>
      <c r="AZ112" s="4"/>
      <c r="BA112" s="4"/>
      <c r="BB112" s="4"/>
      <c r="BC112" s="4"/>
      <c r="BD112" s="4"/>
      <c r="BE112" s="4"/>
      <c r="BF112" s="4"/>
      <c r="BG112" s="4" t="s">
        <v>83</v>
      </c>
      <c r="BH112" s="4" t="s">
        <v>84</v>
      </c>
      <c r="BI112" s="4" t="s">
        <v>737</v>
      </c>
      <c r="BJ112" s="4" t="s">
        <v>738</v>
      </c>
      <c r="BK112" s="4" t="s">
        <v>83</v>
      </c>
      <c r="BL112" s="4" t="s">
        <v>84</v>
      </c>
      <c r="BM112" s="4" t="s">
        <v>739</v>
      </c>
      <c r="BN112" s="4" t="s">
        <v>740</v>
      </c>
      <c r="BO112" s="4" t="s">
        <v>83</v>
      </c>
      <c r="BP112" s="4" t="s">
        <v>84</v>
      </c>
      <c r="BQ112" s="4" t="s">
        <v>741</v>
      </c>
      <c r="BR112" s="4" t="s">
        <v>742</v>
      </c>
      <c r="BS112" s="4" t="s">
        <v>103</v>
      </c>
      <c r="BT112" s="4" t="s">
        <v>104</v>
      </c>
      <c r="BU112" s="4"/>
    </row>
    <row r="113" spans="1:73" ht="13.5" customHeight="1">
      <c r="A113" s="7" t="str">
        <f>HYPERLINK("http://kyu.snu.ac.kr/sdhj/index.jsp?type=hj/GK14704_00IM0001_002b.jpg","1768_해북촌_002b")</f>
        <v>1768_해북촌_002b</v>
      </c>
      <c r="B113" s="4">
        <v>1768</v>
      </c>
      <c r="C113" s="4" t="s">
        <v>9834</v>
      </c>
      <c r="D113" s="4" t="s">
        <v>9835</v>
      </c>
      <c r="E113" s="4">
        <v>112</v>
      </c>
      <c r="F113" s="4">
        <v>1</v>
      </c>
      <c r="G113" s="4" t="s">
        <v>9836</v>
      </c>
      <c r="H113" s="4" t="s">
        <v>9837</v>
      </c>
      <c r="I113" s="4">
        <v>4</v>
      </c>
      <c r="J113" s="4"/>
      <c r="K113" s="4"/>
      <c r="L113" s="4">
        <v>2</v>
      </c>
      <c r="M113" s="4" t="s">
        <v>720</v>
      </c>
      <c r="N113" s="4" t="s">
        <v>721</v>
      </c>
      <c r="O113" s="4"/>
      <c r="P113" s="4"/>
      <c r="Q113" s="4"/>
      <c r="R113" s="4"/>
      <c r="S113" s="4" t="s">
        <v>115</v>
      </c>
      <c r="T113" s="4" t="s">
        <v>116</v>
      </c>
      <c r="U113" s="4"/>
      <c r="V113" s="4"/>
      <c r="W113" s="4"/>
      <c r="X113" s="4"/>
      <c r="Y113" s="4" t="s">
        <v>743</v>
      </c>
      <c r="Z113" s="4" t="s">
        <v>744</v>
      </c>
      <c r="AA113" s="4"/>
      <c r="AB113" s="4"/>
      <c r="AC113" s="4">
        <v>18</v>
      </c>
      <c r="AD113" s="4" t="s">
        <v>464</v>
      </c>
      <c r="AE113" s="4" t="s">
        <v>465</v>
      </c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ht="13.5" customHeight="1">
      <c r="A114" s="7" t="str">
        <f>HYPERLINK("http://kyu.snu.ac.kr/sdhj/index.jsp?type=hj/GK14704_00IM0001_002b.jpg","1768_해북촌_002b")</f>
        <v>1768_해북촌_002b</v>
      </c>
      <c r="B114" s="4">
        <v>1768</v>
      </c>
      <c r="C114" s="4" t="s">
        <v>9838</v>
      </c>
      <c r="D114" s="4" t="s">
        <v>9839</v>
      </c>
      <c r="E114" s="4">
        <v>113</v>
      </c>
      <c r="F114" s="4">
        <v>1</v>
      </c>
      <c r="G114" s="4" t="s">
        <v>9840</v>
      </c>
      <c r="H114" s="4" t="s">
        <v>9841</v>
      </c>
      <c r="I114" s="4">
        <v>4</v>
      </c>
      <c r="J114" s="4"/>
      <c r="K114" s="4"/>
      <c r="L114" s="4">
        <v>2</v>
      </c>
      <c r="M114" s="4" t="s">
        <v>720</v>
      </c>
      <c r="N114" s="4" t="s">
        <v>721</v>
      </c>
      <c r="O114" s="4"/>
      <c r="P114" s="4"/>
      <c r="Q114" s="4"/>
      <c r="R114" s="4"/>
      <c r="S114" s="4"/>
      <c r="T114" s="4" t="s">
        <v>9842</v>
      </c>
      <c r="U114" s="4" t="s">
        <v>133</v>
      </c>
      <c r="V114" s="4" t="s">
        <v>134</v>
      </c>
      <c r="W114" s="4"/>
      <c r="X114" s="4"/>
      <c r="Y114" s="4" t="s">
        <v>745</v>
      </c>
      <c r="Z114" s="4" t="s">
        <v>746</v>
      </c>
      <c r="AA114" s="4"/>
      <c r="AB114" s="4"/>
      <c r="AC114" s="4">
        <v>45</v>
      </c>
      <c r="AD114" s="4" t="s">
        <v>362</v>
      </c>
      <c r="AE114" s="4" t="s">
        <v>363</v>
      </c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ht="13.5" customHeight="1">
      <c r="A115" s="7" t="str">
        <f>HYPERLINK("http://kyu.snu.ac.kr/sdhj/index.jsp?type=hj/GK14704_00IM0001_002b.jpg","1768_해북촌_002b")</f>
        <v>1768_해북촌_002b</v>
      </c>
      <c r="B115" s="4">
        <v>1768</v>
      </c>
      <c r="C115" s="4" t="s">
        <v>9838</v>
      </c>
      <c r="D115" s="4" t="s">
        <v>9839</v>
      </c>
      <c r="E115" s="4">
        <v>114</v>
      </c>
      <c r="F115" s="4">
        <v>1</v>
      </c>
      <c r="G115" s="4" t="s">
        <v>9840</v>
      </c>
      <c r="H115" s="4" t="s">
        <v>9841</v>
      </c>
      <c r="I115" s="4">
        <v>4</v>
      </c>
      <c r="J115" s="4"/>
      <c r="K115" s="4"/>
      <c r="L115" s="4">
        <v>2</v>
      </c>
      <c r="M115" s="4" t="s">
        <v>720</v>
      </c>
      <c r="N115" s="4" t="s">
        <v>721</v>
      </c>
      <c r="O115" s="4"/>
      <c r="P115" s="4"/>
      <c r="Q115" s="4"/>
      <c r="R115" s="4"/>
      <c r="S115" s="4"/>
      <c r="T115" s="4" t="s">
        <v>9842</v>
      </c>
      <c r="U115" s="4" t="s">
        <v>133</v>
      </c>
      <c r="V115" s="4" t="s">
        <v>134</v>
      </c>
      <c r="W115" s="4"/>
      <c r="X115" s="4"/>
      <c r="Y115" s="4" t="s">
        <v>747</v>
      </c>
      <c r="Z115" s="4" t="s">
        <v>748</v>
      </c>
      <c r="AA115" s="4"/>
      <c r="AB115" s="4"/>
      <c r="AC115" s="4">
        <v>45</v>
      </c>
      <c r="AD115" s="4" t="s">
        <v>362</v>
      </c>
      <c r="AE115" s="4" t="s">
        <v>363</v>
      </c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13.5" customHeight="1">
      <c r="A116" s="7" t="str">
        <f>HYPERLINK("http://kyu.snu.ac.kr/sdhj/index.jsp?type=hj/GK14704_00IM0001_002b.jpg","1768_해북촌_002b")</f>
        <v>1768_해북촌_002b</v>
      </c>
      <c r="B116" s="4">
        <v>1768</v>
      </c>
      <c r="C116" s="4" t="s">
        <v>9838</v>
      </c>
      <c r="D116" s="4" t="s">
        <v>9839</v>
      </c>
      <c r="E116" s="4">
        <v>115</v>
      </c>
      <c r="F116" s="4">
        <v>1</v>
      </c>
      <c r="G116" s="4" t="s">
        <v>9840</v>
      </c>
      <c r="H116" s="4" t="s">
        <v>9841</v>
      </c>
      <c r="I116" s="4">
        <v>4</v>
      </c>
      <c r="J116" s="4"/>
      <c r="K116" s="4"/>
      <c r="L116" s="4">
        <v>3</v>
      </c>
      <c r="M116" s="4" t="s">
        <v>749</v>
      </c>
      <c r="N116" s="4" t="s">
        <v>750</v>
      </c>
      <c r="O116" s="4"/>
      <c r="P116" s="4"/>
      <c r="Q116" s="4" t="s">
        <v>751</v>
      </c>
      <c r="R116" s="4" t="s">
        <v>752</v>
      </c>
      <c r="S116" s="4"/>
      <c r="T116" s="4" t="s">
        <v>9843</v>
      </c>
      <c r="U116" s="4" t="s">
        <v>73</v>
      </c>
      <c r="V116" s="4" t="s">
        <v>74</v>
      </c>
      <c r="W116" s="4" t="s">
        <v>97</v>
      </c>
      <c r="X116" s="4" t="s">
        <v>98</v>
      </c>
      <c r="Y116" s="4" t="s">
        <v>753</v>
      </c>
      <c r="Z116" s="4" t="s">
        <v>754</v>
      </c>
      <c r="AA116" s="4"/>
      <c r="AB116" s="4"/>
      <c r="AC116" s="4">
        <v>26</v>
      </c>
      <c r="AD116" s="4" t="s">
        <v>253</v>
      </c>
      <c r="AE116" s="4" t="s">
        <v>254</v>
      </c>
      <c r="AF116" s="4"/>
      <c r="AG116" s="4"/>
      <c r="AH116" s="4"/>
      <c r="AI116" s="4"/>
      <c r="AJ116" s="4" t="s">
        <v>33</v>
      </c>
      <c r="AK116" s="4" t="s">
        <v>34</v>
      </c>
      <c r="AL116" s="4" t="s">
        <v>755</v>
      </c>
      <c r="AM116" s="4" t="s">
        <v>756</v>
      </c>
      <c r="AN116" s="4"/>
      <c r="AO116" s="4"/>
      <c r="AP116" s="4"/>
      <c r="AQ116" s="4"/>
      <c r="AR116" s="4"/>
      <c r="AS116" s="4"/>
      <c r="AT116" s="4" t="s">
        <v>83</v>
      </c>
      <c r="AU116" s="4" t="s">
        <v>84</v>
      </c>
      <c r="AV116" s="4" t="s">
        <v>9844</v>
      </c>
      <c r="AW116" s="4" t="s">
        <v>757</v>
      </c>
      <c r="AX116" s="4"/>
      <c r="AY116" s="4"/>
      <c r="AZ116" s="4"/>
      <c r="BA116" s="4"/>
      <c r="BB116" s="4"/>
      <c r="BC116" s="4"/>
      <c r="BD116" s="4"/>
      <c r="BE116" s="4"/>
      <c r="BF116" s="4"/>
      <c r="BG116" s="4" t="s">
        <v>83</v>
      </c>
      <c r="BH116" s="4" t="s">
        <v>84</v>
      </c>
      <c r="BI116" s="4" t="s">
        <v>758</v>
      </c>
      <c r="BJ116" s="4" t="s">
        <v>759</v>
      </c>
      <c r="BK116" s="4" t="s">
        <v>83</v>
      </c>
      <c r="BL116" s="4" t="s">
        <v>84</v>
      </c>
      <c r="BM116" s="4" t="s">
        <v>760</v>
      </c>
      <c r="BN116" s="4" t="s">
        <v>761</v>
      </c>
      <c r="BO116" s="4" t="s">
        <v>762</v>
      </c>
      <c r="BP116" s="4" t="s">
        <v>763</v>
      </c>
      <c r="BQ116" s="4" t="s">
        <v>764</v>
      </c>
      <c r="BR116" s="4" t="s">
        <v>765</v>
      </c>
      <c r="BS116" s="4" t="s">
        <v>766</v>
      </c>
      <c r="BT116" s="4" t="s">
        <v>767</v>
      </c>
      <c r="BU116" s="4"/>
    </row>
    <row r="117" spans="1:73" ht="13.5" customHeight="1">
      <c r="A117" s="7" t="str">
        <f>HYPERLINK("http://kyu.snu.ac.kr/sdhj/index.jsp?type=hj/GK14704_00IM0001_002b.jpg","1768_해북촌_002b")</f>
        <v>1768_해북촌_002b</v>
      </c>
      <c r="B117" s="4">
        <v>1768</v>
      </c>
      <c r="C117" s="4" t="s">
        <v>9845</v>
      </c>
      <c r="D117" s="4" t="s">
        <v>9846</v>
      </c>
      <c r="E117" s="4">
        <v>116</v>
      </c>
      <c r="F117" s="4">
        <v>1</v>
      </c>
      <c r="G117" s="4" t="s">
        <v>9847</v>
      </c>
      <c r="H117" s="4" t="s">
        <v>9848</v>
      </c>
      <c r="I117" s="4">
        <v>4</v>
      </c>
      <c r="J117" s="4"/>
      <c r="K117" s="4"/>
      <c r="L117" s="4">
        <v>3</v>
      </c>
      <c r="M117" s="4" t="s">
        <v>749</v>
      </c>
      <c r="N117" s="4" t="s">
        <v>750</v>
      </c>
      <c r="O117" s="4"/>
      <c r="P117" s="4"/>
      <c r="Q117" s="4"/>
      <c r="R117" s="4"/>
      <c r="S117" s="4" t="s">
        <v>248</v>
      </c>
      <c r="T117" s="4" t="s">
        <v>176</v>
      </c>
      <c r="U117" s="4"/>
      <c r="V117" s="4"/>
      <c r="W117" s="4" t="s">
        <v>97</v>
      </c>
      <c r="X117" s="4" t="s">
        <v>98</v>
      </c>
      <c r="Y117" s="4" t="s">
        <v>99</v>
      </c>
      <c r="Z117" s="4" t="s">
        <v>100</v>
      </c>
      <c r="AA117" s="4"/>
      <c r="AB117" s="4"/>
      <c r="AC117" s="4"/>
      <c r="AD117" s="4"/>
      <c r="AE117" s="4"/>
      <c r="AF117" s="4" t="s">
        <v>309</v>
      </c>
      <c r="AG117" s="4" t="s">
        <v>308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13.5" customHeight="1">
      <c r="A118" s="7" t="str">
        <f>HYPERLINK("http://kyu.snu.ac.kr/sdhj/index.jsp?type=hj/GK14704_00IM0001_002b.jpg","1768_해북촌_002b")</f>
        <v>1768_해북촌_002b</v>
      </c>
      <c r="B118" s="4">
        <v>1768</v>
      </c>
      <c r="C118" s="4" t="s">
        <v>9849</v>
      </c>
      <c r="D118" s="4" t="s">
        <v>9850</v>
      </c>
      <c r="E118" s="4">
        <v>117</v>
      </c>
      <c r="F118" s="4">
        <v>1</v>
      </c>
      <c r="G118" s="4" t="s">
        <v>9851</v>
      </c>
      <c r="H118" s="4" t="s">
        <v>9852</v>
      </c>
      <c r="I118" s="4">
        <v>4</v>
      </c>
      <c r="J118" s="4"/>
      <c r="K118" s="4"/>
      <c r="L118" s="4">
        <v>3</v>
      </c>
      <c r="M118" s="4" t="s">
        <v>749</v>
      </c>
      <c r="N118" s="4" t="s">
        <v>750</v>
      </c>
      <c r="O118" s="4"/>
      <c r="P118" s="4"/>
      <c r="Q118" s="4"/>
      <c r="R118" s="4"/>
      <c r="S118" s="4" t="s">
        <v>768</v>
      </c>
      <c r="T118" s="4" t="s">
        <v>769</v>
      </c>
      <c r="U118" s="4"/>
      <c r="V118" s="4"/>
      <c r="W118" s="4" t="s">
        <v>249</v>
      </c>
      <c r="X118" s="4" t="s">
        <v>9853</v>
      </c>
      <c r="Y118" s="4" t="s">
        <v>20</v>
      </c>
      <c r="Z118" s="4" t="s">
        <v>21</v>
      </c>
      <c r="AA118" s="4"/>
      <c r="AB118" s="4"/>
      <c r="AC118" s="4">
        <v>57</v>
      </c>
      <c r="AD118" s="4" t="s">
        <v>770</v>
      </c>
      <c r="AE118" s="4" t="s">
        <v>771</v>
      </c>
      <c r="AF118" s="4" t="s">
        <v>610</v>
      </c>
      <c r="AG118" s="4" t="s">
        <v>611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13.5" customHeight="1">
      <c r="A119" s="7" t="str">
        <f>HYPERLINK("http://kyu.snu.ac.kr/sdhj/index.jsp?type=hj/GK14704_00IM0001_002b.jpg","1768_해북촌_002b")</f>
        <v>1768_해북촌_002b</v>
      </c>
      <c r="B119" s="4">
        <v>1768</v>
      </c>
      <c r="C119" s="4" t="s">
        <v>9849</v>
      </c>
      <c r="D119" s="4" t="s">
        <v>9850</v>
      </c>
      <c r="E119" s="4">
        <v>118</v>
      </c>
      <c r="F119" s="4">
        <v>1</v>
      </c>
      <c r="G119" s="4" t="s">
        <v>9851</v>
      </c>
      <c r="H119" s="4" t="s">
        <v>9852</v>
      </c>
      <c r="I119" s="4">
        <v>4</v>
      </c>
      <c r="J119" s="4"/>
      <c r="K119" s="4"/>
      <c r="L119" s="4">
        <v>3</v>
      </c>
      <c r="M119" s="4" t="s">
        <v>749</v>
      </c>
      <c r="N119" s="4" t="s">
        <v>750</v>
      </c>
      <c r="O119" s="4"/>
      <c r="P119" s="4"/>
      <c r="Q119" s="4"/>
      <c r="R119" s="4"/>
      <c r="S119" s="4" t="s">
        <v>300</v>
      </c>
      <c r="T119" s="4" t="s">
        <v>301</v>
      </c>
      <c r="U119" s="4"/>
      <c r="V119" s="4"/>
      <c r="W119" s="4"/>
      <c r="X119" s="4"/>
      <c r="Y119" s="4" t="s">
        <v>499</v>
      </c>
      <c r="Z119" s="4" t="s">
        <v>500</v>
      </c>
      <c r="AA119" s="4"/>
      <c r="AB119" s="4"/>
      <c r="AC119" s="4">
        <v>15</v>
      </c>
      <c r="AD119" s="4" t="s">
        <v>213</v>
      </c>
      <c r="AE119" s="4" t="s">
        <v>214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ht="13.5" customHeight="1">
      <c r="A120" s="7" t="str">
        <f>HYPERLINK("http://kyu.snu.ac.kr/sdhj/index.jsp?type=hj/GK14704_00IM0001_002b.jpg","1768_해북촌_002b")</f>
        <v>1768_해북촌_002b</v>
      </c>
      <c r="B120" s="4">
        <v>1768</v>
      </c>
      <c r="C120" s="4" t="s">
        <v>9849</v>
      </c>
      <c r="D120" s="4" t="s">
        <v>9850</v>
      </c>
      <c r="E120" s="4">
        <v>119</v>
      </c>
      <c r="F120" s="4">
        <v>1</v>
      </c>
      <c r="G120" s="4" t="s">
        <v>9851</v>
      </c>
      <c r="H120" s="4" t="s">
        <v>9852</v>
      </c>
      <c r="I120" s="4">
        <v>4</v>
      </c>
      <c r="J120" s="4"/>
      <c r="K120" s="4"/>
      <c r="L120" s="4">
        <v>3</v>
      </c>
      <c r="M120" s="4" t="s">
        <v>749</v>
      </c>
      <c r="N120" s="4" t="s">
        <v>750</v>
      </c>
      <c r="O120" s="4"/>
      <c r="P120" s="4"/>
      <c r="Q120" s="4"/>
      <c r="R120" s="4"/>
      <c r="S120" s="4"/>
      <c r="T120" s="4" t="s">
        <v>9854</v>
      </c>
      <c r="U120" s="4" t="s">
        <v>133</v>
      </c>
      <c r="V120" s="4" t="s">
        <v>134</v>
      </c>
      <c r="W120" s="4"/>
      <c r="X120" s="4"/>
      <c r="Y120" s="4" t="s">
        <v>772</v>
      </c>
      <c r="Z120" s="4" t="s">
        <v>773</v>
      </c>
      <c r="AA120" s="4"/>
      <c r="AB120" s="4"/>
      <c r="AC120" s="4"/>
      <c r="AD120" s="4"/>
      <c r="AE120" s="4"/>
      <c r="AF120" s="4" t="s">
        <v>209</v>
      </c>
      <c r="AG120" s="4" t="s">
        <v>210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ht="13.5" customHeight="1">
      <c r="A121" s="7" t="str">
        <f>HYPERLINK("http://kyu.snu.ac.kr/sdhj/index.jsp?type=hj/GK14704_00IM0001_002b.jpg","1768_해북촌_002b")</f>
        <v>1768_해북촌_002b</v>
      </c>
      <c r="B121" s="4">
        <v>1768</v>
      </c>
      <c r="C121" s="4" t="s">
        <v>9849</v>
      </c>
      <c r="D121" s="4" t="s">
        <v>9850</v>
      </c>
      <c r="E121" s="4">
        <v>120</v>
      </c>
      <c r="F121" s="4">
        <v>1</v>
      </c>
      <c r="G121" s="4" t="s">
        <v>9851</v>
      </c>
      <c r="H121" s="4" t="s">
        <v>9852</v>
      </c>
      <c r="I121" s="4">
        <v>4</v>
      </c>
      <c r="J121" s="4"/>
      <c r="K121" s="4"/>
      <c r="L121" s="4">
        <v>3</v>
      </c>
      <c r="M121" s="4" t="s">
        <v>749</v>
      </c>
      <c r="N121" s="4" t="s">
        <v>750</v>
      </c>
      <c r="O121" s="4"/>
      <c r="P121" s="4"/>
      <c r="Q121" s="4"/>
      <c r="R121" s="4"/>
      <c r="S121" s="4"/>
      <c r="T121" s="4" t="s">
        <v>9854</v>
      </c>
      <c r="U121" s="4" t="s">
        <v>133</v>
      </c>
      <c r="V121" s="4" t="s">
        <v>134</v>
      </c>
      <c r="W121" s="4"/>
      <c r="X121" s="4"/>
      <c r="Y121" s="4" t="s">
        <v>9855</v>
      </c>
      <c r="Z121" s="4" t="s">
        <v>9856</v>
      </c>
      <c r="AA121" s="4"/>
      <c r="AB121" s="4"/>
      <c r="AC121" s="4">
        <v>42</v>
      </c>
      <c r="AD121" s="4" t="s">
        <v>641</v>
      </c>
      <c r="AE121" s="4" t="s">
        <v>642</v>
      </c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13.5" customHeight="1">
      <c r="A122" s="7" t="str">
        <f>HYPERLINK("http://kyu.snu.ac.kr/sdhj/index.jsp?type=hj/GK14704_00IM0001_002b.jpg","1768_해북촌_002b")</f>
        <v>1768_해북촌_002b</v>
      </c>
      <c r="B122" s="4">
        <v>1768</v>
      </c>
      <c r="C122" s="4" t="s">
        <v>9849</v>
      </c>
      <c r="D122" s="4" t="s">
        <v>9850</v>
      </c>
      <c r="E122" s="4">
        <v>121</v>
      </c>
      <c r="F122" s="4">
        <v>1</v>
      </c>
      <c r="G122" s="4" t="s">
        <v>9851</v>
      </c>
      <c r="H122" s="4" t="s">
        <v>9852</v>
      </c>
      <c r="I122" s="4">
        <v>4</v>
      </c>
      <c r="J122" s="4"/>
      <c r="K122" s="4"/>
      <c r="L122" s="4">
        <v>3</v>
      </c>
      <c r="M122" s="4" t="s">
        <v>749</v>
      </c>
      <c r="N122" s="4" t="s">
        <v>750</v>
      </c>
      <c r="O122" s="4"/>
      <c r="P122" s="4"/>
      <c r="Q122" s="4"/>
      <c r="R122" s="4"/>
      <c r="S122" s="4"/>
      <c r="T122" s="4" t="s">
        <v>9854</v>
      </c>
      <c r="U122" s="4" t="s">
        <v>133</v>
      </c>
      <c r="V122" s="4" t="s">
        <v>134</v>
      </c>
      <c r="W122" s="4"/>
      <c r="X122" s="4"/>
      <c r="Y122" s="4" t="s">
        <v>774</v>
      </c>
      <c r="Z122" s="4" t="s">
        <v>775</v>
      </c>
      <c r="AA122" s="4"/>
      <c r="AB122" s="4"/>
      <c r="AC122" s="4">
        <v>24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13.5" customHeight="1">
      <c r="A123" s="7" t="str">
        <f>HYPERLINK("http://kyu.snu.ac.kr/sdhj/index.jsp?type=hj/GK14704_00IM0001_002b.jpg","1768_해북촌_002b")</f>
        <v>1768_해북촌_002b</v>
      </c>
      <c r="B123" s="4">
        <v>1768</v>
      </c>
      <c r="C123" s="4" t="s">
        <v>9849</v>
      </c>
      <c r="D123" s="4" t="s">
        <v>9850</v>
      </c>
      <c r="E123" s="4">
        <v>122</v>
      </c>
      <c r="F123" s="4">
        <v>1</v>
      </c>
      <c r="G123" s="4" t="s">
        <v>9851</v>
      </c>
      <c r="H123" s="4" t="s">
        <v>9852</v>
      </c>
      <c r="I123" s="4">
        <v>4</v>
      </c>
      <c r="J123" s="4"/>
      <c r="K123" s="4"/>
      <c r="L123" s="4">
        <v>4</v>
      </c>
      <c r="M123" s="4" t="s">
        <v>776</v>
      </c>
      <c r="N123" s="4" t="s">
        <v>777</v>
      </c>
      <c r="O123" s="4"/>
      <c r="P123" s="4"/>
      <c r="Q123" s="4"/>
      <c r="R123" s="4"/>
      <c r="S123" s="4"/>
      <c r="T123" s="4" t="s">
        <v>9857</v>
      </c>
      <c r="U123" s="4" t="s">
        <v>695</v>
      </c>
      <c r="V123" s="4" t="s">
        <v>696</v>
      </c>
      <c r="W123" s="4" t="s">
        <v>97</v>
      </c>
      <c r="X123" s="4" t="s">
        <v>98</v>
      </c>
      <c r="Y123" s="4" t="s">
        <v>778</v>
      </c>
      <c r="Z123" s="4" t="s">
        <v>779</v>
      </c>
      <c r="AA123" s="4"/>
      <c r="AB123" s="4"/>
      <c r="AC123" s="4">
        <v>36</v>
      </c>
      <c r="AD123" s="4" t="s">
        <v>237</v>
      </c>
      <c r="AE123" s="4" t="s">
        <v>238</v>
      </c>
      <c r="AF123" s="4"/>
      <c r="AG123" s="4"/>
      <c r="AH123" s="4"/>
      <c r="AI123" s="4"/>
      <c r="AJ123" s="4" t="s">
        <v>33</v>
      </c>
      <c r="AK123" s="4" t="s">
        <v>34</v>
      </c>
      <c r="AL123" s="4" t="s">
        <v>103</v>
      </c>
      <c r="AM123" s="4" t="s">
        <v>104</v>
      </c>
      <c r="AN123" s="4"/>
      <c r="AO123" s="4"/>
      <c r="AP123" s="4"/>
      <c r="AQ123" s="4"/>
      <c r="AR123" s="4"/>
      <c r="AS123" s="4"/>
      <c r="AT123" s="4"/>
      <c r="AU123" s="4"/>
      <c r="AV123" s="4" t="s">
        <v>780</v>
      </c>
      <c r="AW123" s="4" t="s">
        <v>781</v>
      </c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 t="s">
        <v>782</v>
      </c>
      <c r="BJ123" s="4" t="s">
        <v>783</v>
      </c>
      <c r="BK123" s="4"/>
      <c r="BL123" s="4"/>
      <c r="BM123" s="4" t="s">
        <v>404</v>
      </c>
      <c r="BN123" s="4" t="s">
        <v>405</v>
      </c>
      <c r="BO123" s="4"/>
      <c r="BP123" s="4"/>
      <c r="BQ123" s="4" t="s">
        <v>784</v>
      </c>
      <c r="BR123" s="4" t="s">
        <v>785</v>
      </c>
      <c r="BS123" s="4" t="s">
        <v>786</v>
      </c>
      <c r="BT123" s="4" t="s">
        <v>787</v>
      </c>
      <c r="BU123" s="4"/>
    </row>
    <row r="124" spans="1:73" ht="13.5" customHeight="1">
      <c r="A124" s="7" t="str">
        <f>HYPERLINK("http://kyu.snu.ac.kr/sdhj/index.jsp?type=hj/GK14704_00IM0001_002b.jpg","1768_해북촌_002b")</f>
        <v>1768_해북촌_002b</v>
      </c>
      <c r="B124" s="4">
        <v>1768</v>
      </c>
      <c r="C124" s="4" t="s">
        <v>9858</v>
      </c>
      <c r="D124" s="4" t="s">
        <v>9859</v>
      </c>
      <c r="E124" s="4">
        <v>123</v>
      </c>
      <c r="F124" s="4">
        <v>1</v>
      </c>
      <c r="G124" s="4" t="s">
        <v>9860</v>
      </c>
      <c r="H124" s="4" t="s">
        <v>9861</v>
      </c>
      <c r="I124" s="4">
        <v>4</v>
      </c>
      <c r="J124" s="4"/>
      <c r="K124" s="4"/>
      <c r="L124" s="4">
        <v>4</v>
      </c>
      <c r="M124" s="4" t="s">
        <v>776</v>
      </c>
      <c r="N124" s="4" t="s">
        <v>777</v>
      </c>
      <c r="O124" s="4"/>
      <c r="P124" s="4"/>
      <c r="Q124" s="4"/>
      <c r="R124" s="4"/>
      <c r="S124" s="4" t="s">
        <v>248</v>
      </c>
      <c r="T124" s="4" t="s">
        <v>176</v>
      </c>
      <c r="U124" s="4"/>
      <c r="V124" s="4"/>
      <c r="W124" s="4" t="s">
        <v>788</v>
      </c>
      <c r="X124" s="4" t="s">
        <v>789</v>
      </c>
      <c r="Y124" s="4" t="s">
        <v>251</v>
      </c>
      <c r="Z124" s="4" t="s">
        <v>252</v>
      </c>
      <c r="AA124" s="4"/>
      <c r="AB124" s="4"/>
      <c r="AC124" s="4">
        <v>79</v>
      </c>
      <c r="AD124" s="4" t="s">
        <v>304</v>
      </c>
      <c r="AE124" s="4" t="s">
        <v>229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ht="13.5" customHeight="1">
      <c r="A125" s="7" t="str">
        <f>HYPERLINK("http://kyu.snu.ac.kr/sdhj/index.jsp?type=hj/GK14704_00IM0001_002b.jpg","1768_해북촌_002b")</f>
        <v>1768_해북촌_002b</v>
      </c>
      <c r="B125" s="4">
        <v>1768</v>
      </c>
      <c r="C125" s="4" t="s">
        <v>9862</v>
      </c>
      <c r="D125" s="4" t="s">
        <v>9863</v>
      </c>
      <c r="E125" s="4">
        <v>124</v>
      </c>
      <c r="F125" s="4">
        <v>1</v>
      </c>
      <c r="G125" s="4" t="s">
        <v>9864</v>
      </c>
      <c r="H125" s="4" t="s">
        <v>9865</v>
      </c>
      <c r="I125" s="4">
        <v>4</v>
      </c>
      <c r="J125" s="4"/>
      <c r="K125" s="4"/>
      <c r="L125" s="4">
        <v>4</v>
      </c>
      <c r="M125" s="4" t="s">
        <v>776</v>
      </c>
      <c r="N125" s="4" t="s">
        <v>777</v>
      </c>
      <c r="O125" s="4"/>
      <c r="P125" s="4"/>
      <c r="Q125" s="4"/>
      <c r="R125" s="4"/>
      <c r="S125" s="4" t="s">
        <v>127</v>
      </c>
      <c r="T125" s="4" t="s">
        <v>128</v>
      </c>
      <c r="U125" s="4"/>
      <c r="V125" s="4"/>
      <c r="W125" s="4"/>
      <c r="X125" s="4"/>
      <c r="Y125" s="4"/>
      <c r="Z125" s="4"/>
      <c r="AA125" s="4"/>
      <c r="AB125" s="4"/>
      <c r="AC125" s="4">
        <v>11</v>
      </c>
      <c r="AD125" s="4" t="s">
        <v>199</v>
      </c>
      <c r="AE125" s="4" t="s">
        <v>200</v>
      </c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ht="13.5" customHeight="1">
      <c r="A126" s="7" t="str">
        <f>HYPERLINK("http://kyu.snu.ac.kr/sdhj/index.jsp?type=hj/GK14704_00IM0001_002b.jpg","1768_해북촌_002b")</f>
        <v>1768_해북촌_002b</v>
      </c>
      <c r="B126" s="4">
        <v>1768</v>
      </c>
      <c r="C126" s="4" t="s">
        <v>9862</v>
      </c>
      <c r="D126" s="4" t="s">
        <v>9863</v>
      </c>
      <c r="E126" s="4">
        <v>125</v>
      </c>
      <c r="F126" s="4">
        <v>1</v>
      </c>
      <c r="G126" s="4" t="s">
        <v>9864</v>
      </c>
      <c r="H126" s="4" t="s">
        <v>9865</v>
      </c>
      <c r="I126" s="4">
        <v>4</v>
      </c>
      <c r="J126" s="4"/>
      <c r="K126" s="4"/>
      <c r="L126" s="4">
        <v>5</v>
      </c>
      <c r="M126" s="4" t="s">
        <v>790</v>
      </c>
      <c r="N126" s="4" t="s">
        <v>791</v>
      </c>
      <c r="O126" s="4"/>
      <c r="P126" s="4"/>
      <c r="Q126" s="4" t="s">
        <v>792</v>
      </c>
      <c r="R126" s="4" t="s">
        <v>9866</v>
      </c>
      <c r="S126" s="4"/>
      <c r="T126" s="4" t="s">
        <v>9867</v>
      </c>
      <c r="U126" s="4"/>
      <c r="V126" s="4"/>
      <c r="W126" s="4" t="s">
        <v>9868</v>
      </c>
      <c r="X126" s="4" t="s">
        <v>98</v>
      </c>
      <c r="Y126" s="4" t="s">
        <v>793</v>
      </c>
      <c r="Z126" s="4" t="s">
        <v>794</v>
      </c>
      <c r="AA126" s="4"/>
      <c r="AB126" s="4"/>
      <c r="AC126" s="4">
        <v>30</v>
      </c>
      <c r="AD126" s="4" t="s">
        <v>310</v>
      </c>
      <c r="AE126" s="4" t="s">
        <v>311</v>
      </c>
      <c r="AF126" s="4"/>
      <c r="AG126" s="4"/>
      <c r="AH126" s="4"/>
      <c r="AI126" s="4"/>
      <c r="AJ126" s="4" t="s">
        <v>33</v>
      </c>
      <c r="AK126" s="4" t="s">
        <v>34</v>
      </c>
      <c r="AL126" s="4" t="s">
        <v>103</v>
      </c>
      <c r="AM126" s="4" t="s">
        <v>104</v>
      </c>
      <c r="AN126" s="4"/>
      <c r="AO126" s="4"/>
      <c r="AP126" s="4"/>
      <c r="AQ126" s="4"/>
      <c r="AR126" s="4"/>
      <c r="AS126" s="4"/>
      <c r="AT126" s="4"/>
      <c r="AU126" s="4"/>
      <c r="AV126" s="4" t="s">
        <v>795</v>
      </c>
      <c r="AW126" s="4" t="s">
        <v>796</v>
      </c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 t="s">
        <v>797</v>
      </c>
      <c r="BJ126" s="4" t="s">
        <v>798</v>
      </c>
      <c r="BK126" s="4"/>
      <c r="BL126" s="4"/>
      <c r="BM126" s="4" t="s">
        <v>799</v>
      </c>
      <c r="BN126" s="4" t="s">
        <v>800</v>
      </c>
      <c r="BO126" s="4"/>
      <c r="BP126" s="4"/>
      <c r="BQ126" s="4" t="s">
        <v>801</v>
      </c>
      <c r="BR126" s="4" t="s">
        <v>802</v>
      </c>
      <c r="BS126" s="4" t="s">
        <v>803</v>
      </c>
      <c r="BT126" s="4" t="s">
        <v>804</v>
      </c>
      <c r="BU126" s="4"/>
    </row>
    <row r="127" spans="1:73" ht="13.5" customHeight="1">
      <c r="A127" s="7" t="str">
        <f>HYPERLINK("http://kyu.snu.ac.kr/sdhj/index.jsp?type=hj/GK14704_00IM0001_002b.jpg","1768_해북촌_002b")</f>
        <v>1768_해북촌_002b</v>
      </c>
      <c r="B127" s="4">
        <v>1768</v>
      </c>
      <c r="C127" s="4" t="s">
        <v>9869</v>
      </c>
      <c r="D127" s="4" t="s">
        <v>9870</v>
      </c>
      <c r="E127" s="4">
        <v>126</v>
      </c>
      <c r="F127" s="4">
        <v>1</v>
      </c>
      <c r="G127" s="4" t="s">
        <v>9871</v>
      </c>
      <c r="H127" s="4" t="s">
        <v>9872</v>
      </c>
      <c r="I127" s="4">
        <v>4</v>
      </c>
      <c r="J127" s="4"/>
      <c r="K127" s="4"/>
      <c r="L127" s="4">
        <v>5</v>
      </c>
      <c r="M127" s="4" t="s">
        <v>790</v>
      </c>
      <c r="N127" s="4" t="s">
        <v>791</v>
      </c>
      <c r="O127" s="4"/>
      <c r="P127" s="4"/>
      <c r="Q127" s="4"/>
      <c r="R127" s="4"/>
      <c r="S127" s="4" t="s">
        <v>248</v>
      </c>
      <c r="T127" s="4" t="s">
        <v>176</v>
      </c>
      <c r="U127" s="4"/>
      <c r="V127" s="4"/>
      <c r="W127" s="4" t="s">
        <v>805</v>
      </c>
      <c r="X127" s="4" t="s">
        <v>806</v>
      </c>
      <c r="Y127" s="4" t="s">
        <v>20</v>
      </c>
      <c r="Z127" s="4" t="s">
        <v>21</v>
      </c>
      <c r="AA127" s="4"/>
      <c r="AB127" s="4"/>
      <c r="AC127" s="4">
        <v>67</v>
      </c>
      <c r="AD127" s="4" t="s">
        <v>525</v>
      </c>
      <c r="AE127" s="4" t="s">
        <v>526</v>
      </c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13.5" customHeight="1">
      <c r="A128" s="7" t="str">
        <f>HYPERLINK("http://kyu.snu.ac.kr/sdhj/index.jsp?type=hj/GK14704_00IM0001_002b.jpg","1768_해북촌_002b")</f>
        <v>1768_해북촌_002b</v>
      </c>
      <c r="B128" s="4">
        <v>1768</v>
      </c>
      <c r="C128" s="4" t="s">
        <v>9873</v>
      </c>
      <c r="D128" s="4" t="s">
        <v>9874</v>
      </c>
      <c r="E128" s="4">
        <v>127</v>
      </c>
      <c r="F128" s="4">
        <v>1</v>
      </c>
      <c r="G128" s="4" t="s">
        <v>9875</v>
      </c>
      <c r="H128" s="4" t="s">
        <v>9876</v>
      </c>
      <c r="I128" s="4">
        <v>4</v>
      </c>
      <c r="J128" s="4"/>
      <c r="K128" s="4"/>
      <c r="L128" s="4">
        <v>5</v>
      </c>
      <c r="M128" s="4" t="s">
        <v>790</v>
      </c>
      <c r="N128" s="4" t="s">
        <v>791</v>
      </c>
      <c r="O128" s="4"/>
      <c r="P128" s="4"/>
      <c r="Q128" s="4"/>
      <c r="R128" s="4"/>
      <c r="S128" s="4" t="s">
        <v>95</v>
      </c>
      <c r="T128" s="4" t="s">
        <v>96</v>
      </c>
      <c r="U128" s="4"/>
      <c r="V128" s="4"/>
      <c r="W128" s="4" t="s">
        <v>807</v>
      </c>
      <c r="X128" s="4" t="s">
        <v>808</v>
      </c>
      <c r="Y128" s="4" t="s">
        <v>20</v>
      </c>
      <c r="Z128" s="4" t="s">
        <v>21</v>
      </c>
      <c r="AA128" s="4"/>
      <c r="AB128" s="4"/>
      <c r="AC128" s="4">
        <v>26</v>
      </c>
      <c r="AD128" s="4" t="s">
        <v>125</v>
      </c>
      <c r="AE128" s="4" t="s">
        <v>126</v>
      </c>
      <c r="AF128" s="4"/>
      <c r="AG128" s="4"/>
      <c r="AH128" s="4"/>
      <c r="AI128" s="4"/>
      <c r="AJ128" s="4" t="s">
        <v>33</v>
      </c>
      <c r="AK128" s="4" t="s">
        <v>34</v>
      </c>
      <c r="AL128" s="4" t="s">
        <v>294</v>
      </c>
      <c r="AM128" s="4" t="s">
        <v>295</v>
      </c>
      <c r="AN128" s="4"/>
      <c r="AO128" s="4"/>
      <c r="AP128" s="4"/>
      <c r="AQ128" s="4"/>
      <c r="AR128" s="4"/>
      <c r="AS128" s="4"/>
      <c r="AT128" s="4"/>
      <c r="AU128" s="4"/>
      <c r="AV128" s="4" t="s">
        <v>809</v>
      </c>
      <c r="AW128" s="4" t="s">
        <v>810</v>
      </c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 t="s">
        <v>811</v>
      </c>
      <c r="BJ128" s="4" t="s">
        <v>9877</v>
      </c>
      <c r="BK128" s="4"/>
      <c r="BL128" s="4"/>
      <c r="BM128" s="4" t="s">
        <v>812</v>
      </c>
      <c r="BN128" s="4" t="s">
        <v>813</v>
      </c>
      <c r="BO128" s="4"/>
      <c r="BP128" s="4"/>
      <c r="BQ128" s="4" t="s">
        <v>814</v>
      </c>
      <c r="BR128" s="4" t="s">
        <v>9878</v>
      </c>
      <c r="BS128" s="4" t="s">
        <v>266</v>
      </c>
      <c r="BT128" s="4" t="s">
        <v>9879</v>
      </c>
      <c r="BU128" s="4"/>
    </row>
    <row r="129" spans="1:73" ht="13.5" customHeight="1">
      <c r="A129" s="7" t="str">
        <f>HYPERLINK("http://kyu.snu.ac.kr/sdhj/index.jsp?type=hj/GK14704_00IM0001_002b.jpg","1768_해북촌_002b")</f>
        <v>1768_해북촌_002b</v>
      </c>
      <c r="B129" s="4">
        <v>1768</v>
      </c>
      <c r="C129" s="4" t="s">
        <v>9880</v>
      </c>
      <c r="D129" s="4" t="s">
        <v>9881</v>
      </c>
      <c r="E129" s="4">
        <v>128</v>
      </c>
      <c r="F129" s="4">
        <v>1</v>
      </c>
      <c r="G129" s="4" t="s">
        <v>9882</v>
      </c>
      <c r="H129" s="4" t="s">
        <v>9883</v>
      </c>
      <c r="I129" s="4">
        <v>4</v>
      </c>
      <c r="J129" s="4"/>
      <c r="K129" s="4"/>
      <c r="L129" s="4">
        <v>5</v>
      </c>
      <c r="M129" s="4" t="s">
        <v>790</v>
      </c>
      <c r="N129" s="4" t="s">
        <v>791</v>
      </c>
      <c r="O129" s="4"/>
      <c r="P129" s="4"/>
      <c r="Q129" s="4"/>
      <c r="R129" s="4"/>
      <c r="U129" s="4"/>
      <c r="V129" s="4"/>
      <c r="W129" s="4" t="s">
        <v>9884</v>
      </c>
      <c r="X129" s="4" t="s">
        <v>815</v>
      </c>
      <c r="Y129" s="4" t="s">
        <v>251</v>
      </c>
      <c r="Z129" s="4" t="s">
        <v>252</v>
      </c>
      <c r="AA129" s="4"/>
      <c r="AB129" s="4"/>
      <c r="AC129" s="4">
        <v>20</v>
      </c>
      <c r="AD129" s="4" t="s">
        <v>419</v>
      </c>
      <c r="AE129" s="4" t="s">
        <v>420</v>
      </c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1:73" ht="13.5" customHeight="1">
      <c r="A130" s="7" t="str">
        <f>HYPERLINK("http://kyu.snu.ac.kr/sdhj/index.jsp?type=hj/GK14704_00IM0001_002b.jpg","1768_해북촌_002b")</f>
        <v>1768_해북촌_002b</v>
      </c>
      <c r="B130" s="4">
        <v>1768</v>
      </c>
      <c r="C130" s="4" t="s">
        <v>9873</v>
      </c>
      <c r="D130" s="4" t="s">
        <v>9874</v>
      </c>
      <c r="E130" s="4">
        <v>129</v>
      </c>
      <c r="F130" s="4">
        <v>1</v>
      </c>
      <c r="G130" s="4" t="s">
        <v>9875</v>
      </c>
      <c r="H130" s="4" t="s">
        <v>9876</v>
      </c>
      <c r="I130" s="4">
        <v>4</v>
      </c>
      <c r="J130" s="4"/>
      <c r="K130" s="4"/>
      <c r="L130" s="4">
        <v>5</v>
      </c>
      <c r="M130" s="4" t="s">
        <v>790</v>
      </c>
      <c r="N130" s="4" t="s">
        <v>791</v>
      </c>
      <c r="O130" s="4"/>
      <c r="P130" s="4"/>
      <c r="Q130" s="4"/>
      <c r="R130" s="4"/>
      <c r="S130" s="4"/>
      <c r="T130" s="4" t="s">
        <v>9885</v>
      </c>
      <c r="U130" s="4" t="s">
        <v>133</v>
      </c>
      <c r="V130" s="4" t="s">
        <v>134</v>
      </c>
      <c r="W130" s="4"/>
      <c r="X130" s="4"/>
      <c r="Y130" s="4" t="s">
        <v>9886</v>
      </c>
      <c r="Z130" s="4" t="s">
        <v>816</v>
      </c>
      <c r="AA130" s="4"/>
      <c r="AB130" s="4"/>
      <c r="AC130" s="4">
        <v>59</v>
      </c>
      <c r="AD130" s="4" t="s">
        <v>304</v>
      </c>
      <c r="AE130" s="4" t="s">
        <v>229</v>
      </c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13.5" customHeight="1">
      <c r="A131" s="7" t="str">
        <f>HYPERLINK("http://kyu.snu.ac.kr/sdhj/index.jsp?type=hj/GK14704_00IM0001_002b.jpg","1768_해북촌_002b")</f>
        <v>1768_해북촌_002b</v>
      </c>
      <c r="B131" s="4">
        <v>1768</v>
      </c>
      <c r="C131" s="4" t="s">
        <v>9873</v>
      </c>
      <c r="D131" s="4" t="s">
        <v>9874</v>
      </c>
      <c r="E131" s="4">
        <v>130</v>
      </c>
      <c r="F131" s="4">
        <v>1</v>
      </c>
      <c r="G131" s="4" t="s">
        <v>9875</v>
      </c>
      <c r="H131" s="4" t="s">
        <v>9876</v>
      </c>
      <c r="I131" s="4">
        <v>5</v>
      </c>
      <c r="J131" s="4" t="s">
        <v>817</v>
      </c>
      <c r="K131" s="4" t="s">
        <v>818</v>
      </c>
      <c r="L131" s="4">
        <v>1</v>
      </c>
      <c r="M131" s="4" t="s">
        <v>819</v>
      </c>
      <c r="N131" s="4" t="s">
        <v>820</v>
      </c>
      <c r="O131" s="4"/>
      <c r="P131" s="4"/>
      <c r="Q131" s="4" t="s">
        <v>821</v>
      </c>
      <c r="R131" s="4" t="s">
        <v>822</v>
      </c>
      <c r="S131" s="4"/>
      <c r="T131" s="4" t="s">
        <v>9887</v>
      </c>
      <c r="U131" s="4" t="s">
        <v>73</v>
      </c>
      <c r="V131" s="4" t="s">
        <v>74</v>
      </c>
      <c r="W131" s="4" t="s">
        <v>443</v>
      </c>
      <c r="X131" s="4" t="s">
        <v>444</v>
      </c>
      <c r="Y131" s="4" t="s">
        <v>823</v>
      </c>
      <c r="Z131" s="4" t="s">
        <v>824</v>
      </c>
      <c r="AA131" s="4"/>
      <c r="AB131" s="4"/>
      <c r="AC131" s="4">
        <v>44</v>
      </c>
      <c r="AD131" s="4" t="s">
        <v>207</v>
      </c>
      <c r="AE131" s="4" t="s">
        <v>208</v>
      </c>
      <c r="AF131" s="4"/>
      <c r="AG131" s="4"/>
      <c r="AH131" s="4"/>
      <c r="AI131" s="4"/>
      <c r="AJ131" s="4" t="s">
        <v>33</v>
      </c>
      <c r="AK131" s="4" t="s">
        <v>34</v>
      </c>
      <c r="AL131" s="4" t="s">
        <v>113</v>
      </c>
      <c r="AM131" s="4" t="s">
        <v>114</v>
      </c>
      <c r="AN131" s="4"/>
      <c r="AO131" s="4"/>
      <c r="AP131" s="4"/>
      <c r="AQ131" s="4"/>
      <c r="AR131" s="4"/>
      <c r="AS131" s="4"/>
      <c r="AT131" s="4" t="s">
        <v>83</v>
      </c>
      <c r="AU131" s="4" t="s">
        <v>84</v>
      </c>
      <c r="AV131" s="4" t="s">
        <v>825</v>
      </c>
      <c r="AW131" s="4" t="s">
        <v>826</v>
      </c>
      <c r="AX131" s="4"/>
      <c r="AY131" s="4"/>
      <c r="AZ131" s="4"/>
      <c r="BA131" s="4"/>
      <c r="BB131" s="4"/>
      <c r="BC131" s="4"/>
      <c r="BD131" s="4"/>
      <c r="BE131" s="4"/>
      <c r="BF131" s="4"/>
      <c r="BG131" s="4" t="s">
        <v>83</v>
      </c>
      <c r="BH131" s="4" t="s">
        <v>84</v>
      </c>
      <c r="BI131" s="4" t="s">
        <v>827</v>
      </c>
      <c r="BJ131" s="4" t="s">
        <v>828</v>
      </c>
      <c r="BK131" s="4" t="s">
        <v>83</v>
      </c>
      <c r="BL131" s="4" t="s">
        <v>84</v>
      </c>
      <c r="BM131" s="4" t="s">
        <v>829</v>
      </c>
      <c r="BN131" s="4" t="s">
        <v>830</v>
      </c>
      <c r="BO131" s="4" t="s">
        <v>83</v>
      </c>
      <c r="BP131" s="4" t="s">
        <v>84</v>
      </c>
      <c r="BQ131" s="4" t="s">
        <v>831</v>
      </c>
      <c r="BR131" s="4" t="s">
        <v>832</v>
      </c>
      <c r="BS131" s="4" t="s">
        <v>148</v>
      </c>
      <c r="BT131" s="4" t="s">
        <v>149</v>
      </c>
      <c r="BU131" s="4"/>
    </row>
    <row r="132" spans="1:73" ht="13.5" customHeight="1">
      <c r="A132" s="7" t="str">
        <f>HYPERLINK("http://kyu.snu.ac.kr/sdhj/index.jsp?type=hj/GK14704_00IM0001_002b.jpg","1768_해북촌_002b")</f>
        <v>1768_해북촌_002b</v>
      </c>
      <c r="B132" s="4">
        <v>1768</v>
      </c>
      <c r="C132" s="4" t="s">
        <v>9888</v>
      </c>
      <c r="D132" s="4" t="s">
        <v>9889</v>
      </c>
      <c r="E132" s="4">
        <v>131</v>
      </c>
      <c r="F132" s="4">
        <v>1</v>
      </c>
      <c r="G132" s="4" t="s">
        <v>9890</v>
      </c>
      <c r="H132" s="4" t="s">
        <v>9891</v>
      </c>
      <c r="I132" s="4">
        <v>5</v>
      </c>
      <c r="J132" s="4"/>
      <c r="K132" s="4"/>
      <c r="L132" s="4">
        <v>1</v>
      </c>
      <c r="M132" s="4" t="s">
        <v>819</v>
      </c>
      <c r="N132" s="4" t="s">
        <v>820</v>
      </c>
      <c r="O132" s="4"/>
      <c r="P132" s="4"/>
      <c r="Q132" s="4"/>
      <c r="R132" s="4"/>
      <c r="S132" s="4" t="s">
        <v>95</v>
      </c>
      <c r="T132" s="4" t="s">
        <v>96</v>
      </c>
      <c r="U132" s="4"/>
      <c r="V132" s="4"/>
      <c r="W132" s="4" t="s">
        <v>75</v>
      </c>
      <c r="X132" s="4" t="s">
        <v>76</v>
      </c>
      <c r="Y132" s="4" t="s">
        <v>99</v>
      </c>
      <c r="Z132" s="4" t="s">
        <v>100</v>
      </c>
      <c r="AA132" s="4"/>
      <c r="AB132" s="4"/>
      <c r="AC132" s="4">
        <v>30</v>
      </c>
      <c r="AD132" s="4" t="s">
        <v>310</v>
      </c>
      <c r="AE132" s="4" t="s">
        <v>311</v>
      </c>
      <c r="AF132" s="4"/>
      <c r="AG132" s="4"/>
      <c r="AH132" s="4"/>
      <c r="AI132" s="4"/>
      <c r="AJ132" s="4" t="s">
        <v>101</v>
      </c>
      <c r="AK132" s="4" t="s">
        <v>102</v>
      </c>
      <c r="AL132" s="4" t="s">
        <v>81</v>
      </c>
      <c r="AM132" s="4" t="s">
        <v>82</v>
      </c>
      <c r="AN132" s="4"/>
      <c r="AO132" s="4"/>
      <c r="AP132" s="4"/>
      <c r="AQ132" s="4"/>
      <c r="AR132" s="4"/>
      <c r="AS132" s="4"/>
      <c r="AT132" s="4" t="s">
        <v>73</v>
      </c>
      <c r="AU132" s="4" t="s">
        <v>74</v>
      </c>
      <c r="AV132" s="4" t="s">
        <v>833</v>
      </c>
      <c r="AW132" s="4" t="s">
        <v>834</v>
      </c>
      <c r="AX132" s="4"/>
      <c r="AY132" s="4"/>
      <c r="AZ132" s="4"/>
      <c r="BA132" s="4"/>
      <c r="BB132" s="4"/>
      <c r="BC132" s="4"/>
      <c r="BD132" s="4"/>
      <c r="BE132" s="4"/>
      <c r="BF132" s="4"/>
      <c r="BG132" s="4" t="s">
        <v>83</v>
      </c>
      <c r="BH132" s="4" t="s">
        <v>84</v>
      </c>
      <c r="BI132" s="4" t="s">
        <v>835</v>
      </c>
      <c r="BJ132" s="4" t="s">
        <v>836</v>
      </c>
      <c r="BK132" s="4" t="s">
        <v>83</v>
      </c>
      <c r="BL132" s="4" t="s">
        <v>84</v>
      </c>
      <c r="BM132" s="4" t="s">
        <v>837</v>
      </c>
      <c r="BN132" s="4" t="s">
        <v>838</v>
      </c>
      <c r="BO132" s="4" t="s">
        <v>83</v>
      </c>
      <c r="BP132" s="4" t="s">
        <v>84</v>
      </c>
      <c r="BQ132" s="4" t="s">
        <v>839</v>
      </c>
      <c r="BR132" s="4" t="s">
        <v>840</v>
      </c>
      <c r="BS132" s="4" t="s">
        <v>841</v>
      </c>
      <c r="BT132" s="4" t="s">
        <v>842</v>
      </c>
      <c r="BU132" s="4"/>
    </row>
    <row r="133" spans="1:73" ht="13.5" customHeight="1">
      <c r="A133" s="7" t="str">
        <f>HYPERLINK("http://kyu.snu.ac.kr/sdhj/index.jsp?type=hj/GK14704_00IM0001_002b.jpg","1768_해북촌_002b")</f>
        <v>1768_해북촌_002b</v>
      </c>
      <c r="B133" s="4">
        <v>1768</v>
      </c>
      <c r="C133" s="4" t="s">
        <v>9767</v>
      </c>
      <c r="D133" s="4" t="s">
        <v>9768</v>
      </c>
      <c r="E133" s="4">
        <v>132</v>
      </c>
      <c r="F133" s="4">
        <v>1</v>
      </c>
      <c r="G133" s="4" t="s">
        <v>9769</v>
      </c>
      <c r="H133" s="4" t="s">
        <v>9770</v>
      </c>
      <c r="I133" s="4">
        <v>5</v>
      </c>
      <c r="J133" s="4"/>
      <c r="K133" s="4"/>
      <c r="L133" s="4">
        <v>1</v>
      </c>
      <c r="M133" s="4" t="s">
        <v>819</v>
      </c>
      <c r="N133" s="4" t="s">
        <v>820</v>
      </c>
      <c r="O133" s="4"/>
      <c r="P133" s="4"/>
      <c r="Q133" s="4"/>
      <c r="R133" s="4"/>
      <c r="S133" s="4" t="s">
        <v>9892</v>
      </c>
      <c r="T133" s="4" t="s">
        <v>9893</v>
      </c>
      <c r="U133" s="4" t="s">
        <v>73</v>
      </c>
      <c r="V133" s="4" t="s">
        <v>74</v>
      </c>
      <c r="W133" s="4"/>
      <c r="X133" s="4"/>
      <c r="Y133" s="4" t="s">
        <v>833</v>
      </c>
      <c r="Z133" s="4" t="s">
        <v>834</v>
      </c>
      <c r="AA133" s="4"/>
      <c r="AB133" s="4"/>
      <c r="AC133" s="4">
        <v>75</v>
      </c>
      <c r="AD133" s="4" t="s">
        <v>213</v>
      </c>
      <c r="AE133" s="4" t="s">
        <v>214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ht="13.5" customHeight="1">
      <c r="A134" s="7" t="str">
        <f>HYPERLINK("http://kyu.snu.ac.kr/sdhj/index.jsp?type=hj/GK14704_00IM0001_002b.jpg","1768_해북촌_002b")</f>
        <v>1768_해북촌_002b</v>
      </c>
      <c r="B134" s="4">
        <v>1768</v>
      </c>
      <c r="C134" s="4" t="s">
        <v>9888</v>
      </c>
      <c r="D134" s="4" t="s">
        <v>9889</v>
      </c>
      <c r="E134" s="4">
        <v>133</v>
      </c>
      <c r="F134" s="4">
        <v>1</v>
      </c>
      <c r="G134" s="4" t="s">
        <v>9890</v>
      </c>
      <c r="H134" s="4" t="s">
        <v>9891</v>
      </c>
      <c r="I134" s="4">
        <v>5</v>
      </c>
      <c r="J134" s="4"/>
      <c r="K134" s="4"/>
      <c r="L134" s="4">
        <v>1</v>
      </c>
      <c r="M134" s="4" t="s">
        <v>819</v>
      </c>
      <c r="N134" s="4" t="s">
        <v>820</v>
      </c>
      <c r="O134" s="4"/>
      <c r="P134" s="4"/>
      <c r="Q134" s="4"/>
      <c r="R134" s="4"/>
      <c r="S134" s="4" t="s">
        <v>9894</v>
      </c>
      <c r="T134" s="4" t="s">
        <v>843</v>
      </c>
      <c r="U134" s="4"/>
      <c r="V134" s="4"/>
      <c r="W134" s="4" t="s">
        <v>844</v>
      </c>
      <c r="X134" s="4" t="s">
        <v>845</v>
      </c>
      <c r="Y134" s="4" t="s">
        <v>99</v>
      </c>
      <c r="Z134" s="4" t="s">
        <v>100</v>
      </c>
      <c r="AA134" s="4"/>
      <c r="AB134" s="4"/>
      <c r="AC134" s="4">
        <v>65</v>
      </c>
      <c r="AD134" s="4" t="s">
        <v>659</v>
      </c>
      <c r="AE134" s="4" t="s">
        <v>660</v>
      </c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ht="13.5" customHeight="1">
      <c r="A135" s="7" t="str">
        <f>HYPERLINK("http://kyu.snu.ac.kr/sdhj/index.jsp?type=hj/GK14704_00IM0001_002b.jpg","1768_해북촌_002b")</f>
        <v>1768_해북촌_002b</v>
      </c>
      <c r="B135" s="4">
        <v>1768</v>
      </c>
      <c r="C135" s="4" t="s">
        <v>9888</v>
      </c>
      <c r="D135" s="4" t="s">
        <v>9889</v>
      </c>
      <c r="E135" s="4">
        <v>134</v>
      </c>
      <c r="F135" s="4">
        <v>1</v>
      </c>
      <c r="G135" s="4" t="s">
        <v>9890</v>
      </c>
      <c r="H135" s="4" t="s">
        <v>9891</v>
      </c>
      <c r="I135" s="4">
        <v>5</v>
      </c>
      <c r="J135" s="4"/>
      <c r="K135" s="4"/>
      <c r="L135" s="4">
        <v>1</v>
      </c>
      <c r="M135" s="4" t="s">
        <v>819</v>
      </c>
      <c r="N135" s="4" t="s">
        <v>820</v>
      </c>
      <c r="O135" s="4"/>
      <c r="P135" s="4"/>
      <c r="Q135" s="4"/>
      <c r="R135" s="4"/>
      <c r="S135" s="4"/>
      <c r="T135" s="4" t="s">
        <v>9895</v>
      </c>
      <c r="U135" s="4" t="s">
        <v>133</v>
      </c>
      <c r="V135" s="4" t="s">
        <v>134</v>
      </c>
      <c r="W135" s="4"/>
      <c r="X135" s="4"/>
      <c r="Y135" s="4" t="s">
        <v>846</v>
      </c>
      <c r="Z135" s="4" t="s">
        <v>847</v>
      </c>
      <c r="AA135" s="4"/>
      <c r="AB135" s="4"/>
      <c r="AC135" s="4">
        <v>62</v>
      </c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ht="13.5" customHeight="1">
      <c r="A136" s="7" t="str">
        <f>HYPERLINK("http://kyu.snu.ac.kr/sdhj/index.jsp?type=hj/GK14704_00IM0001_002b.jpg","1768_해북촌_002b")</f>
        <v>1768_해북촌_002b</v>
      </c>
      <c r="B136" s="4">
        <v>1768</v>
      </c>
      <c r="C136" s="4" t="s">
        <v>9888</v>
      </c>
      <c r="D136" s="4" t="s">
        <v>9889</v>
      </c>
      <c r="E136" s="4">
        <v>135</v>
      </c>
      <c r="F136" s="4">
        <v>1</v>
      </c>
      <c r="G136" s="4" t="s">
        <v>9890</v>
      </c>
      <c r="H136" s="4" t="s">
        <v>9891</v>
      </c>
      <c r="I136" s="4">
        <v>5</v>
      </c>
      <c r="J136" s="4"/>
      <c r="K136" s="4"/>
      <c r="L136" s="4">
        <v>1</v>
      </c>
      <c r="M136" s="4" t="s">
        <v>819</v>
      </c>
      <c r="N136" s="4" t="s">
        <v>820</v>
      </c>
      <c r="O136" s="4"/>
      <c r="P136" s="4"/>
      <c r="Q136" s="4"/>
      <c r="R136" s="4"/>
      <c r="S136" s="4"/>
      <c r="T136" s="4" t="s">
        <v>9895</v>
      </c>
      <c r="U136" s="4" t="s">
        <v>133</v>
      </c>
      <c r="V136" s="4" t="s">
        <v>134</v>
      </c>
      <c r="W136" s="4"/>
      <c r="X136" s="4"/>
      <c r="Y136" s="4" t="s">
        <v>848</v>
      </c>
      <c r="Z136" s="4" t="s">
        <v>849</v>
      </c>
      <c r="AA136" s="4"/>
      <c r="AB136" s="4"/>
      <c r="AC136" s="4">
        <v>52</v>
      </c>
      <c r="AD136" s="4" t="s">
        <v>391</v>
      </c>
      <c r="AE136" s="4" t="s">
        <v>392</v>
      </c>
      <c r="AF136" s="4" t="s">
        <v>850</v>
      </c>
      <c r="AG136" s="4" t="s">
        <v>851</v>
      </c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 t="s">
        <v>133</v>
      </c>
      <c r="BC136" s="4" t="s">
        <v>134</v>
      </c>
      <c r="BD136" s="4" t="s">
        <v>852</v>
      </c>
      <c r="BE136" s="4" t="s">
        <v>853</v>
      </c>
      <c r="BF136" s="4" t="s">
        <v>9896</v>
      </c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3.5" customHeight="1">
      <c r="A137" s="7" t="str">
        <f>HYPERLINK("http://kyu.snu.ac.kr/sdhj/index.jsp?type=hj/GK14704_00IM0001_002b.jpg","1768_해북촌_002b")</f>
        <v>1768_해북촌_002b</v>
      </c>
      <c r="B137" s="4">
        <v>1768</v>
      </c>
      <c r="C137" s="4" t="s">
        <v>9888</v>
      </c>
      <c r="D137" s="4" t="s">
        <v>9889</v>
      </c>
      <c r="E137" s="4">
        <v>136</v>
      </c>
      <c r="F137" s="4">
        <v>1</v>
      </c>
      <c r="G137" s="4" t="s">
        <v>9890</v>
      </c>
      <c r="H137" s="4" t="s">
        <v>9891</v>
      </c>
      <c r="I137" s="4">
        <v>5</v>
      </c>
      <c r="J137" s="4"/>
      <c r="K137" s="4"/>
      <c r="L137" s="4">
        <v>2</v>
      </c>
      <c r="M137" s="4" t="s">
        <v>854</v>
      </c>
      <c r="N137" s="4" t="s">
        <v>855</v>
      </c>
      <c r="O137" s="4"/>
      <c r="P137" s="4"/>
      <c r="Q137" s="4"/>
      <c r="R137" s="4"/>
      <c r="S137" s="4"/>
      <c r="T137" s="4" t="s">
        <v>9897</v>
      </c>
      <c r="U137" s="4" t="s">
        <v>73</v>
      </c>
      <c r="V137" s="4" t="s">
        <v>74</v>
      </c>
      <c r="W137" s="4" t="s">
        <v>75</v>
      </c>
      <c r="X137" s="4" t="s">
        <v>76</v>
      </c>
      <c r="Y137" s="4" t="s">
        <v>856</v>
      </c>
      <c r="Z137" s="4" t="s">
        <v>857</v>
      </c>
      <c r="AA137" s="4"/>
      <c r="AB137" s="4"/>
      <c r="AC137" s="4">
        <v>57</v>
      </c>
      <c r="AD137" s="4" t="s">
        <v>343</v>
      </c>
      <c r="AE137" s="4" t="s">
        <v>344</v>
      </c>
      <c r="AF137" s="4"/>
      <c r="AG137" s="4"/>
      <c r="AH137" s="4"/>
      <c r="AI137" s="4"/>
      <c r="AJ137" s="4" t="s">
        <v>33</v>
      </c>
      <c r="AK137" s="4" t="s">
        <v>34</v>
      </c>
      <c r="AL137" s="4" t="s">
        <v>81</v>
      </c>
      <c r="AM137" s="4" t="s">
        <v>82</v>
      </c>
      <c r="AN137" s="4"/>
      <c r="AO137" s="4"/>
      <c r="AP137" s="4"/>
      <c r="AQ137" s="4"/>
      <c r="AR137" s="4"/>
      <c r="AS137" s="4"/>
      <c r="AT137" s="4" t="s">
        <v>83</v>
      </c>
      <c r="AU137" s="4" t="s">
        <v>84</v>
      </c>
      <c r="AV137" s="4" t="s">
        <v>858</v>
      </c>
      <c r="AW137" s="4" t="s">
        <v>859</v>
      </c>
      <c r="AX137" s="4"/>
      <c r="AY137" s="4"/>
      <c r="AZ137" s="4"/>
      <c r="BA137" s="4"/>
      <c r="BB137" s="4"/>
      <c r="BC137" s="4"/>
      <c r="BD137" s="4"/>
      <c r="BE137" s="4"/>
      <c r="BF137" s="4"/>
      <c r="BG137" s="4" t="s">
        <v>83</v>
      </c>
      <c r="BH137" s="4" t="s">
        <v>84</v>
      </c>
      <c r="BI137" s="4" t="s">
        <v>860</v>
      </c>
      <c r="BJ137" s="4" t="s">
        <v>861</v>
      </c>
      <c r="BK137" s="4" t="s">
        <v>83</v>
      </c>
      <c r="BL137" s="4" t="s">
        <v>84</v>
      </c>
      <c r="BM137" s="4" t="s">
        <v>862</v>
      </c>
      <c r="BN137" s="4" t="s">
        <v>863</v>
      </c>
      <c r="BO137" s="4" t="s">
        <v>83</v>
      </c>
      <c r="BP137" s="4" t="s">
        <v>84</v>
      </c>
      <c r="BQ137" s="4" t="s">
        <v>864</v>
      </c>
      <c r="BR137" s="4" t="s">
        <v>9898</v>
      </c>
      <c r="BS137" s="4" t="s">
        <v>93</v>
      </c>
      <c r="BT137" s="4" t="s">
        <v>94</v>
      </c>
      <c r="BU137" s="4"/>
    </row>
    <row r="138" spans="1:73" ht="13.5" customHeight="1">
      <c r="A138" s="7" t="str">
        <f>HYPERLINK("http://kyu.snu.ac.kr/sdhj/index.jsp?type=hj/GK14704_00IM0001_002b.jpg","1768_해북촌_002b")</f>
        <v>1768_해북촌_002b</v>
      </c>
      <c r="B138" s="4">
        <v>1768</v>
      </c>
      <c r="C138" s="4" t="s">
        <v>9899</v>
      </c>
      <c r="D138" s="4" t="s">
        <v>9900</v>
      </c>
      <c r="E138" s="4">
        <v>137</v>
      </c>
      <c r="F138" s="4">
        <v>1</v>
      </c>
      <c r="G138" s="4" t="s">
        <v>9901</v>
      </c>
      <c r="H138" s="4" t="s">
        <v>9902</v>
      </c>
      <c r="I138" s="4">
        <v>5</v>
      </c>
      <c r="J138" s="4"/>
      <c r="K138" s="4"/>
      <c r="L138" s="4">
        <v>2</v>
      </c>
      <c r="M138" s="4" t="s">
        <v>854</v>
      </c>
      <c r="N138" s="4" t="s">
        <v>855</v>
      </c>
      <c r="O138" s="4"/>
      <c r="P138" s="4"/>
      <c r="Q138" s="4"/>
      <c r="R138" s="4"/>
      <c r="S138" s="4" t="s">
        <v>95</v>
      </c>
      <c r="T138" s="4" t="s">
        <v>96</v>
      </c>
      <c r="U138" s="4"/>
      <c r="V138" s="4"/>
      <c r="W138" s="4" t="s">
        <v>439</v>
      </c>
      <c r="X138" s="4" t="s">
        <v>440</v>
      </c>
      <c r="Y138" s="4" t="s">
        <v>99</v>
      </c>
      <c r="Z138" s="4" t="s">
        <v>100</v>
      </c>
      <c r="AA138" s="4"/>
      <c r="AB138" s="4"/>
      <c r="AC138" s="4">
        <v>53</v>
      </c>
      <c r="AD138" s="4" t="s">
        <v>298</v>
      </c>
      <c r="AE138" s="4" t="s">
        <v>299</v>
      </c>
      <c r="AF138" s="4"/>
      <c r="AG138" s="4"/>
      <c r="AH138" s="4"/>
      <c r="AI138" s="4"/>
      <c r="AJ138" s="4" t="s">
        <v>101</v>
      </c>
      <c r="AK138" s="4" t="s">
        <v>102</v>
      </c>
      <c r="AL138" s="4" t="s">
        <v>437</v>
      </c>
      <c r="AM138" s="4" t="s">
        <v>438</v>
      </c>
      <c r="AN138" s="4"/>
      <c r="AO138" s="4"/>
      <c r="AP138" s="4"/>
      <c r="AQ138" s="4"/>
      <c r="AR138" s="4"/>
      <c r="AS138" s="4"/>
      <c r="AT138" s="4" t="s">
        <v>73</v>
      </c>
      <c r="AU138" s="4" t="s">
        <v>74</v>
      </c>
      <c r="AV138" s="4" t="s">
        <v>865</v>
      </c>
      <c r="AW138" s="4" t="s">
        <v>866</v>
      </c>
      <c r="AX138" s="4"/>
      <c r="AY138" s="4"/>
      <c r="AZ138" s="4"/>
      <c r="BA138" s="4"/>
      <c r="BB138" s="4"/>
      <c r="BC138" s="4"/>
      <c r="BD138" s="4"/>
      <c r="BE138" s="4"/>
      <c r="BF138" s="4"/>
      <c r="BG138" s="4" t="s">
        <v>83</v>
      </c>
      <c r="BH138" s="4" t="s">
        <v>84</v>
      </c>
      <c r="BI138" s="4" t="s">
        <v>867</v>
      </c>
      <c r="BJ138" s="4" t="s">
        <v>868</v>
      </c>
      <c r="BK138" s="4" t="s">
        <v>83</v>
      </c>
      <c r="BL138" s="4" t="s">
        <v>84</v>
      </c>
      <c r="BM138" s="4" t="s">
        <v>869</v>
      </c>
      <c r="BN138" s="4" t="s">
        <v>870</v>
      </c>
      <c r="BO138" s="4" t="s">
        <v>83</v>
      </c>
      <c r="BP138" s="4" t="s">
        <v>84</v>
      </c>
      <c r="BQ138" s="4" t="s">
        <v>871</v>
      </c>
      <c r="BR138" s="4" t="s">
        <v>872</v>
      </c>
      <c r="BS138" s="4" t="s">
        <v>755</v>
      </c>
      <c r="BT138" s="4" t="s">
        <v>756</v>
      </c>
      <c r="BU138" s="4"/>
    </row>
    <row r="139" spans="1:73" ht="13.5" customHeight="1">
      <c r="A139" s="7" t="str">
        <f>HYPERLINK("http://kyu.snu.ac.kr/sdhj/index.jsp?type=hj/GK14704_00IM0001_002b.jpg","1768_해북촌_002b")</f>
        <v>1768_해북촌_002b</v>
      </c>
      <c r="B139" s="4">
        <v>1768</v>
      </c>
      <c r="C139" s="4" t="s">
        <v>9903</v>
      </c>
      <c r="D139" s="4" t="s">
        <v>9904</v>
      </c>
      <c r="E139" s="4">
        <v>138</v>
      </c>
      <c r="F139" s="4">
        <v>1</v>
      </c>
      <c r="G139" s="4" t="s">
        <v>9905</v>
      </c>
      <c r="H139" s="4" t="s">
        <v>9906</v>
      </c>
      <c r="I139" s="4">
        <v>5</v>
      </c>
      <c r="J139" s="4"/>
      <c r="K139" s="4"/>
      <c r="L139" s="4">
        <v>2</v>
      </c>
      <c r="M139" s="4" t="s">
        <v>854</v>
      </c>
      <c r="N139" s="4" t="s">
        <v>855</v>
      </c>
      <c r="O139" s="4"/>
      <c r="P139" s="4"/>
      <c r="Q139" s="4"/>
      <c r="R139" s="4"/>
      <c r="S139" s="4" t="s">
        <v>115</v>
      </c>
      <c r="T139" s="4" t="s">
        <v>116</v>
      </c>
      <c r="U139" s="4" t="s">
        <v>73</v>
      </c>
      <c r="V139" s="4" t="s">
        <v>74</v>
      </c>
      <c r="W139" s="4"/>
      <c r="X139" s="4"/>
      <c r="Y139" s="4" t="s">
        <v>873</v>
      </c>
      <c r="Z139" s="4" t="s">
        <v>874</v>
      </c>
      <c r="AA139" s="4"/>
      <c r="AB139" s="4"/>
      <c r="AC139" s="4">
        <v>26</v>
      </c>
      <c r="AD139" s="4" t="s">
        <v>714</v>
      </c>
      <c r="AE139" s="4" t="s">
        <v>715</v>
      </c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ht="13.5" customHeight="1">
      <c r="A140" s="7" t="str">
        <f>HYPERLINK("http://kyu.snu.ac.kr/sdhj/index.jsp?type=hj/GK14704_00IM0001_002b.jpg","1768_해북촌_002b")</f>
        <v>1768_해북촌_002b</v>
      </c>
      <c r="B140" s="4">
        <v>1768</v>
      </c>
      <c r="C140" s="4" t="s">
        <v>9907</v>
      </c>
      <c r="D140" s="4" t="s">
        <v>9908</v>
      </c>
      <c r="E140" s="4">
        <v>139</v>
      </c>
      <c r="F140" s="4">
        <v>1</v>
      </c>
      <c r="G140" s="4" t="s">
        <v>9909</v>
      </c>
      <c r="H140" s="4" t="s">
        <v>9910</v>
      </c>
      <c r="I140" s="4">
        <v>5</v>
      </c>
      <c r="J140" s="4"/>
      <c r="K140" s="4"/>
      <c r="L140" s="4">
        <v>2</v>
      </c>
      <c r="M140" s="4" t="s">
        <v>854</v>
      </c>
      <c r="N140" s="4" t="s">
        <v>855</v>
      </c>
      <c r="O140" s="4"/>
      <c r="P140" s="4"/>
      <c r="Q140" s="4"/>
      <c r="R140" s="4"/>
      <c r="S140" s="4" t="s">
        <v>121</v>
      </c>
      <c r="T140" s="4" t="s">
        <v>122</v>
      </c>
      <c r="U140" s="4"/>
      <c r="V140" s="4"/>
      <c r="W140" s="4" t="s">
        <v>844</v>
      </c>
      <c r="X140" s="4" t="s">
        <v>845</v>
      </c>
      <c r="Y140" s="4" t="s">
        <v>99</v>
      </c>
      <c r="Z140" s="4" t="s">
        <v>100</v>
      </c>
      <c r="AA140" s="4"/>
      <c r="AB140" s="4"/>
      <c r="AC140" s="4">
        <v>24</v>
      </c>
      <c r="AD140" s="4" t="s">
        <v>419</v>
      </c>
      <c r="AE140" s="4" t="s">
        <v>420</v>
      </c>
      <c r="AF140" s="4" t="s">
        <v>610</v>
      </c>
      <c r="AG140" s="4" t="s">
        <v>611</v>
      </c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ht="13.5" customHeight="1">
      <c r="A141" s="7" t="str">
        <f>HYPERLINK("http://kyu.snu.ac.kr/sdhj/index.jsp?type=hj/GK14704_00IM0001_002b.jpg","1768_해북촌_002b")</f>
        <v>1768_해북촌_002b</v>
      </c>
      <c r="B141" s="4">
        <v>1768</v>
      </c>
      <c r="C141" s="4" t="s">
        <v>9907</v>
      </c>
      <c r="D141" s="4" t="s">
        <v>9908</v>
      </c>
      <c r="E141" s="4">
        <v>140</v>
      </c>
      <c r="F141" s="4">
        <v>1</v>
      </c>
      <c r="G141" s="4" t="s">
        <v>9909</v>
      </c>
      <c r="H141" s="4" t="s">
        <v>9910</v>
      </c>
      <c r="I141" s="4">
        <v>5</v>
      </c>
      <c r="J141" s="4"/>
      <c r="K141" s="4"/>
      <c r="L141" s="4">
        <v>2</v>
      </c>
      <c r="M141" s="4" t="s">
        <v>854</v>
      </c>
      <c r="N141" s="4" t="s">
        <v>855</v>
      </c>
      <c r="O141" s="4"/>
      <c r="P141" s="4"/>
      <c r="Q141" s="4"/>
      <c r="R141" s="4"/>
      <c r="S141" s="4"/>
      <c r="T141" s="4" t="s">
        <v>9911</v>
      </c>
      <c r="U141" s="4" t="s">
        <v>875</v>
      </c>
      <c r="V141" s="4" t="s">
        <v>876</v>
      </c>
      <c r="W141" s="4"/>
      <c r="X141" s="4"/>
      <c r="Y141" s="4" t="s">
        <v>877</v>
      </c>
      <c r="Z141" s="4" t="s">
        <v>878</v>
      </c>
      <c r="AA141" s="4"/>
      <c r="AB141" s="4"/>
      <c r="AC141" s="4">
        <v>69</v>
      </c>
      <c r="AD141" s="4" t="s">
        <v>353</v>
      </c>
      <c r="AE141" s="4" t="s">
        <v>354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ht="13.5" customHeight="1">
      <c r="A142" s="7" t="str">
        <f>HYPERLINK("http://kyu.snu.ac.kr/sdhj/index.jsp?type=hj/GK14704_00IM0001_002b.jpg","1768_해북촌_002b")</f>
        <v>1768_해북촌_002b</v>
      </c>
      <c r="B142" s="4">
        <v>1768</v>
      </c>
      <c r="C142" s="4" t="s">
        <v>9907</v>
      </c>
      <c r="D142" s="4" t="s">
        <v>9908</v>
      </c>
      <c r="E142" s="4">
        <v>141</v>
      </c>
      <c r="F142" s="4">
        <v>1</v>
      </c>
      <c r="G142" s="4" t="s">
        <v>9909</v>
      </c>
      <c r="H142" s="4" t="s">
        <v>9910</v>
      </c>
      <c r="I142" s="4">
        <v>5</v>
      </c>
      <c r="J142" s="4"/>
      <c r="K142" s="4"/>
      <c r="L142" s="4">
        <v>2</v>
      </c>
      <c r="M142" s="4" t="s">
        <v>854</v>
      </c>
      <c r="N142" s="4" t="s">
        <v>855</v>
      </c>
      <c r="O142" s="4"/>
      <c r="P142" s="4"/>
      <c r="Q142" s="4"/>
      <c r="R142" s="4"/>
      <c r="S142" s="4"/>
      <c r="T142" s="4" t="s">
        <v>9911</v>
      </c>
      <c r="U142" s="4" t="s">
        <v>133</v>
      </c>
      <c r="V142" s="4" t="s">
        <v>134</v>
      </c>
      <c r="W142" s="4"/>
      <c r="X142" s="4"/>
      <c r="Y142" s="4" t="s">
        <v>510</v>
      </c>
      <c r="Z142" s="4" t="s">
        <v>511</v>
      </c>
      <c r="AA142" s="4"/>
      <c r="AB142" s="4"/>
      <c r="AC142" s="4">
        <v>30</v>
      </c>
      <c r="AD142" s="4" t="s">
        <v>183</v>
      </c>
      <c r="AE142" s="4" t="s">
        <v>184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 t="s">
        <v>133</v>
      </c>
      <c r="BC142" s="4" t="s">
        <v>134</v>
      </c>
      <c r="BD142" s="4" t="s">
        <v>879</v>
      </c>
      <c r="BE142" s="4" t="s">
        <v>880</v>
      </c>
      <c r="BF142" s="4" t="s">
        <v>9912</v>
      </c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13.5" customHeight="1">
      <c r="A143" s="7" t="str">
        <f>HYPERLINK("http://kyu.snu.ac.kr/sdhj/index.jsp?type=hj/GK14704_00IM0001_002b.jpg","1768_해북촌_002b")</f>
        <v>1768_해북촌_002b</v>
      </c>
      <c r="B143" s="4">
        <v>1768</v>
      </c>
      <c r="C143" s="4" t="s">
        <v>9907</v>
      </c>
      <c r="D143" s="4" t="s">
        <v>9908</v>
      </c>
      <c r="E143" s="4">
        <v>142</v>
      </c>
      <c r="F143" s="4">
        <v>1</v>
      </c>
      <c r="G143" s="4" t="s">
        <v>9909</v>
      </c>
      <c r="H143" s="4" t="s">
        <v>9910</v>
      </c>
      <c r="I143" s="4">
        <v>5</v>
      </c>
      <c r="J143" s="4"/>
      <c r="K143" s="4"/>
      <c r="L143" s="4">
        <v>2</v>
      </c>
      <c r="M143" s="4" t="s">
        <v>854</v>
      </c>
      <c r="N143" s="4" t="s">
        <v>855</v>
      </c>
      <c r="O143" s="4"/>
      <c r="P143" s="4"/>
      <c r="Q143" s="4"/>
      <c r="R143" s="4"/>
      <c r="S143" s="4"/>
      <c r="T143" s="4" t="s">
        <v>9911</v>
      </c>
      <c r="U143" s="4" t="s">
        <v>133</v>
      </c>
      <c r="V143" s="4" t="s">
        <v>134</v>
      </c>
      <c r="W143" s="4"/>
      <c r="X143" s="4"/>
      <c r="Y143" s="4" t="s">
        <v>881</v>
      </c>
      <c r="Z143" s="4" t="s">
        <v>882</v>
      </c>
      <c r="AA143" s="4"/>
      <c r="AB143" s="4"/>
      <c r="AC143" s="4">
        <v>27</v>
      </c>
      <c r="AD143" s="4" t="s">
        <v>253</v>
      </c>
      <c r="AE143" s="4" t="s">
        <v>254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 t="s">
        <v>134</v>
      </c>
      <c r="BD143" s="4"/>
      <c r="BE143" s="4" t="s">
        <v>880</v>
      </c>
      <c r="BF143" s="4" t="s">
        <v>9913</v>
      </c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13.5" customHeight="1">
      <c r="A144" s="7" t="str">
        <f>HYPERLINK("http://kyu.snu.ac.kr/sdhj/index.jsp?type=hj/GK14704_00IM0001_002b.jpg","1768_해북촌_002b")</f>
        <v>1768_해북촌_002b</v>
      </c>
      <c r="B144" s="4">
        <v>1768</v>
      </c>
      <c r="C144" s="4" t="s">
        <v>9907</v>
      </c>
      <c r="D144" s="4" t="s">
        <v>9908</v>
      </c>
      <c r="E144" s="4">
        <v>143</v>
      </c>
      <c r="F144" s="4">
        <v>1</v>
      </c>
      <c r="G144" s="4" t="s">
        <v>9909</v>
      </c>
      <c r="H144" s="4" t="s">
        <v>9910</v>
      </c>
      <c r="I144" s="4">
        <v>5</v>
      </c>
      <c r="J144" s="4"/>
      <c r="K144" s="4"/>
      <c r="L144" s="4">
        <v>2</v>
      </c>
      <c r="M144" s="4" t="s">
        <v>854</v>
      </c>
      <c r="N144" s="4" t="s">
        <v>855</v>
      </c>
      <c r="O144" s="4"/>
      <c r="P144" s="4"/>
      <c r="Q144" s="4"/>
      <c r="R144" s="4"/>
      <c r="S144" s="4"/>
      <c r="T144" s="4" t="s">
        <v>9911</v>
      </c>
      <c r="U144" s="4" t="s">
        <v>883</v>
      </c>
      <c r="V144" s="4" t="s">
        <v>884</v>
      </c>
      <c r="W144" s="4"/>
      <c r="X144" s="4"/>
      <c r="Y144" s="4" t="s">
        <v>885</v>
      </c>
      <c r="Z144" s="4" t="s">
        <v>886</v>
      </c>
      <c r="AA144" s="4"/>
      <c r="AB144" s="4"/>
      <c r="AC144" s="4">
        <v>22</v>
      </c>
      <c r="AD144" s="4" t="s">
        <v>410</v>
      </c>
      <c r="AE144" s="4" t="s">
        <v>411</v>
      </c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 t="s">
        <v>134</v>
      </c>
      <c r="BD144" s="4"/>
      <c r="BE144" s="4" t="s">
        <v>880</v>
      </c>
      <c r="BF144" s="4" t="s">
        <v>9914</v>
      </c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13.5" customHeight="1">
      <c r="A145" s="7" t="str">
        <f>HYPERLINK("http://kyu.snu.ac.kr/sdhj/index.jsp?type=hj/GK14704_00IM0001_002b.jpg","1768_해북촌_002b")</f>
        <v>1768_해북촌_002b</v>
      </c>
      <c r="B145" s="4">
        <v>1768</v>
      </c>
      <c r="C145" s="4" t="s">
        <v>9907</v>
      </c>
      <c r="D145" s="4" t="s">
        <v>9908</v>
      </c>
      <c r="E145" s="4">
        <v>144</v>
      </c>
      <c r="F145" s="4">
        <v>1</v>
      </c>
      <c r="G145" s="4" t="s">
        <v>9909</v>
      </c>
      <c r="H145" s="4" t="s">
        <v>9910</v>
      </c>
      <c r="I145" s="4">
        <v>5</v>
      </c>
      <c r="J145" s="4"/>
      <c r="K145" s="4"/>
      <c r="L145" s="4">
        <v>2</v>
      </c>
      <c r="M145" s="4" t="s">
        <v>854</v>
      </c>
      <c r="N145" s="4" t="s">
        <v>855</v>
      </c>
      <c r="O145" s="4"/>
      <c r="P145" s="4"/>
      <c r="Q145" s="4"/>
      <c r="R145" s="4"/>
      <c r="S145" s="4"/>
      <c r="T145" s="4" t="s">
        <v>9911</v>
      </c>
      <c r="U145" s="4" t="s">
        <v>133</v>
      </c>
      <c r="V145" s="4" t="s">
        <v>134</v>
      </c>
      <c r="W145" s="4"/>
      <c r="X145" s="4"/>
      <c r="Y145" s="4" t="s">
        <v>887</v>
      </c>
      <c r="Z145" s="4" t="s">
        <v>9915</v>
      </c>
      <c r="AA145" s="4"/>
      <c r="AB145" s="4"/>
      <c r="AC145" s="4">
        <v>7</v>
      </c>
      <c r="AD145" s="4" t="s">
        <v>724</v>
      </c>
      <c r="AE145" s="4" t="s">
        <v>725</v>
      </c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13.5" customHeight="1">
      <c r="A146" s="7" t="str">
        <f>HYPERLINK("http://kyu.snu.ac.kr/sdhj/index.jsp?type=hj/GK14704_00IM0001_002b.jpg","1768_해북촌_002b")</f>
        <v>1768_해북촌_002b</v>
      </c>
      <c r="B146" s="4">
        <v>1768</v>
      </c>
      <c r="C146" s="4" t="s">
        <v>9907</v>
      </c>
      <c r="D146" s="4" t="s">
        <v>9908</v>
      </c>
      <c r="E146" s="4">
        <v>145</v>
      </c>
      <c r="F146" s="4">
        <v>1</v>
      </c>
      <c r="G146" s="4" t="s">
        <v>9909</v>
      </c>
      <c r="H146" s="4" t="s">
        <v>9910</v>
      </c>
      <c r="I146" s="4">
        <v>5</v>
      </c>
      <c r="J146" s="4"/>
      <c r="K146" s="4"/>
      <c r="L146" s="4">
        <v>2</v>
      </c>
      <c r="M146" s="4" t="s">
        <v>854</v>
      </c>
      <c r="N146" s="4" t="s">
        <v>855</v>
      </c>
      <c r="O146" s="4"/>
      <c r="P146" s="4"/>
      <c r="Q146" s="4"/>
      <c r="R146" s="4"/>
      <c r="S146" s="4"/>
      <c r="T146" s="4" t="s">
        <v>9911</v>
      </c>
      <c r="U146" s="4" t="s">
        <v>133</v>
      </c>
      <c r="V146" s="4" t="s">
        <v>134</v>
      </c>
      <c r="W146" s="4"/>
      <c r="X146" s="4"/>
      <c r="Y146" s="4" t="s">
        <v>888</v>
      </c>
      <c r="Z146" s="4" t="s">
        <v>889</v>
      </c>
      <c r="AA146" s="4"/>
      <c r="AB146" s="4"/>
      <c r="AC146" s="4">
        <v>7</v>
      </c>
      <c r="AD146" s="4" t="s">
        <v>724</v>
      </c>
      <c r="AE146" s="4" t="s">
        <v>725</v>
      </c>
      <c r="AF146" s="4" t="s">
        <v>610</v>
      </c>
      <c r="AG146" s="4" t="s">
        <v>611</v>
      </c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 t="s">
        <v>881</v>
      </c>
      <c r="BE146" s="4" t="s">
        <v>882</v>
      </c>
      <c r="BF146" s="4" t="s">
        <v>9912</v>
      </c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13.5" customHeight="1">
      <c r="A147" s="7" t="str">
        <f>HYPERLINK("http://kyu.snu.ac.kr/sdhj/index.jsp?type=hj/GK14704_00IM0001_002b.jpg","1768_해북촌_002b")</f>
        <v>1768_해북촌_002b</v>
      </c>
      <c r="B147" s="4">
        <v>1768</v>
      </c>
      <c r="C147" s="4" t="s">
        <v>9907</v>
      </c>
      <c r="D147" s="4" t="s">
        <v>9908</v>
      </c>
      <c r="E147" s="4">
        <v>146</v>
      </c>
      <c r="F147" s="4">
        <v>1</v>
      </c>
      <c r="G147" s="4" t="s">
        <v>9909</v>
      </c>
      <c r="H147" s="4" t="s">
        <v>9910</v>
      </c>
      <c r="I147" s="4">
        <v>5</v>
      </c>
      <c r="J147" s="4"/>
      <c r="K147" s="4"/>
      <c r="L147" s="4">
        <v>2</v>
      </c>
      <c r="M147" s="4" t="s">
        <v>854</v>
      </c>
      <c r="N147" s="4" t="s">
        <v>855</v>
      </c>
      <c r="O147" s="4"/>
      <c r="P147" s="4"/>
      <c r="Q147" s="4"/>
      <c r="R147" s="4"/>
      <c r="S147" s="4"/>
      <c r="T147" s="4" t="s">
        <v>9911</v>
      </c>
      <c r="U147" s="4" t="s">
        <v>203</v>
      </c>
      <c r="V147" s="4" t="s">
        <v>204</v>
      </c>
      <c r="W147" s="4"/>
      <c r="X147" s="4"/>
      <c r="Y147" s="4" t="s">
        <v>890</v>
      </c>
      <c r="Z147" s="4" t="s">
        <v>891</v>
      </c>
      <c r="AA147" s="4"/>
      <c r="AB147" s="4"/>
      <c r="AC147" s="4">
        <v>78</v>
      </c>
      <c r="AD147" s="4" t="s">
        <v>304</v>
      </c>
      <c r="AE147" s="4" t="s">
        <v>229</v>
      </c>
      <c r="AF147" s="4" t="s">
        <v>610</v>
      </c>
      <c r="AG147" s="4" t="s">
        <v>611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ht="13.5" customHeight="1">
      <c r="A148" s="7" t="str">
        <f>HYPERLINK("http://kyu.snu.ac.kr/sdhj/index.jsp?type=hj/GK14704_00IM0001_002b.jpg","1768_해북촌_002b")</f>
        <v>1768_해북촌_002b</v>
      </c>
      <c r="B148" s="4">
        <v>1768</v>
      </c>
      <c r="C148" s="4" t="s">
        <v>9907</v>
      </c>
      <c r="D148" s="4" t="s">
        <v>9908</v>
      </c>
      <c r="E148" s="4">
        <v>147</v>
      </c>
      <c r="F148" s="4">
        <v>1</v>
      </c>
      <c r="G148" s="4" t="s">
        <v>9909</v>
      </c>
      <c r="H148" s="4" t="s">
        <v>9910</v>
      </c>
      <c r="I148" s="4">
        <v>5</v>
      </c>
      <c r="J148" s="4"/>
      <c r="K148" s="4"/>
      <c r="L148" s="4">
        <v>3</v>
      </c>
      <c r="M148" s="4" t="s">
        <v>892</v>
      </c>
      <c r="N148" s="4" t="s">
        <v>893</v>
      </c>
      <c r="O148" s="4"/>
      <c r="P148" s="4"/>
      <c r="Q148" s="4"/>
      <c r="R148" s="4"/>
      <c r="S148" s="4"/>
      <c r="T148" s="4" t="s">
        <v>9580</v>
      </c>
      <c r="U148" s="4" t="s">
        <v>73</v>
      </c>
      <c r="V148" s="4" t="s">
        <v>74</v>
      </c>
      <c r="W148" s="4" t="s">
        <v>145</v>
      </c>
      <c r="X148" s="4" t="s">
        <v>9581</v>
      </c>
      <c r="Y148" s="4" t="s">
        <v>894</v>
      </c>
      <c r="Z148" s="4" t="s">
        <v>895</v>
      </c>
      <c r="AA148" s="4"/>
      <c r="AB148" s="4"/>
      <c r="AC148" s="4">
        <v>52</v>
      </c>
      <c r="AD148" s="4" t="s">
        <v>896</v>
      </c>
      <c r="AE148" s="4" t="s">
        <v>897</v>
      </c>
      <c r="AF148" s="4"/>
      <c r="AG148" s="4"/>
      <c r="AH148" s="4"/>
      <c r="AI148" s="4"/>
      <c r="AJ148" s="4" t="s">
        <v>33</v>
      </c>
      <c r="AK148" s="4" t="s">
        <v>34</v>
      </c>
      <c r="AL148" s="4" t="s">
        <v>148</v>
      </c>
      <c r="AM148" s="4" t="s">
        <v>149</v>
      </c>
      <c r="AN148" s="4"/>
      <c r="AO148" s="4"/>
      <c r="AP148" s="4"/>
      <c r="AQ148" s="4"/>
      <c r="AR148" s="4"/>
      <c r="AS148" s="4"/>
      <c r="AT148" s="4" t="s">
        <v>150</v>
      </c>
      <c r="AU148" s="4" t="s">
        <v>151</v>
      </c>
      <c r="AV148" s="4" t="s">
        <v>152</v>
      </c>
      <c r="AW148" s="4" t="s">
        <v>153</v>
      </c>
      <c r="AX148" s="4"/>
      <c r="AY148" s="4"/>
      <c r="AZ148" s="4"/>
      <c r="BA148" s="4"/>
      <c r="BB148" s="4"/>
      <c r="BC148" s="4"/>
      <c r="BD148" s="4"/>
      <c r="BE148" s="4"/>
      <c r="BF148" s="4"/>
      <c r="BG148" s="4" t="s">
        <v>154</v>
      </c>
      <c r="BH148" s="4" t="s">
        <v>155</v>
      </c>
      <c r="BI148" s="4" t="s">
        <v>156</v>
      </c>
      <c r="BJ148" s="4" t="s">
        <v>157</v>
      </c>
      <c r="BK148" s="4" t="s">
        <v>158</v>
      </c>
      <c r="BL148" s="4" t="s">
        <v>159</v>
      </c>
      <c r="BM148" s="4" t="s">
        <v>160</v>
      </c>
      <c r="BN148" s="4" t="s">
        <v>161</v>
      </c>
      <c r="BO148" s="4" t="s">
        <v>83</v>
      </c>
      <c r="BP148" s="4" t="s">
        <v>84</v>
      </c>
      <c r="BQ148" s="4" t="s">
        <v>162</v>
      </c>
      <c r="BR148" s="4" t="s">
        <v>163</v>
      </c>
      <c r="BS148" s="4" t="s">
        <v>103</v>
      </c>
      <c r="BT148" s="4" t="s">
        <v>104</v>
      </c>
      <c r="BU148" s="4"/>
    </row>
    <row r="149" spans="1:73" ht="13.5" customHeight="1">
      <c r="A149" s="7" t="str">
        <f>HYPERLINK("http://kyu.snu.ac.kr/sdhj/index.jsp?type=hj/GK14704_00IM0001_002b.jpg","1768_해북촌_002b")</f>
        <v>1768_해북촌_002b</v>
      </c>
      <c r="B149" s="4">
        <v>1768</v>
      </c>
      <c r="C149" s="4" t="s">
        <v>9582</v>
      </c>
      <c r="D149" s="4" t="s">
        <v>9583</v>
      </c>
      <c r="E149" s="4">
        <v>148</v>
      </c>
      <c r="F149" s="4">
        <v>1</v>
      </c>
      <c r="G149" s="4" t="s">
        <v>9584</v>
      </c>
      <c r="H149" s="4" t="s">
        <v>9585</v>
      </c>
      <c r="I149" s="4">
        <v>5</v>
      </c>
      <c r="J149" s="4"/>
      <c r="K149" s="4"/>
      <c r="L149" s="4">
        <v>3</v>
      </c>
      <c r="M149" s="4" t="s">
        <v>892</v>
      </c>
      <c r="N149" s="4" t="s">
        <v>893</v>
      </c>
      <c r="O149" s="4"/>
      <c r="P149" s="4"/>
      <c r="Q149" s="4"/>
      <c r="R149" s="4"/>
      <c r="S149" s="4" t="s">
        <v>95</v>
      </c>
      <c r="T149" s="4" t="s">
        <v>96</v>
      </c>
      <c r="U149" s="4"/>
      <c r="V149" s="4"/>
      <c r="W149" s="4" t="s">
        <v>250</v>
      </c>
      <c r="X149" s="4" t="s">
        <v>9916</v>
      </c>
      <c r="Y149" s="4" t="s">
        <v>99</v>
      </c>
      <c r="Z149" s="4" t="s">
        <v>100</v>
      </c>
      <c r="AA149" s="4"/>
      <c r="AB149" s="4"/>
      <c r="AC149" s="4">
        <v>51</v>
      </c>
      <c r="AD149" s="4" t="s">
        <v>898</v>
      </c>
      <c r="AE149" s="4" t="s">
        <v>899</v>
      </c>
      <c r="AF149" s="4"/>
      <c r="AG149" s="4"/>
      <c r="AH149" s="4"/>
      <c r="AI149" s="4"/>
      <c r="AJ149" s="4" t="s">
        <v>101</v>
      </c>
      <c r="AK149" s="4" t="s">
        <v>102</v>
      </c>
      <c r="AL149" s="4" t="s">
        <v>93</v>
      </c>
      <c r="AM149" s="4" t="s">
        <v>94</v>
      </c>
      <c r="AN149" s="4"/>
      <c r="AO149" s="4"/>
      <c r="AP149" s="4"/>
      <c r="AQ149" s="4"/>
      <c r="AR149" s="4"/>
      <c r="AS149" s="4"/>
      <c r="AT149" s="4" t="s">
        <v>83</v>
      </c>
      <c r="AU149" s="4" t="s">
        <v>84</v>
      </c>
      <c r="AV149" s="4" t="s">
        <v>900</v>
      </c>
      <c r="AW149" s="4" t="s">
        <v>901</v>
      </c>
      <c r="AX149" s="4"/>
      <c r="AY149" s="4"/>
      <c r="AZ149" s="4"/>
      <c r="BA149" s="4"/>
      <c r="BB149" s="4"/>
      <c r="BC149" s="4"/>
      <c r="BD149" s="4"/>
      <c r="BE149" s="4"/>
      <c r="BF149" s="4"/>
      <c r="BG149" s="4" t="s">
        <v>83</v>
      </c>
      <c r="BH149" s="4" t="s">
        <v>84</v>
      </c>
      <c r="BI149" s="4" t="s">
        <v>902</v>
      </c>
      <c r="BJ149" s="4" t="s">
        <v>903</v>
      </c>
      <c r="BK149" s="4" t="s">
        <v>83</v>
      </c>
      <c r="BL149" s="4" t="s">
        <v>84</v>
      </c>
      <c r="BM149" s="4" t="s">
        <v>904</v>
      </c>
      <c r="BN149" s="4" t="s">
        <v>905</v>
      </c>
      <c r="BO149" s="4" t="s">
        <v>83</v>
      </c>
      <c r="BP149" s="4" t="s">
        <v>84</v>
      </c>
      <c r="BQ149" s="4" t="s">
        <v>906</v>
      </c>
      <c r="BR149" s="4" t="s">
        <v>907</v>
      </c>
      <c r="BS149" s="4" t="s">
        <v>908</v>
      </c>
      <c r="BT149" s="4" t="s">
        <v>9917</v>
      </c>
      <c r="BU149" s="4"/>
    </row>
    <row r="150" spans="1:73" ht="13.5" customHeight="1">
      <c r="A150" s="7" t="str">
        <f>HYPERLINK("http://kyu.snu.ac.kr/sdhj/index.jsp?type=hj/GK14704_00IM0001_003a.jpg","1768_해북촌_003a")</f>
        <v>1768_해북촌_003a</v>
      </c>
      <c r="B150" s="4">
        <v>1768</v>
      </c>
      <c r="C150" s="4" t="s">
        <v>9777</v>
      </c>
      <c r="D150" s="4" t="s">
        <v>9778</v>
      </c>
      <c r="E150" s="4">
        <v>149</v>
      </c>
      <c r="F150" s="4">
        <v>1</v>
      </c>
      <c r="G150" s="4" t="s">
        <v>9779</v>
      </c>
      <c r="H150" s="4" t="s">
        <v>9780</v>
      </c>
      <c r="I150" s="4">
        <v>5</v>
      </c>
      <c r="J150" s="4"/>
      <c r="K150" s="4"/>
      <c r="L150" s="4">
        <v>3</v>
      </c>
      <c r="M150" s="4" t="s">
        <v>892</v>
      </c>
      <c r="N150" s="4" t="s">
        <v>893</v>
      </c>
      <c r="O150" s="4"/>
      <c r="P150" s="4"/>
      <c r="Q150" s="4"/>
      <c r="R150" s="4"/>
      <c r="S150" s="4" t="s">
        <v>115</v>
      </c>
      <c r="T150" s="4" t="s">
        <v>116</v>
      </c>
      <c r="U150" s="4"/>
      <c r="V150" s="4"/>
      <c r="W150" s="4"/>
      <c r="X150" s="4"/>
      <c r="Y150" s="4" t="s">
        <v>81</v>
      </c>
      <c r="Z150" s="4" t="s">
        <v>82</v>
      </c>
      <c r="AA150" s="4"/>
      <c r="AB150" s="4"/>
      <c r="AC150" s="4">
        <v>12</v>
      </c>
      <c r="AD150" s="4" t="s">
        <v>199</v>
      </c>
      <c r="AE150" s="4" t="s">
        <v>200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13.5" customHeight="1">
      <c r="A151" s="7" t="str">
        <f>HYPERLINK("http://kyu.snu.ac.kr/sdhj/index.jsp?type=hj/GK14704_00IM0001_003a.jpg","1768_해북촌_003a")</f>
        <v>1768_해북촌_003a</v>
      </c>
      <c r="B151" s="4">
        <v>1768</v>
      </c>
      <c r="C151" s="4" t="s">
        <v>9593</v>
      </c>
      <c r="D151" s="4" t="s">
        <v>9594</v>
      </c>
      <c r="E151" s="4">
        <v>150</v>
      </c>
      <c r="F151" s="4">
        <v>1</v>
      </c>
      <c r="G151" s="4" t="s">
        <v>9595</v>
      </c>
      <c r="H151" s="4" t="s">
        <v>9596</v>
      </c>
      <c r="I151" s="4">
        <v>5</v>
      </c>
      <c r="J151" s="4"/>
      <c r="K151" s="4"/>
      <c r="L151" s="4">
        <v>3</v>
      </c>
      <c r="M151" s="4" t="s">
        <v>892</v>
      </c>
      <c r="N151" s="4" t="s">
        <v>893</v>
      </c>
      <c r="O151" s="4"/>
      <c r="P151" s="4"/>
      <c r="Q151" s="4"/>
      <c r="R151" s="4"/>
      <c r="S151" s="4" t="s">
        <v>115</v>
      </c>
      <c r="T151" s="4" t="s">
        <v>116</v>
      </c>
      <c r="U151" s="4"/>
      <c r="V151" s="4"/>
      <c r="W151" s="4"/>
      <c r="X151" s="4"/>
      <c r="Y151" s="4" t="s">
        <v>909</v>
      </c>
      <c r="Z151" s="4" t="s">
        <v>910</v>
      </c>
      <c r="AA151" s="4"/>
      <c r="AB151" s="4"/>
      <c r="AC151" s="4">
        <v>10</v>
      </c>
      <c r="AD151" s="4" t="s">
        <v>129</v>
      </c>
      <c r="AE151" s="4" t="s">
        <v>130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3.5" customHeight="1">
      <c r="A152" s="7" t="str">
        <f>HYPERLINK("http://kyu.snu.ac.kr/sdhj/index.jsp?type=hj/GK14704_00IM0001_003a.jpg","1768_해북촌_003a")</f>
        <v>1768_해북촌_003a</v>
      </c>
      <c r="B152" s="4">
        <v>1768</v>
      </c>
      <c r="C152" s="4" t="s">
        <v>9593</v>
      </c>
      <c r="D152" s="4" t="s">
        <v>9594</v>
      </c>
      <c r="E152" s="4">
        <v>151</v>
      </c>
      <c r="F152" s="4">
        <v>1</v>
      </c>
      <c r="G152" s="4" t="s">
        <v>9595</v>
      </c>
      <c r="H152" s="4" t="s">
        <v>9596</v>
      </c>
      <c r="I152" s="4">
        <v>5</v>
      </c>
      <c r="J152" s="4"/>
      <c r="K152" s="4"/>
      <c r="L152" s="4">
        <v>3</v>
      </c>
      <c r="M152" s="4" t="s">
        <v>892</v>
      </c>
      <c r="N152" s="4" t="s">
        <v>893</v>
      </c>
      <c r="O152" s="4"/>
      <c r="P152" s="4"/>
      <c r="Q152" s="4"/>
      <c r="R152" s="4"/>
      <c r="S152" s="4"/>
      <c r="T152" s="4" t="s">
        <v>9597</v>
      </c>
      <c r="U152" s="4" t="s">
        <v>133</v>
      </c>
      <c r="V152" s="4" t="s">
        <v>134</v>
      </c>
      <c r="W152" s="4"/>
      <c r="X152" s="4"/>
      <c r="Y152" s="4" t="s">
        <v>911</v>
      </c>
      <c r="Z152" s="4" t="s">
        <v>9918</v>
      </c>
      <c r="AA152" s="4"/>
      <c r="AB152" s="4"/>
      <c r="AC152" s="4">
        <v>59</v>
      </c>
      <c r="AD152" s="4" t="s">
        <v>912</v>
      </c>
      <c r="AE152" s="4" t="s">
        <v>913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3.5" customHeight="1">
      <c r="A153" s="7" t="str">
        <f>HYPERLINK("http://kyu.snu.ac.kr/sdhj/index.jsp?type=hj/GK14704_00IM0001_003a.jpg","1768_해북촌_003a")</f>
        <v>1768_해북촌_003a</v>
      </c>
      <c r="B153" s="4">
        <v>1768</v>
      </c>
      <c r="C153" s="4" t="s">
        <v>9593</v>
      </c>
      <c r="D153" s="4" t="s">
        <v>9594</v>
      </c>
      <c r="E153" s="4">
        <v>152</v>
      </c>
      <c r="F153" s="4">
        <v>1</v>
      </c>
      <c r="G153" s="4" t="s">
        <v>9595</v>
      </c>
      <c r="H153" s="4" t="s">
        <v>9596</v>
      </c>
      <c r="I153" s="4">
        <v>5</v>
      </c>
      <c r="J153" s="4"/>
      <c r="K153" s="4"/>
      <c r="L153" s="4">
        <v>3</v>
      </c>
      <c r="M153" s="4" t="s">
        <v>892</v>
      </c>
      <c r="N153" s="4" t="s">
        <v>893</v>
      </c>
      <c r="O153" s="4"/>
      <c r="P153" s="4"/>
      <c r="Q153" s="4"/>
      <c r="R153" s="4"/>
      <c r="S153" s="4"/>
      <c r="T153" s="4" t="s">
        <v>9597</v>
      </c>
      <c r="U153" s="4" t="s">
        <v>133</v>
      </c>
      <c r="V153" s="4" t="s">
        <v>134</v>
      </c>
      <c r="W153" s="4"/>
      <c r="X153" s="4"/>
      <c r="Y153" s="4" t="s">
        <v>914</v>
      </c>
      <c r="Z153" s="4" t="s">
        <v>915</v>
      </c>
      <c r="AA153" s="4"/>
      <c r="AB153" s="4"/>
      <c r="AC153" s="4"/>
      <c r="AD153" s="4" t="s">
        <v>269</v>
      </c>
      <c r="AE153" s="4" t="s">
        <v>270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3.5" customHeight="1">
      <c r="A154" s="7" t="str">
        <f>HYPERLINK("http://kyu.snu.ac.kr/sdhj/index.jsp?type=hj/GK14704_00IM0001_003a.jpg","1768_해북촌_003a")</f>
        <v>1768_해북촌_003a</v>
      </c>
      <c r="B154" s="4">
        <v>1768</v>
      </c>
      <c r="C154" s="4" t="s">
        <v>9593</v>
      </c>
      <c r="D154" s="4" t="s">
        <v>9594</v>
      </c>
      <c r="E154" s="4">
        <v>153</v>
      </c>
      <c r="F154" s="4">
        <v>1</v>
      </c>
      <c r="G154" s="4" t="s">
        <v>9595</v>
      </c>
      <c r="H154" s="4" t="s">
        <v>9596</v>
      </c>
      <c r="I154" s="4">
        <v>5</v>
      </c>
      <c r="J154" s="4"/>
      <c r="K154" s="4"/>
      <c r="L154" s="4">
        <v>4</v>
      </c>
      <c r="M154" s="4" t="s">
        <v>817</v>
      </c>
      <c r="N154" s="4" t="s">
        <v>818</v>
      </c>
      <c r="O154" s="4"/>
      <c r="P154" s="4"/>
      <c r="Q154" s="4"/>
      <c r="R154" s="4"/>
      <c r="S154" s="4"/>
      <c r="T154" s="4" t="s">
        <v>9919</v>
      </c>
      <c r="U154" s="4" t="s">
        <v>916</v>
      </c>
      <c r="V154" s="4" t="s">
        <v>917</v>
      </c>
      <c r="W154" s="4" t="s">
        <v>75</v>
      </c>
      <c r="X154" s="4" t="s">
        <v>76</v>
      </c>
      <c r="Y154" s="4" t="s">
        <v>918</v>
      </c>
      <c r="Z154" s="4" t="s">
        <v>919</v>
      </c>
      <c r="AA154" s="4"/>
      <c r="AB154" s="4"/>
      <c r="AC154" s="4">
        <v>63</v>
      </c>
      <c r="AD154" s="4" t="s">
        <v>329</v>
      </c>
      <c r="AE154" s="4" t="s">
        <v>330</v>
      </c>
      <c r="AF154" s="4"/>
      <c r="AG154" s="4"/>
      <c r="AH154" s="4"/>
      <c r="AI154" s="4"/>
      <c r="AJ154" s="4" t="s">
        <v>33</v>
      </c>
      <c r="AK154" s="4" t="s">
        <v>34</v>
      </c>
      <c r="AL154" s="4" t="s">
        <v>81</v>
      </c>
      <c r="AM154" s="4" t="s">
        <v>82</v>
      </c>
      <c r="AN154" s="4"/>
      <c r="AO154" s="4"/>
      <c r="AP154" s="4"/>
      <c r="AQ154" s="4"/>
      <c r="AR154" s="4"/>
      <c r="AS154" s="4"/>
      <c r="AT154" s="4"/>
      <c r="AU154" s="4"/>
      <c r="AV154" s="4" t="s">
        <v>920</v>
      </c>
      <c r="AW154" s="4" t="s">
        <v>921</v>
      </c>
      <c r="AX154" s="4"/>
      <c r="AY154" s="4"/>
      <c r="AZ154" s="4"/>
      <c r="BA154" s="4"/>
      <c r="BB154" s="4"/>
      <c r="BC154" s="4"/>
      <c r="BD154" s="4"/>
      <c r="BE154" s="4"/>
      <c r="BF154" s="4"/>
      <c r="BG154" s="4" t="s">
        <v>922</v>
      </c>
      <c r="BH154" s="4" t="s">
        <v>923</v>
      </c>
      <c r="BI154" s="4" t="s">
        <v>924</v>
      </c>
      <c r="BJ154" s="4" t="s">
        <v>925</v>
      </c>
      <c r="BK154" s="4" t="s">
        <v>922</v>
      </c>
      <c r="BL154" s="4" t="s">
        <v>923</v>
      </c>
      <c r="BM154" s="4" t="s">
        <v>926</v>
      </c>
      <c r="BN154" s="4" t="s">
        <v>609</v>
      </c>
      <c r="BO154" s="4"/>
      <c r="BP154" s="4"/>
      <c r="BQ154" s="4" t="s">
        <v>927</v>
      </c>
      <c r="BR154" s="4" t="s">
        <v>9920</v>
      </c>
      <c r="BS154" s="4" t="s">
        <v>103</v>
      </c>
      <c r="BT154" s="4" t="s">
        <v>104</v>
      </c>
      <c r="BU154" s="4"/>
    </row>
    <row r="155" spans="1:73" ht="13.5" customHeight="1">
      <c r="A155" s="7" t="str">
        <f>HYPERLINK("http://kyu.snu.ac.kr/sdhj/index.jsp?type=hj/GK14704_00IM0001_003a.jpg","1768_해북촌_003a")</f>
        <v>1768_해북촌_003a</v>
      </c>
      <c r="B155" s="4">
        <v>1768</v>
      </c>
      <c r="C155" s="4" t="s">
        <v>9921</v>
      </c>
      <c r="D155" s="4" t="s">
        <v>9922</v>
      </c>
      <c r="E155" s="4">
        <v>154</v>
      </c>
      <c r="F155" s="4">
        <v>1</v>
      </c>
      <c r="G155" s="4" t="s">
        <v>9923</v>
      </c>
      <c r="H155" s="4" t="s">
        <v>9924</v>
      </c>
      <c r="I155" s="4">
        <v>5</v>
      </c>
      <c r="J155" s="4"/>
      <c r="K155" s="4"/>
      <c r="L155" s="4">
        <v>4</v>
      </c>
      <c r="M155" s="4" t="s">
        <v>817</v>
      </c>
      <c r="N155" s="4" t="s">
        <v>818</v>
      </c>
      <c r="O155" s="4"/>
      <c r="P155" s="4"/>
      <c r="Q155" s="4"/>
      <c r="R155" s="4"/>
      <c r="S155" s="4" t="s">
        <v>95</v>
      </c>
      <c r="T155" s="4" t="s">
        <v>96</v>
      </c>
      <c r="U155" s="4"/>
      <c r="V155" s="4"/>
      <c r="W155" s="4" t="s">
        <v>928</v>
      </c>
      <c r="X155" s="4" t="s">
        <v>929</v>
      </c>
      <c r="Y155" s="4" t="s">
        <v>20</v>
      </c>
      <c r="Z155" s="4" t="s">
        <v>21</v>
      </c>
      <c r="AA155" s="4"/>
      <c r="AB155" s="4"/>
      <c r="AC155" s="4">
        <v>41</v>
      </c>
      <c r="AD155" s="4" t="s">
        <v>371</v>
      </c>
      <c r="AE155" s="4" t="s">
        <v>372</v>
      </c>
      <c r="AF155" s="4"/>
      <c r="AG155" s="4"/>
      <c r="AH155" s="4"/>
      <c r="AI155" s="4"/>
      <c r="AJ155" s="4" t="s">
        <v>33</v>
      </c>
      <c r="AK155" s="4" t="s">
        <v>34</v>
      </c>
      <c r="AL155" s="4" t="s">
        <v>148</v>
      </c>
      <c r="AM155" s="4" t="s">
        <v>149</v>
      </c>
      <c r="AN155" s="4"/>
      <c r="AO155" s="4"/>
      <c r="AP155" s="4"/>
      <c r="AQ155" s="4"/>
      <c r="AR155" s="4"/>
      <c r="AS155" s="4"/>
      <c r="AT155" s="4"/>
      <c r="AU155" s="4"/>
      <c r="AV155" s="4" t="s">
        <v>930</v>
      </c>
      <c r="AW155" s="4" t="s">
        <v>931</v>
      </c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 t="s">
        <v>932</v>
      </c>
      <c r="BJ155" s="4" t="s">
        <v>933</v>
      </c>
      <c r="BK155" s="4"/>
      <c r="BL155" s="4"/>
      <c r="BM155" s="4" t="s">
        <v>934</v>
      </c>
      <c r="BN155" s="4" t="s">
        <v>935</v>
      </c>
      <c r="BO155" s="4"/>
      <c r="BP155" s="4"/>
      <c r="BQ155" s="4" t="s">
        <v>936</v>
      </c>
      <c r="BR155" s="4" t="s">
        <v>937</v>
      </c>
      <c r="BS155" s="4" t="s">
        <v>669</v>
      </c>
      <c r="BT155" s="4" t="s">
        <v>670</v>
      </c>
      <c r="BU155" s="4"/>
    </row>
    <row r="156" spans="1:73" ht="13.5" customHeight="1">
      <c r="A156" s="7" t="str">
        <f>HYPERLINK("http://kyu.snu.ac.kr/sdhj/index.jsp?type=hj/GK14704_00IM0001_003a.jpg","1768_해북촌_003a")</f>
        <v>1768_해북촌_003a</v>
      </c>
      <c r="B156" s="4">
        <v>1768</v>
      </c>
      <c r="C156" s="4" t="s">
        <v>9925</v>
      </c>
      <c r="D156" s="4" t="s">
        <v>9926</v>
      </c>
      <c r="E156" s="4">
        <v>155</v>
      </c>
      <c r="F156" s="4">
        <v>1</v>
      </c>
      <c r="G156" s="4" t="s">
        <v>9927</v>
      </c>
      <c r="H156" s="4" t="s">
        <v>9928</v>
      </c>
      <c r="I156" s="4">
        <v>5</v>
      </c>
      <c r="J156" s="4"/>
      <c r="K156" s="4"/>
      <c r="L156" s="4">
        <v>4</v>
      </c>
      <c r="M156" s="4" t="s">
        <v>817</v>
      </c>
      <c r="N156" s="4" t="s">
        <v>818</v>
      </c>
      <c r="O156" s="4"/>
      <c r="P156" s="4"/>
      <c r="Q156" s="4"/>
      <c r="R156" s="4"/>
      <c r="S156" s="4" t="s">
        <v>127</v>
      </c>
      <c r="T156" s="4" t="s">
        <v>128</v>
      </c>
      <c r="U156" s="4"/>
      <c r="V156" s="4"/>
      <c r="W156" s="4"/>
      <c r="X156" s="4"/>
      <c r="Y156" s="4"/>
      <c r="Z156" s="4"/>
      <c r="AA156" s="4"/>
      <c r="AB156" s="4"/>
      <c r="AC156" s="4">
        <v>15</v>
      </c>
      <c r="AD156" s="4" t="s">
        <v>383</v>
      </c>
      <c r="AE156" s="4" t="s">
        <v>384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ht="13.5" customHeight="1">
      <c r="A157" s="7" t="str">
        <f>HYPERLINK("http://kyu.snu.ac.kr/sdhj/index.jsp?type=hj/GK14704_00IM0001_003a.jpg","1768_해북촌_003a")</f>
        <v>1768_해북촌_003a</v>
      </c>
      <c r="B157" s="4">
        <v>1768</v>
      </c>
      <c r="C157" s="4" t="s">
        <v>9925</v>
      </c>
      <c r="D157" s="4" t="s">
        <v>9926</v>
      </c>
      <c r="E157" s="4">
        <v>156</v>
      </c>
      <c r="F157" s="4">
        <v>1</v>
      </c>
      <c r="G157" s="4" t="s">
        <v>9927</v>
      </c>
      <c r="H157" s="4" t="s">
        <v>9928</v>
      </c>
      <c r="I157" s="4">
        <v>5</v>
      </c>
      <c r="J157" s="4"/>
      <c r="K157" s="4"/>
      <c r="L157" s="4">
        <v>4</v>
      </c>
      <c r="M157" s="4" t="s">
        <v>817</v>
      </c>
      <c r="N157" s="4" t="s">
        <v>818</v>
      </c>
      <c r="O157" s="4"/>
      <c r="P157" s="4"/>
      <c r="Q157" s="4"/>
      <c r="R157" s="4"/>
      <c r="S157" s="4" t="s">
        <v>127</v>
      </c>
      <c r="T157" s="4" t="s">
        <v>128</v>
      </c>
      <c r="U157" s="4"/>
      <c r="V157" s="4"/>
      <c r="W157" s="4"/>
      <c r="X157" s="4"/>
      <c r="Y157" s="4"/>
      <c r="Z157" s="4"/>
      <c r="AA157" s="4"/>
      <c r="AB157" s="4"/>
      <c r="AC157" s="4">
        <v>12</v>
      </c>
      <c r="AD157" s="4" t="s">
        <v>199</v>
      </c>
      <c r="AE157" s="4" t="s">
        <v>200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13.5" customHeight="1">
      <c r="A158" s="7" t="str">
        <f>HYPERLINK("http://kyu.snu.ac.kr/sdhj/index.jsp?type=hj/GK14704_00IM0001_003a.jpg","1768_해북촌_003a")</f>
        <v>1768_해북촌_003a</v>
      </c>
      <c r="B158" s="4">
        <v>1768</v>
      </c>
      <c r="C158" s="4" t="s">
        <v>9925</v>
      </c>
      <c r="D158" s="4" t="s">
        <v>9926</v>
      </c>
      <c r="E158" s="4">
        <v>157</v>
      </c>
      <c r="F158" s="4">
        <v>1</v>
      </c>
      <c r="G158" s="4" t="s">
        <v>9927</v>
      </c>
      <c r="H158" s="4" t="s">
        <v>9928</v>
      </c>
      <c r="I158" s="4">
        <v>5</v>
      </c>
      <c r="J158" s="4"/>
      <c r="K158" s="4"/>
      <c r="L158" s="4">
        <v>4</v>
      </c>
      <c r="M158" s="4" t="s">
        <v>817</v>
      </c>
      <c r="N158" s="4" t="s">
        <v>818</v>
      </c>
      <c r="O158" s="4"/>
      <c r="P158" s="4"/>
      <c r="Q158" s="4"/>
      <c r="R158" s="4"/>
      <c r="S158" s="4" t="s">
        <v>127</v>
      </c>
      <c r="T158" s="4" t="s">
        <v>128</v>
      </c>
      <c r="U158" s="4"/>
      <c r="V158" s="4"/>
      <c r="W158" s="4"/>
      <c r="X158" s="4"/>
      <c r="Y158" s="4"/>
      <c r="Z158" s="4"/>
      <c r="AA158" s="4"/>
      <c r="AB158" s="4"/>
      <c r="AC158" s="4">
        <v>9</v>
      </c>
      <c r="AD158" s="4" t="s">
        <v>141</v>
      </c>
      <c r="AE158" s="4" t="s">
        <v>142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ht="13.5" customHeight="1">
      <c r="A159" s="7" t="str">
        <f>HYPERLINK("http://kyu.snu.ac.kr/sdhj/index.jsp?type=hj/GK14704_00IM0001_003a.jpg","1768_해북촌_003a")</f>
        <v>1768_해북촌_003a</v>
      </c>
      <c r="B159" s="4">
        <v>1768</v>
      </c>
      <c r="C159" s="4" t="s">
        <v>9925</v>
      </c>
      <c r="D159" s="4" t="s">
        <v>9926</v>
      </c>
      <c r="E159" s="4">
        <v>158</v>
      </c>
      <c r="F159" s="4">
        <v>1</v>
      </c>
      <c r="G159" s="4" t="s">
        <v>9927</v>
      </c>
      <c r="H159" s="4" t="s">
        <v>9928</v>
      </c>
      <c r="I159" s="4">
        <v>5</v>
      </c>
      <c r="J159" s="4"/>
      <c r="K159" s="4"/>
      <c r="L159" s="4">
        <v>5</v>
      </c>
      <c r="M159" s="4" t="s">
        <v>938</v>
      </c>
      <c r="N159" s="4" t="s">
        <v>939</v>
      </c>
      <c r="O159" s="4"/>
      <c r="P159" s="4"/>
      <c r="Q159" s="4"/>
      <c r="R159" s="4"/>
      <c r="S159" s="4"/>
      <c r="T159" s="4" t="s">
        <v>9919</v>
      </c>
      <c r="U159" s="4" t="s">
        <v>73</v>
      </c>
      <c r="V159" s="4" t="s">
        <v>74</v>
      </c>
      <c r="W159" s="4" t="s">
        <v>928</v>
      </c>
      <c r="X159" s="4" t="s">
        <v>929</v>
      </c>
      <c r="Y159" s="4" t="s">
        <v>940</v>
      </c>
      <c r="Z159" s="4" t="s">
        <v>941</v>
      </c>
      <c r="AA159" s="4"/>
      <c r="AB159" s="4"/>
      <c r="AC159" s="4">
        <v>48</v>
      </c>
      <c r="AD159" s="4" t="s">
        <v>942</v>
      </c>
      <c r="AE159" s="4" t="s">
        <v>943</v>
      </c>
      <c r="AF159" s="4"/>
      <c r="AG159" s="4"/>
      <c r="AH159" s="4"/>
      <c r="AI159" s="4"/>
      <c r="AJ159" s="4" t="s">
        <v>33</v>
      </c>
      <c r="AK159" s="4" t="s">
        <v>34</v>
      </c>
      <c r="AL159" s="4" t="s">
        <v>148</v>
      </c>
      <c r="AM159" s="4" t="s">
        <v>149</v>
      </c>
      <c r="AN159" s="4"/>
      <c r="AO159" s="4"/>
      <c r="AP159" s="4"/>
      <c r="AQ159" s="4"/>
      <c r="AR159" s="4"/>
      <c r="AS159" s="4"/>
      <c r="AT159" s="4" t="s">
        <v>83</v>
      </c>
      <c r="AU159" s="4" t="s">
        <v>84</v>
      </c>
      <c r="AV159" s="4" t="s">
        <v>364</v>
      </c>
      <c r="AW159" s="4" t="s">
        <v>365</v>
      </c>
      <c r="AX159" s="4"/>
      <c r="AY159" s="4"/>
      <c r="AZ159" s="4"/>
      <c r="BA159" s="4"/>
      <c r="BB159" s="4"/>
      <c r="BC159" s="4"/>
      <c r="BD159" s="4"/>
      <c r="BE159" s="4"/>
      <c r="BF159" s="4"/>
      <c r="BG159" s="4" t="s">
        <v>83</v>
      </c>
      <c r="BH159" s="4" t="s">
        <v>84</v>
      </c>
      <c r="BI159" s="4" t="s">
        <v>366</v>
      </c>
      <c r="BJ159" s="4" t="s">
        <v>367</v>
      </c>
      <c r="BK159" s="4" t="s">
        <v>83</v>
      </c>
      <c r="BL159" s="4" t="s">
        <v>84</v>
      </c>
      <c r="BM159" s="4" t="s">
        <v>934</v>
      </c>
      <c r="BN159" s="4" t="s">
        <v>935</v>
      </c>
      <c r="BO159" s="4" t="s">
        <v>83</v>
      </c>
      <c r="BP159" s="4" t="s">
        <v>84</v>
      </c>
      <c r="BQ159" s="4" t="s">
        <v>370</v>
      </c>
      <c r="BR159" s="4" t="s">
        <v>9667</v>
      </c>
      <c r="BS159" s="4" t="s">
        <v>944</v>
      </c>
      <c r="BT159" s="4" t="s">
        <v>945</v>
      </c>
      <c r="BU159" s="4"/>
    </row>
    <row r="160" spans="1:73" ht="13.5" customHeight="1">
      <c r="A160" s="7" t="str">
        <f>HYPERLINK("http://kyu.snu.ac.kr/sdhj/index.jsp?type=hj/GK14704_00IM0001_003a.jpg","1768_해북촌_003a")</f>
        <v>1768_해북촌_003a</v>
      </c>
      <c r="B160" s="4">
        <v>1768</v>
      </c>
      <c r="C160" s="4" t="s">
        <v>9668</v>
      </c>
      <c r="D160" s="4" t="s">
        <v>9669</v>
      </c>
      <c r="E160" s="4">
        <v>159</v>
      </c>
      <c r="F160" s="4">
        <v>1</v>
      </c>
      <c r="G160" s="4" t="s">
        <v>9670</v>
      </c>
      <c r="H160" s="4" t="s">
        <v>9671</v>
      </c>
      <c r="I160" s="4">
        <v>5</v>
      </c>
      <c r="J160" s="4"/>
      <c r="K160" s="4"/>
      <c r="L160" s="4">
        <v>5</v>
      </c>
      <c r="M160" s="4" t="s">
        <v>938</v>
      </c>
      <c r="N160" s="4" t="s">
        <v>939</v>
      </c>
      <c r="O160" s="4"/>
      <c r="P160" s="4"/>
      <c r="Q160" s="4"/>
      <c r="R160" s="4"/>
      <c r="S160" s="4" t="s">
        <v>95</v>
      </c>
      <c r="T160" s="4" t="s">
        <v>96</v>
      </c>
      <c r="U160" s="4"/>
      <c r="V160" s="4"/>
      <c r="W160" s="4" t="s">
        <v>946</v>
      </c>
      <c r="X160" s="4" t="s">
        <v>815</v>
      </c>
      <c r="Y160" s="4" t="s">
        <v>99</v>
      </c>
      <c r="Z160" s="4" t="s">
        <v>100</v>
      </c>
      <c r="AA160" s="4"/>
      <c r="AB160" s="4"/>
      <c r="AC160" s="4">
        <v>41</v>
      </c>
      <c r="AD160" s="4" t="s">
        <v>371</v>
      </c>
      <c r="AE160" s="4" t="s">
        <v>372</v>
      </c>
      <c r="AF160" s="4"/>
      <c r="AG160" s="4"/>
      <c r="AH160" s="4"/>
      <c r="AI160" s="4"/>
      <c r="AJ160" s="4" t="s">
        <v>101</v>
      </c>
      <c r="AK160" s="4" t="s">
        <v>102</v>
      </c>
      <c r="AL160" s="4" t="s">
        <v>103</v>
      </c>
      <c r="AM160" s="4" t="s">
        <v>104</v>
      </c>
      <c r="AN160" s="4"/>
      <c r="AO160" s="4"/>
      <c r="AP160" s="4"/>
      <c r="AQ160" s="4"/>
      <c r="AR160" s="4"/>
      <c r="AS160" s="4"/>
      <c r="AT160" s="4" t="s">
        <v>83</v>
      </c>
      <c r="AU160" s="4" t="s">
        <v>84</v>
      </c>
      <c r="AV160" s="4" t="s">
        <v>947</v>
      </c>
      <c r="AW160" s="4" t="s">
        <v>948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 t="s">
        <v>83</v>
      </c>
      <c r="BH160" s="4" t="s">
        <v>84</v>
      </c>
      <c r="BI160" s="4" t="s">
        <v>949</v>
      </c>
      <c r="BJ160" s="4" t="s">
        <v>950</v>
      </c>
      <c r="BK160" s="4" t="s">
        <v>83</v>
      </c>
      <c r="BL160" s="4" t="s">
        <v>84</v>
      </c>
      <c r="BM160" s="4" t="s">
        <v>951</v>
      </c>
      <c r="BN160" s="4" t="s">
        <v>952</v>
      </c>
      <c r="BO160" s="4" t="s">
        <v>83</v>
      </c>
      <c r="BP160" s="4" t="s">
        <v>84</v>
      </c>
      <c r="BQ160" s="4" t="s">
        <v>953</v>
      </c>
      <c r="BR160" s="4" t="s">
        <v>954</v>
      </c>
      <c r="BS160" s="4" t="s">
        <v>246</v>
      </c>
      <c r="BT160" s="4" t="s">
        <v>247</v>
      </c>
      <c r="BU160" s="4"/>
    </row>
    <row r="161" spans="1:73" ht="13.5" customHeight="1">
      <c r="A161" s="7" t="str">
        <f>HYPERLINK("http://kyu.snu.ac.kr/sdhj/index.jsp?type=hj/GK14704_00IM0001_003a.jpg","1768_해북촌_003a")</f>
        <v>1768_해북촌_003a</v>
      </c>
      <c r="B161" s="4">
        <v>1768</v>
      </c>
      <c r="C161" s="4" t="s">
        <v>9929</v>
      </c>
      <c r="D161" s="4" t="s">
        <v>9930</v>
      </c>
      <c r="E161" s="4">
        <v>160</v>
      </c>
      <c r="F161" s="4">
        <v>1</v>
      </c>
      <c r="G161" s="4" t="s">
        <v>9931</v>
      </c>
      <c r="H161" s="4" t="s">
        <v>9932</v>
      </c>
      <c r="I161" s="4">
        <v>5</v>
      </c>
      <c r="J161" s="4"/>
      <c r="K161" s="4"/>
      <c r="L161" s="4">
        <v>5</v>
      </c>
      <c r="M161" s="4" t="s">
        <v>938</v>
      </c>
      <c r="N161" s="4" t="s">
        <v>939</v>
      </c>
      <c r="O161" s="4"/>
      <c r="P161" s="4"/>
      <c r="Q161" s="4"/>
      <c r="R161" s="4"/>
      <c r="S161" s="4" t="s">
        <v>127</v>
      </c>
      <c r="T161" s="4" t="s">
        <v>128</v>
      </c>
      <c r="U161" s="4"/>
      <c r="V161" s="4"/>
      <c r="W161" s="4"/>
      <c r="X161" s="4"/>
      <c r="Y161" s="4"/>
      <c r="Z161" s="4"/>
      <c r="AA161" s="4"/>
      <c r="AB161" s="4"/>
      <c r="AC161" s="4">
        <v>14</v>
      </c>
      <c r="AD161" s="4" t="s">
        <v>383</v>
      </c>
      <c r="AE161" s="4" t="s">
        <v>384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ht="13.5" customHeight="1">
      <c r="A162" s="7" t="str">
        <f>HYPERLINK("http://kyu.snu.ac.kr/sdhj/index.jsp?type=hj/GK14704_00IM0001_003a.jpg","1768_해북촌_003a")</f>
        <v>1768_해북촌_003a</v>
      </c>
      <c r="B162" s="4">
        <v>1768</v>
      </c>
      <c r="C162" s="4" t="s">
        <v>9925</v>
      </c>
      <c r="D162" s="4" t="s">
        <v>9926</v>
      </c>
      <c r="E162" s="4">
        <v>161</v>
      </c>
      <c r="F162" s="4">
        <v>1</v>
      </c>
      <c r="G162" s="4" t="s">
        <v>9927</v>
      </c>
      <c r="H162" s="4" t="s">
        <v>9928</v>
      </c>
      <c r="I162" s="4">
        <v>5</v>
      </c>
      <c r="J162" s="4"/>
      <c r="K162" s="4"/>
      <c r="L162" s="4">
        <v>5</v>
      </c>
      <c r="M162" s="4" t="s">
        <v>938</v>
      </c>
      <c r="N162" s="4" t="s">
        <v>939</v>
      </c>
      <c r="O162" s="4"/>
      <c r="P162" s="4"/>
      <c r="Q162" s="4"/>
      <c r="R162" s="4"/>
      <c r="S162" s="4" t="s">
        <v>127</v>
      </c>
      <c r="T162" s="4" t="s">
        <v>128</v>
      </c>
      <c r="U162" s="4"/>
      <c r="V162" s="4"/>
      <c r="W162" s="4"/>
      <c r="X162" s="4"/>
      <c r="Y162" s="4"/>
      <c r="Z162" s="4"/>
      <c r="AA162" s="4"/>
      <c r="AB162" s="4"/>
      <c r="AC162" s="4">
        <v>12</v>
      </c>
      <c r="AD162" s="4" t="s">
        <v>137</v>
      </c>
      <c r="AE162" s="4" t="s">
        <v>138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ht="13.5" customHeight="1">
      <c r="A163" s="7" t="str">
        <f>HYPERLINK("http://kyu.snu.ac.kr/sdhj/index.jsp?type=hj/GK14704_00IM0001_003a.jpg","1768_해북촌_003a")</f>
        <v>1768_해북촌_003a</v>
      </c>
      <c r="B163" s="4">
        <v>1768</v>
      </c>
      <c r="C163" s="4" t="s">
        <v>9925</v>
      </c>
      <c r="D163" s="4" t="s">
        <v>9926</v>
      </c>
      <c r="E163" s="4">
        <v>162</v>
      </c>
      <c r="F163" s="4">
        <v>1</v>
      </c>
      <c r="G163" s="4" t="s">
        <v>9927</v>
      </c>
      <c r="H163" s="4" t="s">
        <v>9928</v>
      </c>
      <c r="I163" s="4">
        <v>5</v>
      </c>
      <c r="J163" s="4"/>
      <c r="K163" s="4"/>
      <c r="L163" s="4">
        <v>5</v>
      </c>
      <c r="M163" s="4" t="s">
        <v>938</v>
      </c>
      <c r="N163" s="4" t="s">
        <v>939</v>
      </c>
      <c r="O163" s="4"/>
      <c r="P163" s="4"/>
      <c r="Q163" s="4"/>
      <c r="R163" s="4"/>
      <c r="S163" s="4" t="s">
        <v>127</v>
      </c>
      <c r="T163" s="4" t="s">
        <v>128</v>
      </c>
      <c r="U163" s="4"/>
      <c r="V163" s="4"/>
      <c r="W163" s="4"/>
      <c r="X163" s="4"/>
      <c r="Y163" s="4"/>
      <c r="Z163" s="4"/>
      <c r="AA163" s="4"/>
      <c r="AB163" s="4"/>
      <c r="AC163" s="4">
        <v>10</v>
      </c>
      <c r="AD163" s="4" t="s">
        <v>129</v>
      </c>
      <c r="AE163" s="4" t="s">
        <v>130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ht="13.5" customHeight="1">
      <c r="A164" s="7" t="str">
        <f>HYPERLINK("http://kyu.snu.ac.kr/sdhj/index.jsp?type=hj/GK14704_00IM0001_003a.jpg","1768_해북촌_003a")</f>
        <v>1768_해북촌_003a</v>
      </c>
      <c r="B164" s="4">
        <v>1768</v>
      </c>
      <c r="C164" s="4" t="s">
        <v>9925</v>
      </c>
      <c r="D164" s="4" t="s">
        <v>9926</v>
      </c>
      <c r="E164" s="4">
        <v>163</v>
      </c>
      <c r="F164" s="4">
        <v>1</v>
      </c>
      <c r="G164" s="4" t="s">
        <v>9927</v>
      </c>
      <c r="H164" s="4" t="s">
        <v>9928</v>
      </c>
      <c r="I164" s="4">
        <v>5</v>
      </c>
      <c r="J164" s="4"/>
      <c r="K164" s="4"/>
      <c r="L164" s="4">
        <v>5</v>
      </c>
      <c r="M164" s="4" t="s">
        <v>938</v>
      </c>
      <c r="N164" s="4" t="s">
        <v>939</v>
      </c>
      <c r="O164" s="4"/>
      <c r="P164" s="4"/>
      <c r="Q164" s="4"/>
      <c r="R164" s="4"/>
      <c r="S164" s="4" t="s">
        <v>127</v>
      </c>
      <c r="T164" s="4" t="s">
        <v>128</v>
      </c>
      <c r="U164" s="4"/>
      <c r="V164" s="4"/>
      <c r="W164" s="4"/>
      <c r="X164" s="4"/>
      <c r="Y164" s="4"/>
      <c r="Z164" s="4"/>
      <c r="AA164" s="4"/>
      <c r="AB164" s="4"/>
      <c r="AC164" s="4">
        <v>6</v>
      </c>
      <c r="AD164" s="4" t="s">
        <v>659</v>
      </c>
      <c r="AE164" s="4" t="s">
        <v>660</v>
      </c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3" ht="13.5" customHeight="1">
      <c r="A165" s="7" t="str">
        <f>HYPERLINK("http://kyu.snu.ac.kr/sdhj/index.jsp?type=hj/GK14704_00IM0001_003a.jpg","1768_해북촌_003a")</f>
        <v>1768_해북촌_003a</v>
      </c>
      <c r="B165" s="4">
        <v>1768</v>
      </c>
      <c r="C165" s="4" t="s">
        <v>9925</v>
      </c>
      <c r="D165" s="4" t="s">
        <v>9926</v>
      </c>
      <c r="E165" s="4">
        <v>164</v>
      </c>
      <c r="F165" s="4">
        <v>1</v>
      </c>
      <c r="G165" s="4" t="s">
        <v>9927</v>
      </c>
      <c r="H165" s="4" t="s">
        <v>9928</v>
      </c>
      <c r="I165" s="4">
        <v>5</v>
      </c>
      <c r="J165" s="4"/>
      <c r="K165" s="4"/>
      <c r="L165" s="4">
        <v>5</v>
      </c>
      <c r="M165" s="4" t="s">
        <v>938</v>
      </c>
      <c r="N165" s="4" t="s">
        <v>939</v>
      </c>
      <c r="O165" s="4"/>
      <c r="P165" s="4"/>
      <c r="Q165" s="4"/>
      <c r="R165" s="4"/>
      <c r="S165" s="4"/>
      <c r="T165" s="4" t="s">
        <v>9933</v>
      </c>
      <c r="U165" s="4" t="s">
        <v>133</v>
      </c>
      <c r="V165" s="4" t="s">
        <v>134</v>
      </c>
      <c r="W165" s="4"/>
      <c r="X165" s="4"/>
      <c r="Y165" s="4" t="s">
        <v>955</v>
      </c>
      <c r="Z165" s="4" t="s">
        <v>956</v>
      </c>
      <c r="AA165" s="4"/>
      <c r="AB165" s="4"/>
      <c r="AC165" s="4">
        <v>28</v>
      </c>
      <c r="AD165" s="4" t="s">
        <v>119</v>
      </c>
      <c r="AE165" s="4" t="s">
        <v>120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3" ht="13.5" customHeight="1">
      <c r="A166" s="7" t="str">
        <f>HYPERLINK("http://kyu.snu.ac.kr/sdhj/index.jsp?type=hj/GK14704_00IM0001_003a.jpg","1768_해북촌_003a")</f>
        <v>1768_해북촌_003a</v>
      </c>
      <c r="B166" s="4">
        <v>1768</v>
      </c>
      <c r="C166" s="4" t="s">
        <v>9925</v>
      </c>
      <c r="D166" s="4" t="s">
        <v>9926</v>
      </c>
      <c r="E166" s="4">
        <v>165</v>
      </c>
      <c r="F166" s="4">
        <v>1</v>
      </c>
      <c r="G166" s="4" t="s">
        <v>9927</v>
      </c>
      <c r="H166" s="4" t="s">
        <v>9928</v>
      </c>
      <c r="I166" s="4">
        <v>6</v>
      </c>
      <c r="J166" s="4" t="s">
        <v>957</v>
      </c>
      <c r="K166" s="4" t="s">
        <v>958</v>
      </c>
      <c r="L166" s="4">
        <v>1</v>
      </c>
      <c r="M166" s="4" t="s">
        <v>959</v>
      </c>
      <c r="N166" s="4" t="s">
        <v>960</v>
      </c>
      <c r="O166" s="4"/>
      <c r="P166" s="4"/>
      <c r="Q166" s="4"/>
      <c r="R166" s="4"/>
      <c r="S166" s="4"/>
      <c r="T166" s="4" t="s">
        <v>9934</v>
      </c>
      <c r="U166" s="4" t="s">
        <v>73</v>
      </c>
      <c r="V166" s="4" t="s">
        <v>74</v>
      </c>
      <c r="W166" s="4" t="s">
        <v>97</v>
      </c>
      <c r="X166" s="4" t="s">
        <v>98</v>
      </c>
      <c r="Y166" s="4" t="s">
        <v>961</v>
      </c>
      <c r="Z166" s="4" t="s">
        <v>644</v>
      </c>
      <c r="AA166" s="4"/>
      <c r="AB166" s="4"/>
      <c r="AC166" s="4">
        <v>68</v>
      </c>
      <c r="AD166" s="4" t="s">
        <v>129</v>
      </c>
      <c r="AE166" s="4" t="s">
        <v>130</v>
      </c>
      <c r="AF166" s="4"/>
      <c r="AG166" s="4"/>
      <c r="AH166" s="4"/>
      <c r="AI166" s="4"/>
      <c r="AJ166" s="4" t="s">
        <v>33</v>
      </c>
      <c r="AK166" s="4" t="s">
        <v>34</v>
      </c>
      <c r="AL166" s="4" t="s">
        <v>755</v>
      </c>
      <c r="AM166" s="4" t="s">
        <v>756</v>
      </c>
      <c r="AN166" s="4"/>
      <c r="AO166" s="4"/>
      <c r="AP166" s="4"/>
      <c r="AQ166" s="4"/>
      <c r="AR166" s="4"/>
      <c r="AS166" s="4"/>
      <c r="AT166" s="4" t="s">
        <v>83</v>
      </c>
      <c r="AU166" s="4" t="s">
        <v>84</v>
      </c>
      <c r="AV166" s="4" t="s">
        <v>962</v>
      </c>
      <c r="AW166" s="4" t="s">
        <v>963</v>
      </c>
      <c r="AX166" s="4"/>
      <c r="AY166" s="4"/>
      <c r="AZ166" s="4"/>
      <c r="BA166" s="4"/>
      <c r="BB166" s="4"/>
      <c r="BC166" s="4"/>
      <c r="BD166" s="4"/>
      <c r="BE166" s="4"/>
      <c r="BF166" s="4"/>
      <c r="BG166" s="4" t="s">
        <v>83</v>
      </c>
      <c r="BH166" s="4" t="s">
        <v>84</v>
      </c>
      <c r="BI166" s="4" t="s">
        <v>964</v>
      </c>
      <c r="BJ166" s="4" t="s">
        <v>965</v>
      </c>
      <c r="BK166" s="4" t="s">
        <v>966</v>
      </c>
      <c r="BL166" s="4" t="s">
        <v>967</v>
      </c>
      <c r="BM166" s="4" t="s">
        <v>968</v>
      </c>
      <c r="BN166" s="4" t="s">
        <v>969</v>
      </c>
      <c r="BO166" s="4" t="s">
        <v>83</v>
      </c>
      <c r="BP166" s="4" t="s">
        <v>84</v>
      </c>
      <c r="BQ166" s="4" t="s">
        <v>9935</v>
      </c>
      <c r="BR166" s="4" t="s">
        <v>9936</v>
      </c>
      <c r="BS166" s="4" t="s">
        <v>970</v>
      </c>
      <c r="BT166" s="4" t="s">
        <v>971</v>
      </c>
      <c r="BU166" s="4"/>
    </row>
    <row r="167" spans="1:73" ht="13.5" customHeight="1">
      <c r="A167" s="7" t="str">
        <f>HYPERLINK("http://kyu.snu.ac.kr/sdhj/index.jsp?type=hj/GK14704_00IM0001_003a.jpg","1768_해북촌_003a")</f>
        <v>1768_해북촌_003a</v>
      </c>
      <c r="B167" s="4">
        <v>1768</v>
      </c>
      <c r="C167" s="4" t="s">
        <v>9582</v>
      </c>
      <c r="D167" s="4" t="s">
        <v>9583</v>
      </c>
      <c r="E167" s="4">
        <v>166</v>
      </c>
      <c r="F167" s="4">
        <v>1</v>
      </c>
      <c r="G167" s="4" t="s">
        <v>9584</v>
      </c>
      <c r="H167" s="4" t="s">
        <v>9585</v>
      </c>
      <c r="I167" s="4">
        <v>6</v>
      </c>
      <c r="J167" s="4"/>
      <c r="K167" s="4"/>
      <c r="L167" s="4">
        <v>1</v>
      </c>
      <c r="M167" s="4" t="s">
        <v>959</v>
      </c>
      <c r="N167" s="4" t="s">
        <v>960</v>
      </c>
      <c r="O167" s="4"/>
      <c r="P167" s="4"/>
      <c r="Q167" s="4"/>
      <c r="R167" s="4"/>
      <c r="S167" s="4" t="s">
        <v>95</v>
      </c>
      <c r="T167" s="4" t="s">
        <v>96</v>
      </c>
      <c r="U167" s="4"/>
      <c r="V167" s="4"/>
      <c r="W167" s="4" t="s">
        <v>249</v>
      </c>
      <c r="X167" s="4" t="s">
        <v>9937</v>
      </c>
      <c r="Y167" s="4" t="s">
        <v>99</v>
      </c>
      <c r="Z167" s="4" t="s">
        <v>100</v>
      </c>
      <c r="AA167" s="4"/>
      <c r="AB167" s="4"/>
      <c r="AC167" s="4">
        <v>66</v>
      </c>
      <c r="AD167" s="4" t="s">
        <v>724</v>
      </c>
      <c r="AE167" s="4" t="s">
        <v>725</v>
      </c>
      <c r="AF167" s="4"/>
      <c r="AG167" s="4"/>
      <c r="AH167" s="4"/>
      <c r="AI167" s="4"/>
      <c r="AJ167" s="4" t="s">
        <v>101</v>
      </c>
      <c r="AK167" s="4" t="s">
        <v>102</v>
      </c>
      <c r="AL167" s="4" t="s">
        <v>266</v>
      </c>
      <c r="AM167" s="4" t="s">
        <v>9938</v>
      </c>
      <c r="AN167" s="4"/>
      <c r="AO167" s="4"/>
      <c r="AP167" s="4"/>
      <c r="AQ167" s="4"/>
      <c r="AR167" s="4"/>
      <c r="AS167" s="4"/>
      <c r="AT167" s="4" t="s">
        <v>83</v>
      </c>
      <c r="AU167" s="4" t="s">
        <v>84</v>
      </c>
      <c r="AV167" s="4" t="s">
        <v>972</v>
      </c>
      <c r="AW167" s="4" t="s">
        <v>973</v>
      </c>
      <c r="AX167" s="4"/>
      <c r="AY167" s="4"/>
      <c r="AZ167" s="4"/>
      <c r="BA167" s="4"/>
      <c r="BB167" s="4"/>
      <c r="BC167" s="4"/>
      <c r="BD167" s="4"/>
      <c r="BE167" s="4"/>
      <c r="BF167" s="4"/>
      <c r="BG167" s="4" t="s">
        <v>83</v>
      </c>
      <c r="BH167" s="4" t="s">
        <v>84</v>
      </c>
      <c r="BI167" s="4" t="s">
        <v>974</v>
      </c>
      <c r="BJ167" s="4" t="s">
        <v>975</v>
      </c>
      <c r="BK167" s="4"/>
      <c r="BL167" s="4"/>
      <c r="BM167" s="4" t="s">
        <v>976</v>
      </c>
      <c r="BN167" s="4" t="s">
        <v>977</v>
      </c>
      <c r="BO167" s="4" t="s">
        <v>83</v>
      </c>
      <c r="BP167" s="4" t="s">
        <v>84</v>
      </c>
      <c r="BQ167" s="4" t="s">
        <v>978</v>
      </c>
      <c r="BR167" s="4" t="s">
        <v>979</v>
      </c>
      <c r="BS167" s="4" t="s">
        <v>93</v>
      </c>
      <c r="BT167" s="4" t="s">
        <v>94</v>
      </c>
      <c r="BU167" s="4"/>
    </row>
    <row r="168" spans="1:73" ht="13.5" customHeight="1">
      <c r="A168" s="7" t="str">
        <f>HYPERLINK("http://kyu.snu.ac.kr/sdhj/index.jsp?type=hj/GK14704_00IM0001_003a.jpg","1768_해북촌_003a")</f>
        <v>1768_해북촌_003a</v>
      </c>
      <c r="B168" s="4">
        <v>1768</v>
      </c>
      <c r="C168" s="4" t="s">
        <v>9582</v>
      </c>
      <c r="D168" s="4" t="s">
        <v>9583</v>
      </c>
      <c r="E168" s="4">
        <v>167</v>
      </c>
      <c r="F168" s="4">
        <v>1</v>
      </c>
      <c r="G168" s="4" t="s">
        <v>9584</v>
      </c>
      <c r="H168" s="4" t="s">
        <v>9585</v>
      </c>
      <c r="I168" s="4">
        <v>6</v>
      </c>
      <c r="J168" s="4"/>
      <c r="K168" s="4"/>
      <c r="L168" s="4">
        <v>1</v>
      </c>
      <c r="M168" s="4" t="s">
        <v>959</v>
      </c>
      <c r="N168" s="4" t="s">
        <v>960</v>
      </c>
      <c r="O168" s="4"/>
      <c r="P168" s="4"/>
      <c r="Q168" s="4"/>
      <c r="R168" s="4"/>
      <c r="S168" s="4" t="s">
        <v>115</v>
      </c>
      <c r="T168" s="4" t="s">
        <v>116</v>
      </c>
      <c r="U168" s="4" t="s">
        <v>73</v>
      </c>
      <c r="V168" s="4" t="s">
        <v>74</v>
      </c>
      <c r="W168" s="4"/>
      <c r="X168" s="4"/>
      <c r="Y168" s="4" t="s">
        <v>980</v>
      </c>
      <c r="Z168" s="4" t="s">
        <v>981</v>
      </c>
      <c r="AA168" s="4" t="s">
        <v>982</v>
      </c>
      <c r="AB168" s="4" t="s">
        <v>9939</v>
      </c>
      <c r="AC168" s="4">
        <v>29</v>
      </c>
      <c r="AD168" s="4" t="s">
        <v>283</v>
      </c>
      <c r="AE168" s="4" t="s">
        <v>284</v>
      </c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:73" ht="13.5" customHeight="1">
      <c r="A169" s="7" t="str">
        <f>HYPERLINK("http://kyu.snu.ac.kr/sdhj/index.jsp?type=hj/GK14704_00IM0001_003a.jpg","1768_해북촌_003a")</f>
        <v>1768_해북촌_003a</v>
      </c>
      <c r="B169" s="4">
        <v>1768</v>
      </c>
      <c r="C169" s="4" t="s">
        <v>9582</v>
      </c>
      <c r="D169" s="4" t="s">
        <v>9583</v>
      </c>
      <c r="E169" s="4">
        <v>168</v>
      </c>
      <c r="F169" s="4">
        <v>1</v>
      </c>
      <c r="G169" s="4" t="s">
        <v>9584</v>
      </c>
      <c r="H169" s="4" t="s">
        <v>9585</v>
      </c>
      <c r="I169" s="4">
        <v>6</v>
      </c>
      <c r="J169" s="4"/>
      <c r="K169" s="4"/>
      <c r="L169" s="4">
        <v>1</v>
      </c>
      <c r="M169" s="4" t="s">
        <v>959</v>
      </c>
      <c r="N169" s="4" t="s">
        <v>960</v>
      </c>
      <c r="O169" s="4"/>
      <c r="P169" s="4"/>
      <c r="Q169" s="4"/>
      <c r="R169" s="4"/>
      <c r="S169" s="4" t="s">
        <v>121</v>
      </c>
      <c r="T169" s="4" t="s">
        <v>122</v>
      </c>
      <c r="U169" s="4"/>
      <c r="V169" s="4"/>
      <c r="W169" s="4" t="s">
        <v>250</v>
      </c>
      <c r="X169" s="4" t="s">
        <v>9940</v>
      </c>
      <c r="Y169" s="4" t="s">
        <v>99</v>
      </c>
      <c r="Z169" s="4" t="s">
        <v>100</v>
      </c>
      <c r="AA169" s="4"/>
      <c r="AB169" s="4"/>
      <c r="AC169" s="4">
        <v>25</v>
      </c>
      <c r="AD169" s="4" t="s">
        <v>714</v>
      </c>
      <c r="AE169" s="4" t="s">
        <v>715</v>
      </c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ht="13.5" customHeight="1">
      <c r="A170" s="7" t="str">
        <f>HYPERLINK("http://kyu.snu.ac.kr/sdhj/index.jsp?type=hj/GK14704_00IM0001_003a.jpg","1768_해북촌_003a")</f>
        <v>1768_해북촌_003a</v>
      </c>
      <c r="B170" s="4">
        <v>1768</v>
      </c>
      <c r="C170" s="4" t="s">
        <v>9582</v>
      </c>
      <c r="D170" s="4" t="s">
        <v>9583</v>
      </c>
      <c r="E170" s="4">
        <v>169</v>
      </c>
      <c r="F170" s="4">
        <v>1</v>
      </c>
      <c r="G170" s="4" t="s">
        <v>9584</v>
      </c>
      <c r="H170" s="4" t="s">
        <v>9585</v>
      </c>
      <c r="I170" s="4">
        <v>6</v>
      </c>
      <c r="J170" s="4"/>
      <c r="K170" s="4"/>
      <c r="L170" s="4">
        <v>1</v>
      </c>
      <c r="M170" s="4" t="s">
        <v>959</v>
      </c>
      <c r="N170" s="4" t="s">
        <v>960</v>
      </c>
      <c r="O170" s="4"/>
      <c r="P170" s="4"/>
      <c r="Q170" s="4"/>
      <c r="R170" s="4"/>
      <c r="S170" s="4"/>
      <c r="T170" s="4" t="s">
        <v>9941</v>
      </c>
      <c r="U170" s="4" t="s">
        <v>133</v>
      </c>
      <c r="V170" s="4" t="s">
        <v>134</v>
      </c>
      <c r="W170" s="4"/>
      <c r="X170" s="4"/>
      <c r="Y170" s="4" t="s">
        <v>983</v>
      </c>
      <c r="Z170" s="4" t="s">
        <v>984</v>
      </c>
      <c r="AA170" s="4"/>
      <c r="AB170" s="4"/>
      <c r="AC170" s="4">
        <v>31</v>
      </c>
      <c r="AD170" s="4" t="s">
        <v>985</v>
      </c>
      <c r="AE170" s="4" t="s">
        <v>986</v>
      </c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ht="13.5" customHeight="1">
      <c r="A171" s="7" t="str">
        <f>HYPERLINK("http://kyu.snu.ac.kr/sdhj/index.jsp?type=hj/GK14704_00IM0001_003a.jpg","1768_해북촌_003a")</f>
        <v>1768_해북촌_003a</v>
      </c>
      <c r="B171" s="4">
        <v>1768</v>
      </c>
      <c r="C171" s="4" t="s">
        <v>9582</v>
      </c>
      <c r="D171" s="4" t="s">
        <v>9583</v>
      </c>
      <c r="E171" s="4">
        <v>170</v>
      </c>
      <c r="F171" s="4">
        <v>1</v>
      </c>
      <c r="G171" s="4" t="s">
        <v>9584</v>
      </c>
      <c r="H171" s="4" t="s">
        <v>9585</v>
      </c>
      <c r="I171" s="4">
        <v>6</v>
      </c>
      <c r="J171" s="4"/>
      <c r="K171" s="4"/>
      <c r="L171" s="4">
        <v>1</v>
      </c>
      <c r="M171" s="4" t="s">
        <v>959</v>
      </c>
      <c r="N171" s="4" t="s">
        <v>960</v>
      </c>
      <c r="O171" s="4"/>
      <c r="P171" s="4"/>
      <c r="Q171" s="4"/>
      <c r="R171" s="4"/>
      <c r="S171" s="4"/>
      <c r="T171" s="4" t="s">
        <v>9941</v>
      </c>
      <c r="U171" s="4" t="s">
        <v>133</v>
      </c>
      <c r="V171" s="4" t="s">
        <v>134</v>
      </c>
      <c r="W171" s="4"/>
      <c r="X171" s="4"/>
      <c r="Y171" s="4" t="s">
        <v>987</v>
      </c>
      <c r="Z171" s="4" t="s">
        <v>988</v>
      </c>
      <c r="AA171" s="4"/>
      <c r="AB171" s="4"/>
      <c r="AC171" s="4">
        <v>14</v>
      </c>
      <c r="AD171" s="4" t="s">
        <v>383</v>
      </c>
      <c r="AE171" s="4" t="s">
        <v>384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ht="13.5" customHeight="1">
      <c r="A172" s="7" t="str">
        <f>HYPERLINK("http://kyu.snu.ac.kr/sdhj/index.jsp?type=hj/GK14704_00IM0001_003a.jpg","1768_해북촌_003a")</f>
        <v>1768_해북촌_003a</v>
      </c>
      <c r="B172" s="4">
        <v>1768</v>
      </c>
      <c r="C172" s="4" t="s">
        <v>9582</v>
      </c>
      <c r="D172" s="4" t="s">
        <v>9583</v>
      </c>
      <c r="E172" s="4">
        <v>171</v>
      </c>
      <c r="F172" s="4">
        <v>1</v>
      </c>
      <c r="G172" s="4" t="s">
        <v>9584</v>
      </c>
      <c r="H172" s="4" t="s">
        <v>9585</v>
      </c>
      <c r="I172" s="4">
        <v>6</v>
      </c>
      <c r="J172" s="4"/>
      <c r="K172" s="4"/>
      <c r="L172" s="4">
        <v>2</v>
      </c>
      <c r="M172" s="4" t="s">
        <v>989</v>
      </c>
      <c r="N172" s="4" t="s">
        <v>990</v>
      </c>
      <c r="O172" s="4"/>
      <c r="P172" s="4"/>
      <c r="Q172" s="4"/>
      <c r="R172" s="4"/>
      <c r="S172" s="4"/>
      <c r="T172" s="4" t="s">
        <v>9942</v>
      </c>
      <c r="U172" s="4" t="s">
        <v>73</v>
      </c>
      <c r="V172" s="4" t="s">
        <v>74</v>
      </c>
      <c r="W172" s="4" t="s">
        <v>164</v>
      </c>
      <c r="X172" s="4" t="s">
        <v>165</v>
      </c>
      <c r="Y172" s="4" t="s">
        <v>991</v>
      </c>
      <c r="Z172" s="4" t="s">
        <v>992</v>
      </c>
      <c r="AA172" s="4"/>
      <c r="AB172" s="4"/>
      <c r="AC172" s="4">
        <v>68</v>
      </c>
      <c r="AD172" s="4" t="s">
        <v>141</v>
      </c>
      <c r="AE172" s="4" t="s">
        <v>142</v>
      </c>
      <c r="AF172" s="4"/>
      <c r="AG172" s="4"/>
      <c r="AH172" s="4"/>
      <c r="AI172" s="4"/>
      <c r="AJ172" s="4" t="s">
        <v>33</v>
      </c>
      <c r="AK172" s="4" t="s">
        <v>34</v>
      </c>
      <c r="AL172" s="4" t="s">
        <v>168</v>
      </c>
      <c r="AM172" s="4" t="s">
        <v>169</v>
      </c>
      <c r="AN172" s="4"/>
      <c r="AO172" s="4"/>
      <c r="AP172" s="4"/>
      <c r="AQ172" s="4"/>
      <c r="AR172" s="4"/>
      <c r="AS172" s="4"/>
      <c r="AT172" s="4" t="s">
        <v>83</v>
      </c>
      <c r="AU172" s="4" t="s">
        <v>84</v>
      </c>
      <c r="AV172" s="4" t="s">
        <v>993</v>
      </c>
      <c r="AW172" s="4" t="s">
        <v>994</v>
      </c>
      <c r="AX172" s="4"/>
      <c r="AY172" s="4"/>
      <c r="AZ172" s="4"/>
      <c r="BA172" s="4"/>
      <c r="BB172" s="4"/>
      <c r="BC172" s="4"/>
      <c r="BD172" s="4"/>
      <c r="BE172" s="4"/>
      <c r="BF172" s="4"/>
      <c r="BG172" s="4" t="s">
        <v>83</v>
      </c>
      <c r="BH172" s="4" t="s">
        <v>84</v>
      </c>
      <c r="BI172" s="4" t="s">
        <v>995</v>
      </c>
      <c r="BJ172" s="4" t="s">
        <v>996</v>
      </c>
      <c r="BK172" s="4" t="s">
        <v>83</v>
      </c>
      <c r="BL172" s="4" t="s">
        <v>84</v>
      </c>
      <c r="BM172" s="4" t="s">
        <v>997</v>
      </c>
      <c r="BN172" s="4" t="s">
        <v>998</v>
      </c>
      <c r="BO172" s="4" t="s">
        <v>83</v>
      </c>
      <c r="BP172" s="4" t="s">
        <v>84</v>
      </c>
      <c r="BQ172" s="4" t="s">
        <v>999</v>
      </c>
      <c r="BR172" s="4" t="s">
        <v>1000</v>
      </c>
      <c r="BS172" s="4" t="s">
        <v>148</v>
      </c>
      <c r="BT172" s="4" t="s">
        <v>149</v>
      </c>
      <c r="BU172" s="4"/>
    </row>
    <row r="173" spans="1:73" ht="13.5" customHeight="1">
      <c r="A173" s="7" t="str">
        <f>HYPERLINK("http://kyu.snu.ac.kr/sdhj/index.jsp?type=hj/GK14704_00IM0001_003a.jpg","1768_해북촌_003a")</f>
        <v>1768_해북촌_003a</v>
      </c>
      <c r="B173" s="4">
        <v>1768</v>
      </c>
      <c r="C173" s="4" t="s">
        <v>9943</v>
      </c>
      <c r="D173" s="4" t="s">
        <v>9944</v>
      </c>
      <c r="E173" s="4">
        <v>172</v>
      </c>
      <c r="F173" s="4">
        <v>1</v>
      </c>
      <c r="G173" s="4" t="s">
        <v>9945</v>
      </c>
      <c r="H173" s="4" t="s">
        <v>9946</v>
      </c>
      <c r="I173" s="4">
        <v>6</v>
      </c>
      <c r="J173" s="4"/>
      <c r="K173" s="4"/>
      <c r="L173" s="4">
        <v>2</v>
      </c>
      <c r="M173" s="4" t="s">
        <v>989</v>
      </c>
      <c r="N173" s="4" t="s">
        <v>990</v>
      </c>
      <c r="O173" s="4"/>
      <c r="P173" s="4"/>
      <c r="Q173" s="4"/>
      <c r="R173" s="4"/>
      <c r="S173" s="4" t="s">
        <v>95</v>
      </c>
      <c r="T173" s="4" t="s">
        <v>96</v>
      </c>
      <c r="U173" s="4"/>
      <c r="V173" s="4"/>
      <c r="W173" s="4" t="s">
        <v>443</v>
      </c>
      <c r="X173" s="4" t="s">
        <v>444</v>
      </c>
      <c r="Y173" s="4" t="s">
        <v>99</v>
      </c>
      <c r="Z173" s="4" t="s">
        <v>100</v>
      </c>
      <c r="AA173" s="4"/>
      <c r="AB173" s="4"/>
      <c r="AC173" s="4">
        <v>56</v>
      </c>
      <c r="AD173" s="4" t="s">
        <v>699</v>
      </c>
      <c r="AE173" s="4" t="s">
        <v>700</v>
      </c>
      <c r="AF173" s="4"/>
      <c r="AG173" s="4"/>
      <c r="AH173" s="4"/>
      <c r="AI173" s="4"/>
      <c r="AJ173" s="4" t="s">
        <v>101</v>
      </c>
      <c r="AK173" s="4" t="s">
        <v>102</v>
      </c>
      <c r="AL173" s="4" t="s">
        <v>113</v>
      </c>
      <c r="AM173" s="4" t="s">
        <v>114</v>
      </c>
      <c r="AN173" s="4"/>
      <c r="AO173" s="4"/>
      <c r="AP173" s="4"/>
      <c r="AQ173" s="4"/>
      <c r="AR173" s="4"/>
      <c r="AS173" s="4"/>
      <c r="AT173" s="4" t="s">
        <v>83</v>
      </c>
      <c r="AU173" s="4" t="s">
        <v>84</v>
      </c>
      <c r="AV173" s="4" t="s">
        <v>1001</v>
      </c>
      <c r="AW173" s="4" t="s">
        <v>1002</v>
      </c>
      <c r="AX173" s="4"/>
      <c r="AY173" s="4"/>
      <c r="AZ173" s="4"/>
      <c r="BA173" s="4"/>
      <c r="BB173" s="4"/>
      <c r="BC173" s="4"/>
      <c r="BD173" s="4"/>
      <c r="BE173" s="4"/>
      <c r="BF173" s="4"/>
      <c r="BG173" s="4" t="s">
        <v>83</v>
      </c>
      <c r="BH173" s="4" t="s">
        <v>84</v>
      </c>
      <c r="BI173" s="4" t="s">
        <v>1003</v>
      </c>
      <c r="BJ173" s="4" t="s">
        <v>1004</v>
      </c>
      <c r="BK173" s="4" t="s">
        <v>83</v>
      </c>
      <c r="BL173" s="4" t="s">
        <v>84</v>
      </c>
      <c r="BM173" s="4" t="s">
        <v>1005</v>
      </c>
      <c r="BN173" s="4" t="s">
        <v>1006</v>
      </c>
      <c r="BO173" s="4" t="s">
        <v>83</v>
      </c>
      <c r="BP173" s="4" t="s">
        <v>84</v>
      </c>
      <c r="BQ173" s="4" t="s">
        <v>1007</v>
      </c>
      <c r="BR173" s="4" t="s">
        <v>9947</v>
      </c>
      <c r="BS173" s="4" t="s">
        <v>755</v>
      </c>
      <c r="BT173" s="4" t="s">
        <v>756</v>
      </c>
      <c r="BU173" s="4"/>
    </row>
    <row r="174" spans="1:73" ht="13.5" customHeight="1">
      <c r="A174" s="7" t="str">
        <f>HYPERLINK("http://kyu.snu.ac.kr/sdhj/index.jsp?type=hj/GK14704_00IM0001_003a.jpg","1768_해북촌_003a")</f>
        <v>1768_해북촌_003a</v>
      </c>
      <c r="B174" s="4">
        <v>1768</v>
      </c>
      <c r="C174" s="4" t="s">
        <v>9948</v>
      </c>
      <c r="D174" s="4" t="s">
        <v>9949</v>
      </c>
      <c r="E174" s="4">
        <v>173</v>
      </c>
      <c r="F174" s="4">
        <v>1</v>
      </c>
      <c r="G174" s="4" t="s">
        <v>9950</v>
      </c>
      <c r="H174" s="4" t="s">
        <v>9951</v>
      </c>
      <c r="I174" s="4">
        <v>6</v>
      </c>
      <c r="J174" s="4"/>
      <c r="K174" s="4"/>
      <c r="L174" s="4">
        <v>2</v>
      </c>
      <c r="M174" s="4" t="s">
        <v>989</v>
      </c>
      <c r="N174" s="4" t="s">
        <v>990</v>
      </c>
      <c r="O174" s="4"/>
      <c r="P174" s="4"/>
      <c r="Q174" s="4"/>
      <c r="R174" s="4"/>
      <c r="S174" s="4" t="s">
        <v>127</v>
      </c>
      <c r="T174" s="4" t="s">
        <v>128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 t="s">
        <v>131</v>
      </c>
      <c r="AG174" s="4" t="s">
        <v>132</v>
      </c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ht="13.5" customHeight="1">
      <c r="A175" s="7" t="str">
        <f>HYPERLINK("http://kyu.snu.ac.kr/sdhj/index.jsp?type=hj/GK14704_00IM0001_003a.jpg","1768_해북촌_003a")</f>
        <v>1768_해북촌_003a</v>
      </c>
      <c r="B175" s="4">
        <v>1768</v>
      </c>
      <c r="C175" s="4" t="s">
        <v>9952</v>
      </c>
      <c r="D175" s="4" t="s">
        <v>9953</v>
      </c>
      <c r="E175" s="4">
        <v>174</v>
      </c>
      <c r="F175" s="4">
        <v>1</v>
      </c>
      <c r="G175" s="4" t="s">
        <v>9954</v>
      </c>
      <c r="H175" s="4" t="s">
        <v>9955</v>
      </c>
      <c r="I175" s="4">
        <v>6</v>
      </c>
      <c r="J175" s="4"/>
      <c r="K175" s="4"/>
      <c r="L175" s="4">
        <v>2</v>
      </c>
      <c r="M175" s="4" t="s">
        <v>989</v>
      </c>
      <c r="N175" s="4" t="s">
        <v>990</v>
      </c>
      <c r="O175" s="4"/>
      <c r="P175" s="4"/>
      <c r="Q175" s="4"/>
      <c r="R175" s="4"/>
      <c r="S175" s="4" t="s">
        <v>127</v>
      </c>
      <c r="T175" s="4" t="s">
        <v>128</v>
      </c>
      <c r="U175" s="4"/>
      <c r="V175" s="4"/>
      <c r="W175" s="4"/>
      <c r="X175" s="4"/>
      <c r="Y175" s="4"/>
      <c r="Z175" s="4"/>
      <c r="AA175" s="4"/>
      <c r="AB175" s="4"/>
      <c r="AC175" s="4">
        <v>11</v>
      </c>
      <c r="AD175" s="4" t="s">
        <v>410</v>
      </c>
      <c r="AE175" s="4" t="s">
        <v>411</v>
      </c>
      <c r="AF175" s="4" t="s">
        <v>610</v>
      </c>
      <c r="AG175" s="4" t="s">
        <v>611</v>
      </c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ht="13.5" customHeight="1">
      <c r="A176" s="7" t="str">
        <f>HYPERLINK("http://kyu.snu.ac.kr/sdhj/index.jsp?type=hj/GK14704_00IM0001_003a.jpg","1768_해북촌_003a")</f>
        <v>1768_해북촌_003a</v>
      </c>
      <c r="B176" s="4">
        <v>1768</v>
      </c>
      <c r="C176" s="4" t="s">
        <v>9952</v>
      </c>
      <c r="D176" s="4" t="s">
        <v>9953</v>
      </c>
      <c r="E176" s="4">
        <v>175</v>
      </c>
      <c r="F176" s="4">
        <v>1</v>
      </c>
      <c r="G176" s="4" t="s">
        <v>9954</v>
      </c>
      <c r="H176" s="4" t="s">
        <v>9955</v>
      </c>
      <c r="I176" s="4">
        <v>6</v>
      </c>
      <c r="J176" s="4"/>
      <c r="K176" s="4"/>
      <c r="L176" s="4">
        <v>2</v>
      </c>
      <c r="M176" s="4" t="s">
        <v>989</v>
      </c>
      <c r="N176" s="4" t="s">
        <v>990</v>
      </c>
      <c r="O176" s="4"/>
      <c r="P176" s="4"/>
      <c r="Q176" s="4"/>
      <c r="R176" s="4"/>
      <c r="S176" s="4"/>
      <c r="T176" s="4" t="s">
        <v>9956</v>
      </c>
      <c r="U176" s="4" t="s">
        <v>133</v>
      </c>
      <c r="V176" s="4" t="s">
        <v>134</v>
      </c>
      <c r="W176" s="4"/>
      <c r="X176" s="4"/>
      <c r="Y176" s="4" t="s">
        <v>1008</v>
      </c>
      <c r="Z176" s="4" t="s">
        <v>1009</v>
      </c>
      <c r="AA176" s="4"/>
      <c r="AB176" s="4"/>
      <c r="AC176" s="4">
        <v>43</v>
      </c>
      <c r="AD176" s="4" t="s">
        <v>1010</v>
      </c>
      <c r="AE176" s="4" t="s">
        <v>1011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:73" ht="13.5" customHeight="1">
      <c r="A177" s="7" t="str">
        <f>HYPERLINK("http://kyu.snu.ac.kr/sdhj/index.jsp?type=hj/GK14704_00IM0001_003a.jpg","1768_해북촌_003a")</f>
        <v>1768_해북촌_003a</v>
      </c>
      <c r="B177" s="4">
        <v>1768</v>
      </c>
      <c r="C177" s="4" t="s">
        <v>9952</v>
      </c>
      <c r="D177" s="4" t="s">
        <v>9953</v>
      </c>
      <c r="E177" s="4">
        <v>176</v>
      </c>
      <c r="F177" s="4">
        <v>1</v>
      </c>
      <c r="G177" s="4" t="s">
        <v>9954</v>
      </c>
      <c r="H177" s="4" t="s">
        <v>9955</v>
      </c>
      <c r="I177" s="4">
        <v>6</v>
      </c>
      <c r="J177" s="4"/>
      <c r="K177" s="4"/>
      <c r="L177" s="4">
        <v>2</v>
      </c>
      <c r="M177" s="4" t="s">
        <v>989</v>
      </c>
      <c r="N177" s="4" t="s">
        <v>990</v>
      </c>
      <c r="O177" s="4"/>
      <c r="P177" s="4"/>
      <c r="Q177" s="4"/>
      <c r="R177" s="4"/>
      <c r="S177" s="4"/>
      <c r="T177" s="4" t="s">
        <v>9956</v>
      </c>
      <c r="U177" s="4" t="s">
        <v>203</v>
      </c>
      <c r="V177" s="4" t="s">
        <v>204</v>
      </c>
      <c r="W177" s="4"/>
      <c r="X177" s="4"/>
      <c r="Y177" s="4" t="s">
        <v>1012</v>
      </c>
      <c r="Z177" s="4" t="s">
        <v>1013</v>
      </c>
      <c r="AA177" s="4"/>
      <c r="AB177" s="4"/>
      <c r="AC177" s="4">
        <v>18</v>
      </c>
      <c r="AD177" s="4" t="s">
        <v>464</v>
      </c>
      <c r="AE177" s="4" t="s">
        <v>465</v>
      </c>
      <c r="AF177" s="4"/>
      <c r="AG177" s="4" t="s">
        <v>210</v>
      </c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 t="s">
        <v>9957</v>
      </c>
      <c r="BD177" s="4"/>
      <c r="BE177" s="4" t="s">
        <v>9958</v>
      </c>
      <c r="BF177" s="4" t="s">
        <v>9959</v>
      </c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ht="13.5" customHeight="1">
      <c r="A178" s="7" t="str">
        <f>HYPERLINK("http://kyu.snu.ac.kr/sdhj/index.jsp?type=hj/GK14704_00IM0001_003a.jpg","1768_해북촌_003a")</f>
        <v>1768_해북촌_003a</v>
      </c>
      <c r="B178" s="4">
        <v>1768</v>
      </c>
      <c r="C178" s="4" t="s">
        <v>9952</v>
      </c>
      <c r="D178" s="4" t="s">
        <v>9953</v>
      </c>
      <c r="E178" s="4">
        <v>177</v>
      </c>
      <c r="F178" s="4">
        <v>1</v>
      </c>
      <c r="G178" s="4" t="s">
        <v>9954</v>
      </c>
      <c r="H178" s="4" t="s">
        <v>9955</v>
      </c>
      <c r="I178" s="4">
        <v>6</v>
      </c>
      <c r="J178" s="4"/>
      <c r="K178" s="4"/>
      <c r="L178" s="4">
        <v>2</v>
      </c>
      <c r="M178" s="4" t="s">
        <v>989</v>
      </c>
      <c r="N178" s="4" t="s">
        <v>990</v>
      </c>
      <c r="O178" s="4"/>
      <c r="P178" s="4"/>
      <c r="Q178" s="4"/>
      <c r="R178" s="4"/>
      <c r="S178" s="4"/>
      <c r="T178" s="4" t="s">
        <v>9956</v>
      </c>
      <c r="U178" s="4" t="s">
        <v>133</v>
      </c>
      <c r="V178" s="4" t="s">
        <v>134</v>
      </c>
      <c r="W178" s="4"/>
      <c r="X178" s="4"/>
      <c r="Y178" s="4" t="s">
        <v>1014</v>
      </c>
      <c r="Z178" s="4" t="s">
        <v>9960</v>
      </c>
      <c r="AA178" s="4"/>
      <c r="AB178" s="4"/>
      <c r="AC178" s="4">
        <v>14</v>
      </c>
      <c r="AD178" s="4" t="s">
        <v>383</v>
      </c>
      <c r="AE178" s="4" t="s">
        <v>384</v>
      </c>
      <c r="AF178" s="4" t="s">
        <v>9961</v>
      </c>
      <c r="AG178" s="4" t="s">
        <v>9962</v>
      </c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 t="s">
        <v>9957</v>
      </c>
      <c r="BD178" s="4"/>
      <c r="BE178" s="4" t="s">
        <v>9958</v>
      </c>
      <c r="BF178" s="4" t="s">
        <v>9963</v>
      </c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ht="13.5" customHeight="1">
      <c r="A179" s="7" t="str">
        <f>HYPERLINK("http://kyu.snu.ac.kr/sdhj/index.jsp?type=hj/GK14704_00IM0001_003a.jpg","1768_해북촌_003a")</f>
        <v>1768_해북촌_003a</v>
      </c>
      <c r="B179" s="4">
        <v>1768</v>
      </c>
      <c r="C179" s="4" t="s">
        <v>9952</v>
      </c>
      <c r="D179" s="4" t="s">
        <v>9953</v>
      </c>
      <c r="E179" s="4">
        <v>178</v>
      </c>
      <c r="F179" s="4">
        <v>1</v>
      </c>
      <c r="G179" s="4" t="s">
        <v>9954</v>
      </c>
      <c r="H179" s="4" t="s">
        <v>9955</v>
      </c>
      <c r="I179" s="4">
        <v>6</v>
      </c>
      <c r="J179" s="4"/>
      <c r="K179" s="4"/>
      <c r="L179" s="4">
        <v>3</v>
      </c>
      <c r="M179" s="4" t="s">
        <v>1015</v>
      </c>
      <c r="N179" s="4" t="s">
        <v>1016</v>
      </c>
      <c r="O179" s="4"/>
      <c r="P179" s="4"/>
      <c r="Q179" s="4"/>
      <c r="R179" s="4"/>
      <c r="S179" s="4"/>
      <c r="T179" s="4" t="s">
        <v>9964</v>
      </c>
      <c r="U179" s="4" t="s">
        <v>1017</v>
      </c>
      <c r="V179" s="4" t="s">
        <v>1018</v>
      </c>
      <c r="W179" s="4" t="s">
        <v>928</v>
      </c>
      <c r="X179" s="4" t="s">
        <v>929</v>
      </c>
      <c r="Y179" s="4" t="s">
        <v>1019</v>
      </c>
      <c r="Z179" s="4" t="s">
        <v>1020</v>
      </c>
      <c r="AA179" s="4"/>
      <c r="AB179" s="4"/>
      <c r="AC179" s="4">
        <v>90</v>
      </c>
      <c r="AD179" s="4" t="s">
        <v>269</v>
      </c>
      <c r="AE179" s="4" t="s">
        <v>270</v>
      </c>
      <c r="AF179" s="4"/>
      <c r="AG179" s="4"/>
      <c r="AH179" s="4"/>
      <c r="AI179" s="4"/>
      <c r="AJ179" s="4" t="s">
        <v>33</v>
      </c>
      <c r="AK179" s="4" t="s">
        <v>34</v>
      </c>
      <c r="AL179" s="4" t="s">
        <v>148</v>
      </c>
      <c r="AM179" s="4" t="s">
        <v>149</v>
      </c>
      <c r="AN179" s="4"/>
      <c r="AO179" s="4"/>
      <c r="AP179" s="4"/>
      <c r="AQ179" s="4"/>
      <c r="AR179" s="4"/>
      <c r="AS179" s="4"/>
      <c r="AT179" s="4"/>
      <c r="AU179" s="4"/>
      <c r="AV179" s="4" t="s">
        <v>1021</v>
      </c>
      <c r="AW179" s="4" t="s">
        <v>1022</v>
      </c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 t="s">
        <v>449</v>
      </c>
      <c r="BJ179" s="4" t="s">
        <v>450</v>
      </c>
      <c r="BK179" s="4"/>
      <c r="BL179" s="4"/>
      <c r="BM179" s="4" t="s">
        <v>1023</v>
      </c>
      <c r="BN179" s="4" t="s">
        <v>1024</v>
      </c>
      <c r="BO179" s="4"/>
      <c r="BP179" s="4"/>
      <c r="BQ179" s="4" t="s">
        <v>1025</v>
      </c>
      <c r="BR179" s="4" t="s">
        <v>9965</v>
      </c>
      <c r="BS179" s="4" t="s">
        <v>944</v>
      </c>
      <c r="BT179" s="4" t="s">
        <v>945</v>
      </c>
      <c r="BU179" s="4"/>
    </row>
    <row r="180" spans="1:73" ht="13.5" customHeight="1">
      <c r="A180" s="7" t="str">
        <f>HYPERLINK("http://kyu.snu.ac.kr/sdhj/index.jsp?type=hj/GK14704_00IM0001_003a.jpg","1768_해북촌_003a")</f>
        <v>1768_해북촌_003a</v>
      </c>
      <c r="B180" s="4">
        <v>1768</v>
      </c>
      <c r="C180" s="4" t="s">
        <v>9966</v>
      </c>
      <c r="D180" s="4" t="s">
        <v>9967</v>
      </c>
      <c r="E180" s="4">
        <v>179</v>
      </c>
      <c r="F180" s="4">
        <v>1</v>
      </c>
      <c r="G180" s="4" t="s">
        <v>9968</v>
      </c>
      <c r="H180" s="4" t="s">
        <v>9969</v>
      </c>
      <c r="I180" s="4">
        <v>6</v>
      </c>
      <c r="J180" s="4"/>
      <c r="K180" s="4"/>
      <c r="L180" s="4">
        <v>4</v>
      </c>
      <c r="M180" s="4" t="s">
        <v>1026</v>
      </c>
      <c r="N180" s="4" t="s">
        <v>1027</v>
      </c>
      <c r="O180" s="4"/>
      <c r="P180" s="4"/>
      <c r="Q180" s="4" t="s">
        <v>1028</v>
      </c>
      <c r="R180" s="4" t="s">
        <v>1029</v>
      </c>
      <c r="S180" s="4"/>
      <c r="T180" s="4" t="s">
        <v>9970</v>
      </c>
      <c r="U180" s="4"/>
      <c r="V180" s="4"/>
      <c r="W180" s="4" t="s">
        <v>327</v>
      </c>
      <c r="X180" s="4" t="s">
        <v>328</v>
      </c>
      <c r="Y180" s="4" t="s">
        <v>251</v>
      </c>
      <c r="Z180" s="4" t="s">
        <v>252</v>
      </c>
      <c r="AA180" s="4"/>
      <c r="AB180" s="4"/>
      <c r="AC180" s="4">
        <v>53</v>
      </c>
      <c r="AD180" s="4" t="s">
        <v>614</v>
      </c>
      <c r="AE180" s="4" t="s">
        <v>615</v>
      </c>
      <c r="AF180" s="4"/>
      <c r="AG180" s="4"/>
      <c r="AH180" s="4"/>
      <c r="AI180" s="4"/>
      <c r="AJ180" s="4" t="s">
        <v>33</v>
      </c>
      <c r="AK180" s="4" t="s">
        <v>34</v>
      </c>
      <c r="AL180" s="4" t="s">
        <v>331</v>
      </c>
      <c r="AM180" s="4" t="s">
        <v>332</v>
      </c>
      <c r="AN180" s="4"/>
      <c r="AO180" s="4"/>
      <c r="AP180" s="4"/>
      <c r="AQ180" s="4"/>
      <c r="AR180" s="4"/>
      <c r="AS180" s="4"/>
      <c r="AT180" s="4" t="s">
        <v>1030</v>
      </c>
      <c r="AU180" s="4" t="s">
        <v>1031</v>
      </c>
      <c r="AV180" s="4" t="s">
        <v>1032</v>
      </c>
      <c r="AW180" s="4" t="s">
        <v>1033</v>
      </c>
      <c r="AX180" s="4"/>
      <c r="AY180" s="4"/>
      <c r="AZ180" s="4"/>
      <c r="BA180" s="4"/>
      <c r="BB180" s="4"/>
      <c r="BC180" s="4"/>
      <c r="BD180" s="4"/>
      <c r="BE180" s="4"/>
      <c r="BF180" s="4"/>
      <c r="BG180" s="4" t="s">
        <v>1030</v>
      </c>
      <c r="BH180" s="4" t="s">
        <v>1031</v>
      </c>
      <c r="BI180" s="4" t="s">
        <v>1034</v>
      </c>
      <c r="BJ180" s="4" t="s">
        <v>1035</v>
      </c>
      <c r="BK180" s="4" t="s">
        <v>1030</v>
      </c>
      <c r="BL180" s="4" t="s">
        <v>1031</v>
      </c>
      <c r="BM180" s="4" t="s">
        <v>1036</v>
      </c>
      <c r="BN180" s="4" t="s">
        <v>1037</v>
      </c>
      <c r="BO180" s="4" t="s">
        <v>1030</v>
      </c>
      <c r="BP180" s="4" t="s">
        <v>1031</v>
      </c>
      <c r="BQ180" s="4" t="s">
        <v>1038</v>
      </c>
      <c r="BR180" s="4" t="s">
        <v>9971</v>
      </c>
      <c r="BS180" s="4" t="s">
        <v>266</v>
      </c>
      <c r="BT180" s="4" t="s">
        <v>9972</v>
      </c>
      <c r="BU180" s="4"/>
    </row>
    <row r="181" spans="1:73" ht="13.5" customHeight="1">
      <c r="A181" s="7" t="str">
        <f>HYPERLINK("http://kyu.snu.ac.kr/sdhj/index.jsp?type=hj/GK14704_00IM0001_003a.jpg","1768_해북촌_003a")</f>
        <v>1768_해북촌_003a</v>
      </c>
      <c r="B181" s="4">
        <v>1768</v>
      </c>
      <c r="C181" s="4" t="s">
        <v>9973</v>
      </c>
      <c r="D181" s="4" t="s">
        <v>9974</v>
      </c>
      <c r="E181" s="4">
        <v>180</v>
      </c>
      <c r="F181" s="4">
        <v>1</v>
      </c>
      <c r="G181" s="4" t="s">
        <v>9975</v>
      </c>
      <c r="H181" s="4" t="s">
        <v>9976</v>
      </c>
      <c r="I181" s="4">
        <v>6</v>
      </c>
      <c r="J181" s="4"/>
      <c r="K181" s="4"/>
      <c r="L181" s="4">
        <v>4</v>
      </c>
      <c r="M181" s="4" t="s">
        <v>1026</v>
      </c>
      <c r="N181" s="4" t="s">
        <v>1027</v>
      </c>
      <c r="O181" s="4"/>
      <c r="P181" s="4"/>
      <c r="Q181" s="4"/>
      <c r="R181" s="4"/>
      <c r="S181" s="4" t="s">
        <v>127</v>
      </c>
      <c r="T181" s="4" t="s">
        <v>128</v>
      </c>
      <c r="U181" s="4"/>
      <c r="V181" s="4"/>
      <c r="W181" s="4"/>
      <c r="X181" s="4"/>
      <c r="Y181" s="4" t="s">
        <v>251</v>
      </c>
      <c r="Z181" s="4" t="s">
        <v>252</v>
      </c>
      <c r="AA181" s="4"/>
      <c r="AB181" s="4"/>
      <c r="AC181" s="4">
        <v>14</v>
      </c>
      <c r="AD181" s="4" t="s">
        <v>383</v>
      </c>
      <c r="AE181" s="4" t="s">
        <v>384</v>
      </c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:73" ht="13.5" customHeight="1">
      <c r="A182" s="7" t="str">
        <f>HYPERLINK("http://kyu.snu.ac.kr/sdhj/index.jsp?type=hj/GK14704_00IM0001_003a.jpg","1768_해북촌_003a")</f>
        <v>1768_해북촌_003a</v>
      </c>
      <c r="B182" s="4">
        <v>1768</v>
      </c>
      <c r="C182" s="4" t="s">
        <v>9977</v>
      </c>
      <c r="D182" s="4" t="s">
        <v>9978</v>
      </c>
      <c r="E182" s="4">
        <v>181</v>
      </c>
      <c r="F182" s="4">
        <v>1</v>
      </c>
      <c r="G182" s="4" t="s">
        <v>9979</v>
      </c>
      <c r="H182" s="4" t="s">
        <v>9980</v>
      </c>
      <c r="I182" s="4">
        <v>6</v>
      </c>
      <c r="J182" s="4"/>
      <c r="K182" s="4"/>
      <c r="L182" s="4">
        <v>4</v>
      </c>
      <c r="M182" s="4" t="s">
        <v>1026</v>
      </c>
      <c r="N182" s="4" t="s">
        <v>1027</v>
      </c>
      <c r="O182" s="4"/>
      <c r="P182" s="4"/>
      <c r="Q182" s="4"/>
      <c r="R182" s="4"/>
      <c r="S182" s="4" t="s">
        <v>127</v>
      </c>
      <c r="T182" s="4" t="s">
        <v>128</v>
      </c>
      <c r="U182" s="4"/>
      <c r="V182" s="4"/>
      <c r="W182" s="4"/>
      <c r="X182" s="4"/>
      <c r="Y182" s="4" t="s">
        <v>251</v>
      </c>
      <c r="Z182" s="4" t="s">
        <v>252</v>
      </c>
      <c r="AA182" s="4"/>
      <c r="AB182" s="4"/>
      <c r="AC182" s="4">
        <v>12</v>
      </c>
      <c r="AD182" s="4" t="s">
        <v>183</v>
      </c>
      <c r="AE182" s="4" t="s">
        <v>184</v>
      </c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ht="13.5" customHeight="1">
      <c r="A183" s="7" t="str">
        <f>HYPERLINK("http://kyu.snu.ac.kr/sdhj/index.jsp?type=hj/GK14704_00IM0001_003a.jpg","1768_해북촌_003a")</f>
        <v>1768_해북촌_003a</v>
      </c>
      <c r="B183" s="4">
        <v>1768</v>
      </c>
      <c r="C183" s="4" t="s">
        <v>9977</v>
      </c>
      <c r="D183" s="4" t="s">
        <v>9978</v>
      </c>
      <c r="E183" s="4">
        <v>182</v>
      </c>
      <c r="F183" s="4">
        <v>1</v>
      </c>
      <c r="G183" s="4" t="s">
        <v>9979</v>
      </c>
      <c r="H183" s="4" t="s">
        <v>9980</v>
      </c>
      <c r="I183" s="4">
        <v>6</v>
      </c>
      <c r="J183" s="4"/>
      <c r="K183" s="4"/>
      <c r="L183" s="4">
        <v>4</v>
      </c>
      <c r="M183" s="4" t="s">
        <v>1026</v>
      </c>
      <c r="N183" s="4" t="s">
        <v>1027</v>
      </c>
      <c r="O183" s="4"/>
      <c r="P183" s="4"/>
      <c r="Q183" s="4"/>
      <c r="R183" s="4"/>
      <c r="S183" s="4" t="s">
        <v>127</v>
      </c>
      <c r="T183" s="4" t="s">
        <v>128</v>
      </c>
      <c r="U183" s="4"/>
      <c r="V183" s="4"/>
      <c r="W183" s="4"/>
      <c r="X183" s="4"/>
      <c r="Y183" s="4" t="s">
        <v>251</v>
      </c>
      <c r="Z183" s="4" t="s">
        <v>252</v>
      </c>
      <c r="AA183" s="4"/>
      <c r="AB183" s="4"/>
      <c r="AC183" s="4">
        <v>8</v>
      </c>
      <c r="AD183" s="4" t="s">
        <v>141</v>
      </c>
      <c r="AE183" s="4" t="s">
        <v>142</v>
      </c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ht="13.5" customHeight="1">
      <c r="A184" s="7" t="str">
        <f>HYPERLINK("http://kyu.snu.ac.kr/sdhj/index.jsp?type=hj/GK14704_00IM0001_003a.jpg","1768_해북촌_003a")</f>
        <v>1768_해북촌_003a</v>
      </c>
      <c r="B184" s="4">
        <v>1768</v>
      </c>
      <c r="C184" s="4" t="s">
        <v>9977</v>
      </c>
      <c r="D184" s="4" t="s">
        <v>9978</v>
      </c>
      <c r="E184" s="4">
        <v>183</v>
      </c>
      <c r="F184" s="4">
        <v>1</v>
      </c>
      <c r="G184" s="4" t="s">
        <v>9979</v>
      </c>
      <c r="H184" s="4" t="s">
        <v>9980</v>
      </c>
      <c r="I184" s="4">
        <v>6</v>
      </c>
      <c r="J184" s="4"/>
      <c r="K184" s="4"/>
      <c r="L184" s="4">
        <v>4</v>
      </c>
      <c r="M184" s="4" t="s">
        <v>1026</v>
      </c>
      <c r="N184" s="4" t="s">
        <v>1027</v>
      </c>
      <c r="O184" s="4"/>
      <c r="P184" s="4"/>
      <c r="Q184" s="4"/>
      <c r="R184" s="4"/>
      <c r="S184" s="4" t="s">
        <v>127</v>
      </c>
      <c r="T184" s="4" t="s">
        <v>128</v>
      </c>
      <c r="U184" s="4"/>
      <c r="V184" s="4"/>
      <c r="W184" s="4"/>
      <c r="X184" s="4"/>
      <c r="Y184" s="4" t="s">
        <v>251</v>
      </c>
      <c r="Z184" s="4" t="s">
        <v>252</v>
      </c>
      <c r="AA184" s="4"/>
      <c r="AB184" s="4"/>
      <c r="AC184" s="4">
        <v>7</v>
      </c>
      <c r="AD184" s="4" t="s">
        <v>724</v>
      </c>
      <c r="AE184" s="4" t="s">
        <v>725</v>
      </c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:73" ht="13.5" customHeight="1">
      <c r="A185" s="7" t="str">
        <f>HYPERLINK("http://kyu.snu.ac.kr/sdhj/index.jsp?type=hj/GK14704_00IM0001_003a.jpg","1768_해북촌_003a")</f>
        <v>1768_해북촌_003a</v>
      </c>
      <c r="B185" s="4">
        <v>1768</v>
      </c>
      <c r="C185" s="4" t="s">
        <v>9977</v>
      </c>
      <c r="D185" s="4" t="s">
        <v>9978</v>
      </c>
      <c r="E185" s="4">
        <v>184</v>
      </c>
      <c r="F185" s="4">
        <v>1</v>
      </c>
      <c r="G185" s="4" t="s">
        <v>9979</v>
      </c>
      <c r="H185" s="4" t="s">
        <v>9980</v>
      </c>
      <c r="I185" s="4">
        <v>6</v>
      </c>
      <c r="J185" s="4"/>
      <c r="K185" s="4"/>
      <c r="L185" s="4">
        <v>4</v>
      </c>
      <c r="M185" s="4" t="s">
        <v>1026</v>
      </c>
      <c r="N185" s="4" t="s">
        <v>1027</v>
      </c>
      <c r="O185" s="4"/>
      <c r="P185" s="4"/>
      <c r="Q185" s="4"/>
      <c r="R185" s="4"/>
      <c r="S185" s="4" t="s">
        <v>115</v>
      </c>
      <c r="T185" s="4" t="s">
        <v>116</v>
      </c>
      <c r="U185" s="4" t="s">
        <v>1039</v>
      </c>
      <c r="V185" s="4" t="s">
        <v>1040</v>
      </c>
      <c r="W185" s="4"/>
      <c r="X185" s="4"/>
      <c r="Y185" s="4" t="s">
        <v>512</v>
      </c>
      <c r="Z185" s="4" t="s">
        <v>513</v>
      </c>
      <c r="AA185" s="4"/>
      <c r="AB185" s="4"/>
      <c r="AC185" s="4">
        <v>16</v>
      </c>
      <c r="AD185" s="4" t="s">
        <v>213</v>
      </c>
      <c r="AE185" s="4" t="s">
        <v>214</v>
      </c>
      <c r="AF185" s="4" t="s">
        <v>610</v>
      </c>
      <c r="AG185" s="4" t="s">
        <v>611</v>
      </c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ht="13.5" customHeight="1">
      <c r="A186" s="7" t="str">
        <f>HYPERLINK("http://kyu.snu.ac.kr/sdhj/index.jsp?type=hj/GK14704_00IM0001_003a.jpg","1768_해북촌_003a")</f>
        <v>1768_해북촌_003a</v>
      </c>
      <c r="B186" s="4">
        <v>1768</v>
      </c>
      <c r="C186" s="4" t="s">
        <v>9977</v>
      </c>
      <c r="D186" s="4" t="s">
        <v>9978</v>
      </c>
      <c r="E186" s="4">
        <v>185</v>
      </c>
      <c r="F186" s="4">
        <v>1</v>
      </c>
      <c r="G186" s="4" t="s">
        <v>9979</v>
      </c>
      <c r="H186" s="4" t="s">
        <v>9980</v>
      </c>
      <c r="I186" s="4">
        <v>6</v>
      </c>
      <c r="J186" s="4"/>
      <c r="K186" s="4"/>
      <c r="L186" s="4">
        <v>5</v>
      </c>
      <c r="M186" s="4" t="s">
        <v>1041</v>
      </c>
      <c r="N186" s="4" t="s">
        <v>1042</v>
      </c>
      <c r="O186" s="4"/>
      <c r="P186" s="4"/>
      <c r="Q186" s="4"/>
      <c r="R186" s="4"/>
      <c r="S186" s="4"/>
      <c r="T186" s="4" t="s">
        <v>9970</v>
      </c>
      <c r="U186" s="4" t="s">
        <v>495</v>
      </c>
      <c r="V186" s="4" t="s">
        <v>496</v>
      </c>
      <c r="W186" s="4" t="s">
        <v>928</v>
      </c>
      <c r="X186" s="4" t="s">
        <v>929</v>
      </c>
      <c r="Y186" s="4" t="s">
        <v>99</v>
      </c>
      <c r="Z186" s="4" t="s">
        <v>100</v>
      </c>
      <c r="AA186" s="4"/>
      <c r="AB186" s="4"/>
      <c r="AC186" s="4">
        <v>80</v>
      </c>
      <c r="AD186" s="4" t="s">
        <v>304</v>
      </c>
      <c r="AE186" s="4" t="s">
        <v>229</v>
      </c>
      <c r="AF186" s="4"/>
      <c r="AG186" s="4"/>
      <c r="AH186" s="4"/>
      <c r="AI186" s="4"/>
      <c r="AJ186" s="4" t="s">
        <v>101</v>
      </c>
      <c r="AK186" s="4" t="s">
        <v>102</v>
      </c>
      <c r="AL186" s="4" t="s">
        <v>148</v>
      </c>
      <c r="AM186" s="4" t="s">
        <v>149</v>
      </c>
      <c r="AN186" s="4"/>
      <c r="AO186" s="4"/>
      <c r="AP186" s="4"/>
      <c r="AQ186" s="4"/>
      <c r="AR186" s="4"/>
      <c r="AS186" s="4"/>
      <c r="AT186" s="4" t="s">
        <v>83</v>
      </c>
      <c r="AU186" s="4" t="s">
        <v>84</v>
      </c>
      <c r="AV186" s="4" t="s">
        <v>1043</v>
      </c>
      <c r="AW186" s="4" t="s">
        <v>1044</v>
      </c>
      <c r="AX186" s="4"/>
      <c r="AY186" s="4"/>
      <c r="AZ186" s="4"/>
      <c r="BA186" s="4"/>
      <c r="BB186" s="4"/>
      <c r="BC186" s="4"/>
      <c r="BD186" s="4"/>
      <c r="BE186" s="4"/>
      <c r="BF186" s="4"/>
      <c r="BG186" s="4" t="s">
        <v>83</v>
      </c>
      <c r="BH186" s="4" t="s">
        <v>84</v>
      </c>
      <c r="BI186" s="4" t="s">
        <v>1045</v>
      </c>
      <c r="BJ186" s="4" t="s">
        <v>1046</v>
      </c>
      <c r="BK186" s="4" t="s">
        <v>83</v>
      </c>
      <c r="BL186" s="4" t="s">
        <v>84</v>
      </c>
      <c r="BM186" s="4" t="s">
        <v>1023</v>
      </c>
      <c r="BN186" s="4" t="s">
        <v>1024</v>
      </c>
      <c r="BO186" s="4" t="s">
        <v>83</v>
      </c>
      <c r="BP186" s="4" t="s">
        <v>84</v>
      </c>
      <c r="BQ186" s="4" t="s">
        <v>1047</v>
      </c>
      <c r="BR186" s="4" t="s">
        <v>1048</v>
      </c>
      <c r="BS186" s="4" t="s">
        <v>455</v>
      </c>
      <c r="BT186" s="4" t="s">
        <v>456</v>
      </c>
      <c r="BU186" s="4"/>
    </row>
    <row r="187" spans="1:73" ht="13.5" customHeight="1">
      <c r="A187" s="7" t="str">
        <f>HYPERLINK("http://kyu.snu.ac.kr/sdhj/index.jsp?type=hj/GK14704_00IM0001_003a.jpg","1768_해북촌_003a")</f>
        <v>1768_해북촌_003a</v>
      </c>
      <c r="B187" s="4">
        <v>1768</v>
      </c>
      <c r="C187" s="4" t="s">
        <v>9981</v>
      </c>
      <c r="D187" s="4" t="s">
        <v>9982</v>
      </c>
      <c r="E187" s="4">
        <v>186</v>
      </c>
      <c r="F187" s="4">
        <v>1</v>
      </c>
      <c r="G187" s="4" t="s">
        <v>9983</v>
      </c>
      <c r="H187" s="4" t="s">
        <v>9984</v>
      </c>
      <c r="I187" s="4">
        <v>6</v>
      </c>
      <c r="J187" s="4"/>
      <c r="K187" s="4"/>
      <c r="L187" s="4">
        <v>5</v>
      </c>
      <c r="M187" s="4" t="s">
        <v>1041</v>
      </c>
      <c r="N187" s="4" t="s">
        <v>1042</v>
      </c>
      <c r="O187" s="4"/>
      <c r="P187" s="4"/>
      <c r="Q187" s="4"/>
      <c r="R187" s="4"/>
      <c r="S187" s="4" t="s">
        <v>127</v>
      </c>
      <c r="T187" s="4" t="s">
        <v>128</v>
      </c>
      <c r="U187" s="4"/>
      <c r="V187" s="4"/>
      <c r="W187" s="4"/>
      <c r="X187" s="4"/>
      <c r="Y187" s="4"/>
      <c r="Z187" s="4"/>
      <c r="AA187" s="4"/>
      <c r="AB187" s="4"/>
      <c r="AC187" s="4">
        <v>18</v>
      </c>
      <c r="AD187" s="4" t="s">
        <v>304</v>
      </c>
      <c r="AE187" s="4" t="s">
        <v>229</v>
      </c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:73" ht="13.5" customHeight="1">
      <c r="A188" s="7" t="str">
        <f>HYPERLINK("http://kyu.snu.ac.kr/sdhj/index.jsp?type=hj/GK14704_00IM0001_003a.jpg","1768_해북촌_003a")</f>
        <v>1768_해북촌_003a</v>
      </c>
      <c r="B188" s="4">
        <v>1768</v>
      </c>
      <c r="C188" s="4" t="s">
        <v>9981</v>
      </c>
      <c r="D188" s="4" t="s">
        <v>9982</v>
      </c>
      <c r="E188" s="4">
        <v>187</v>
      </c>
      <c r="F188" s="4">
        <v>1</v>
      </c>
      <c r="G188" s="4" t="s">
        <v>9983</v>
      </c>
      <c r="H188" s="4" t="s">
        <v>9984</v>
      </c>
      <c r="I188" s="4">
        <v>7</v>
      </c>
      <c r="J188" s="4" t="s">
        <v>1049</v>
      </c>
      <c r="K188" s="4" t="s">
        <v>9985</v>
      </c>
      <c r="L188" s="4">
        <v>1</v>
      </c>
      <c r="M188" s="4" t="s">
        <v>1050</v>
      </c>
      <c r="N188" s="4" t="s">
        <v>1051</v>
      </c>
      <c r="O188" s="4"/>
      <c r="P188" s="4"/>
      <c r="Q188" s="4"/>
      <c r="R188" s="4"/>
      <c r="S188" s="4"/>
      <c r="T188" s="4" t="s">
        <v>9986</v>
      </c>
      <c r="U188" s="4"/>
      <c r="V188" s="4"/>
      <c r="W188" s="4" t="s">
        <v>1052</v>
      </c>
      <c r="X188" s="4" t="s">
        <v>1053</v>
      </c>
      <c r="Y188" s="4" t="s">
        <v>1054</v>
      </c>
      <c r="Z188" s="4" t="s">
        <v>1055</v>
      </c>
      <c r="AA188" s="4"/>
      <c r="AB188" s="4"/>
      <c r="AC188" s="4">
        <v>80</v>
      </c>
      <c r="AD188" s="4" t="s">
        <v>304</v>
      </c>
      <c r="AE188" s="4" t="s">
        <v>229</v>
      </c>
      <c r="AF188" s="4"/>
      <c r="AG188" s="4"/>
      <c r="AH188" s="4"/>
      <c r="AI188" s="4"/>
      <c r="AJ188" s="4" t="s">
        <v>33</v>
      </c>
      <c r="AK188" s="4" t="s">
        <v>34</v>
      </c>
      <c r="AL188" s="4" t="s">
        <v>1056</v>
      </c>
      <c r="AM188" s="4" t="s">
        <v>9987</v>
      </c>
      <c r="AN188" s="4"/>
      <c r="AO188" s="4"/>
      <c r="AP188" s="4"/>
      <c r="AQ188" s="4"/>
      <c r="AR188" s="4"/>
      <c r="AS188" s="4"/>
      <c r="AT188" s="4" t="s">
        <v>1030</v>
      </c>
      <c r="AU188" s="4" t="s">
        <v>1031</v>
      </c>
      <c r="AV188" s="4" t="s">
        <v>1057</v>
      </c>
      <c r="AW188" s="4" t="s">
        <v>1058</v>
      </c>
      <c r="AX188" s="4"/>
      <c r="AY188" s="4"/>
      <c r="AZ188" s="4"/>
      <c r="BA188" s="4"/>
      <c r="BB188" s="4"/>
      <c r="BC188" s="4"/>
      <c r="BD188" s="4"/>
      <c r="BE188" s="4"/>
      <c r="BF188" s="4"/>
      <c r="BG188" s="4" t="s">
        <v>695</v>
      </c>
      <c r="BH188" s="4" t="s">
        <v>696</v>
      </c>
      <c r="BI188" s="4" t="s">
        <v>1059</v>
      </c>
      <c r="BJ188" s="4" t="s">
        <v>1060</v>
      </c>
      <c r="BK188" s="4" t="s">
        <v>695</v>
      </c>
      <c r="BL188" s="4" t="s">
        <v>696</v>
      </c>
      <c r="BM188" s="4" t="s">
        <v>1061</v>
      </c>
      <c r="BN188" s="4" t="s">
        <v>1062</v>
      </c>
      <c r="BO188" s="4" t="s">
        <v>1030</v>
      </c>
      <c r="BP188" s="4" t="s">
        <v>1031</v>
      </c>
      <c r="BQ188" s="4" t="s">
        <v>1063</v>
      </c>
      <c r="BR188" s="4" t="s">
        <v>9988</v>
      </c>
      <c r="BS188" s="4" t="s">
        <v>266</v>
      </c>
      <c r="BT188" s="4" t="s">
        <v>9989</v>
      </c>
      <c r="BU188" s="4"/>
    </row>
    <row r="189" spans="1:73" ht="13.5" customHeight="1">
      <c r="A189" s="7" t="str">
        <f>HYPERLINK("http://kyu.snu.ac.kr/sdhj/index.jsp?type=hj/GK14704_00IM0001_003a.jpg","1768_해북촌_003a")</f>
        <v>1768_해북촌_003a</v>
      </c>
      <c r="B189" s="4">
        <v>1768</v>
      </c>
      <c r="C189" s="4" t="s">
        <v>9762</v>
      </c>
      <c r="D189" s="4" t="s">
        <v>9763</v>
      </c>
      <c r="E189" s="4">
        <v>188</v>
      </c>
      <c r="F189" s="4">
        <v>1</v>
      </c>
      <c r="G189" s="4" t="s">
        <v>9764</v>
      </c>
      <c r="H189" s="4" t="s">
        <v>9765</v>
      </c>
      <c r="I189" s="4">
        <v>7</v>
      </c>
      <c r="J189" s="4"/>
      <c r="K189" s="4"/>
      <c r="L189" s="4">
        <v>2</v>
      </c>
      <c r="M189" s="4" t="s">
        <v>1064</v>
      </c>
      <c r="N189" s="4" t="s">
        <v>1065</v>
      </c>
      <c r="O189" s="4"/>
      <c r="P189" s="4"/>
      <c r="Q189" s="4"/>
      <c r="R189" s="4"/>
      <c r="S189" s="4"/>
      <c r="T189" s="4" t="s">
        <v>9990</v>
      </c>
      <c r="U189" s="4" t="s">
        <v>73</v>
      </c>
      <c r="V189" s="4" t="s">
        <v>74</v>
      </c>
      <c r="W189" s="4" t="s">
        <v>443</v>
      </c>
      <c r="X189" s="4" t="s">
        <v>444</v>
      </c>
      <c r="Y189" s="4" t="s">
        <v>1066</v>
      </c>
      <c r="Z189" s="4" t="s">
        <v>1067</v>
      </c>
      <c r="AA189" s="4"/>
      <c r="AB189" s="4"/>
      <c r="AC189" s="4">
        <v>72</v>
      </c>
      <c r="AD189" s="4" t="s">
        <v>199</v>
      </c>
      <c r="AE189" s="4" t="s">
        <v>200</v>
      </c>
      <c r="AF189" s="4"/>
      <c r="AG189" s="4"/>
      <c r="AH189" s="4"/>
      <c r="AI189" s="4"/>
      <c r="AJ189" s="4" t="s">
        <v>33</v>
      </c>
      <c r="AK189" s="4" t="s">
        <v>34</v>
      </c>
      <c r="AL189" s="4" t="s">
        <v>325</v>
      </c>
      <c r="AM189" s="4" t="s">
        <v>326</v>
      </c>
      <c r="AN189" s="4"/>
      <c r="AO189" s="4"/>
      <c r="AP189" s="4"/>
      <c r="AQ189" s="4"/>
      <c r="AR189" s="4"/>
      <c r="AS189" s="4"/>
      <c r="AT189" s="4" t="s">
        <v>83</v>
      </c>
      <c r="AU189" s="4" t="s">
        <v>84</v>
      </c>
      <c r="AV189" s="4" t="s">
        <v>447</v>
      </c>
      <c r="AW189" s="4" t="s">
        <v>448</v>
      </c>
      <c r="AX189" s="4"/>
      <c r="AY189" s="4"/>
      <c r="AZ189" s="4"/>
      <c r="BA189" s="4"/>
      <c r="BB189" s="4"/>
      <c r="BC189" s="4"/>
      <c r="BD189" s="4"/>
      <c r="BE189" s="4"/>
      <c r="BF189" s="4"/>
      <c r="BG189" s="4" t="s">
        <v>83</v>
      </c>
      <c r="BH189" s="4" t="s">
        <v>84</v>
      </c>
      <c r="BI189" s="4" t="s">
        <v>449</v>
      </c>
      <c r="BJ189" s="4" t="s">
        <v>450</v>
      </c>
      <c r="BK189" s="4" t="s">
        <v>83</v>
      </c>
      <c r="BL189" s="4" t="s">
        <v>84</v>
      </c>
      <c r="BM189" s="4" t="s">
        <v>451</v>
      </c>
      <c r="BN189" s="4" t="s">
        <v>452</v>
      </c>
      <c r="BO189" s="4" t="s">
        <v>1068</v>
      </c>
      <c r="BP189" s="4" t="s">
        <v>1069</v>
      </c>
      <c r="BQ189" s="4" t="s">
        <v>1070</v>
      </c>
      <c r="BR189" s="4" t="s">
        <v>1071</v>
      </c>
      <c r="BS189" s="4" t="s">
        <v>382</v>
      </c>
      <c r="BT189" s="4" t="s">
        <v>9991</v>
      </c>
      <c r="BU189" s="4"/>
    </row>
    <row r="190" spans="1:73" ht="13.5" customHeight="1">
      <c r="A190" s="7" t="str">
        <f>HYPERLINK("http://kyu.snu.ac.kr/sdhj/index.jsp?type=hj/GK14704_00IM0001_003a.jpg","1768_해북촌_003a")</f>
        <v>1768_해북촌_003a</v>
      </c>
      <c r="B190" s="4">
        <v>1768</v>
      </c>
      <c r="C190" s="4" t="s">
        <v>9992</v>
      </c>
      <c r="D190" s="4" t="s">
        <v>9993</v>
      </c>
      <c r="E190" s="4">
        <v>189</v>
      </c>
      <c r="F190" s="4">
        <v>1</v>
      </c>
      <c r="G190" s="4" t="s">
        <v>9994</v>
      </c>
      <c r="H190" s="4" t="s">
        <v>9995</v>
      </c>
      <c r="I190" s="4">
        <v>7</v>
      </c>
      <c r="J190" s="4"/>
      <c r="K190" s="4"/>
      <c r="L190" s="4">
        <v>3</v>
      </c>
      <c r="M190" s="4" t="s">
        <v>1049</v>
      </c>
      <c r="N190" s="4" t="s">
        <v>1072</v>
      </c>
      <c r="O190" s="4"/>
      <c r="P190" s="4"/>
      <c r="Q190" s="4"/>
      <c r="R190" s="4"/>
      <c r="S190" s="4"/>
      <c r="T190" s="4" t="s">
        <v>9857</v>
      </c>
      <c r="U190" s="4" t="s">
        <v>695</v>
      </c>
      <c r="V190" s="4" t="s">
        <v>696</v>
      </c>
      <c r="W190" s="4" t="s">
        <v>1073</v>
      </c>
      <c r="X190" s="4" t="s">
        <v>9996</v>
      </c>
      <c r="Y190" s="4" t="s">
        <v>1074</v>
      </c>
      <c r="Z190" s="4" t="s">
        <v>1075</v>
      </c>
      <c r="AA190" s="4"/>
      <c r="AB190" s="4"/>
      <c r="AC190" s="4">
        <v>46</v>
      </c>
      <c r="AD190" s="4" t="s">
        <v>207</v>
      </c>
      <c r="AE190" s="4" t="s">
        <v>208</v>
      </c>
      <c r="AF190" s="4"/>
      <c r="AG190" s="4"/>
      <c r="AH190" s="4"/>
      <c r="AI190" s="4"/>
      <c r="AJ190" s="4" t="s">
        <v>33</v>
      </c>
      <c r="AK190" s="4" t="s">
        <v>34</v>
      </c>
      <c r="AL190" s="4" t="s">
        <v>1076</v>
      </c>
      <c r="AM190" s="4" t="s">
        <v>1077</v>
      </c>
      <c r="AN190" s="4"/>
      <c r="AO190" s="4"/>
      <c r="AP190" s="4"/>
      <c r="AQ190" s="4"/>
      <c r="AR190" s="4"/>
      <c r="AS190" s="4"/>
      <c r="AT190" s="4" t="s">
        <v>695</v>
      </c>
      <c r="AU190" s="4" t="s">
        <v>696</v>
      </c>
      <c r="AV190" s="4" t="s">
        <v>1078</v>
      </c>
      <c r="AW190" s="4" t="s">
        <v>1079</v>
      </c>
      <c r="AX190" s="4"/>
      <c r="AY190" s="4"/>
      <c r="AZ190" s="4"/>
      <c r="BA190" s="4"/>
      <c r="BB190" s="4"/>
      <c r="BC190" s="4"/>
      <c r="BD190" s="4"/>
      <c r="BE190" s="4"/>
      <c r="BF190" s="4"/>
      <c r="BG190" s="4" t="s">
        <v>695</v>
      </c>
      <c r="BH190" s="4" t="s">
        <v>696</v>
      </c>
      <c r="BI190" s="4" t="s">
        <v>1080</v>
      </c>
      <c r="BJ190" s="4" t="s">
        <v>1081</v>
      </c>
      <c r="BK190" s="4" t="s">
        <v>695</v>
      </c>
      <c r="BL190" s="4" t="s">
        <v>696</v>
      </c>
      <c r="BM190" s="4" t="s">
        <v>1082</v>
      </c>
      <c r="BN190" s="4" t="s">
        <v>1083</v>
      </c>
      <c r="BO190" s="4" t="s">
        <v>695</v>
      </c>
      <c r="BP190" s="4" t="s">
        <v>696</v>
      </c>
      <c r="BQ190" s="4" t="s">
        <v>1084</v>
      </c>
      <c r="BR190" s="4" t="s">
        <v>9997</v>
      </c>
      <c r="BS190" s="4" t="s">
        <v>103</v>
      </c>
      <c r="BT190" s="4" t="s">
        <v>104</v>
      </c>
      <c r="BU190" s="4"/>
    </row>
    <row r="191" spans="1:73" ht="13.5" customHeight="1">
      <c r="A191" s="7" t="str">
        <f>HYPERLINK("http://kyu.snu.ac.kr/sdhj/index.jsp?type=hj/GK14704_00IM0001_003a.jpg","1768_해북촌_003a")</f>
        <v>1768_해북촌_003a</v>
      </c>
      <c r="B191" s="4">
        <v>1768</v>
      </c>
      <c r="C191" s="4" t="s">
        <v>9998</v>
      </c>
      <c r="D191" s="4" t="s">
        <v>9999</v>
      </c>
      <c r="E191" s="4">
        <v>190</v>
      </c>
      <c r="F191" s="4">
        <v>1</v>
      </c>
      <c r="G191" s="4" t="s">
        <v>10000</v>
      </c>
      <c r="H191" s="4" t="s">
        <v>10001</v>
      </c>
      <c r="I191" s="4">
        <v>7</v>
      </c>
      <c r="J191" s="4"/>
      <c r="K191" s="4"/>
      <c r="L191" s="4">
        <v>3</v>
      </c>
      <c r="M191" s="4" t="s">
        <v>1049</v>
      </c>
      <c r="N191" s="4" t="s">
        <v>1072</v>
      </c>
      <c r="O191" s="4"/>
      <c r="P191" s="4"/>
      <c r="Q191" s="4"/>
      <c r="R191" s="4"/>
      <c r="S191" s="4" t="s">
        <v>95</v>
      </c>
      <c r="T191" s="4" t="s">
        <v>96</v>
      </c>
      <c r="U191" s="4"/>
      <c r="V191" s="4"/>
      <c r="W191" s="4" t="s">
        <v>1085</v>
      </c>
      <c r="X191" s="4" t="s">
        <v>1086</v>
      </c>
      <c r="Y191" s="4" t="s">
        <v>20</v>
      </c>
      <c r="Z191" s="4" t="s">
        <v>21</v>
      </c>
      <c r="AA191" s="4"/>
      <c r="AB191" s="4"/>
      <c r="AC191" s="4">
        <v>47</v>
      </c>
      <c r="AD191" s="4" t="s">
        <v>631</v>
      </c>
      <c r="AE191" s="4" t="s">
        <v>632</v>
      </c>
      <c r="AF191" s="4"/>
      <c r="AG191" s="4"/>
      <c r="AH191" s="4"/>
      <c r="AI191" s="4"/>
      <c r="AJ191" s="4" t="s">
        <v>33</v>
      </c>
      <c r="AK191" s="4" t="s">
        <v>34</v>
      </c>
      <c r="AL191" s="4" t="s">
        <v>505</v>
      </c>
      <c r="AM191" s="4" t="s">
        <v>506</v>
      </c>
      <c r="AN191" s="4"/>
      <c r="AO191" s="4"/>
      <c r="AP191" s="4"/>
      <c r="AQ191" s="4"/>
      <c r="AR191" s="4"/>
      <c r="AS191" s="4"/>
      <c r="AT191" s="4" t="s">
        <v>695</v>
      </c>
      <c r="AU191" s="4" t="s">
        <v>696</v>
      </c>
      <c r="AV191" s="4" t="s">
        <v>1087</v>
      </c>
      <c r="AW191" s="4" t="s">
        <v>1088</v>
      </c>
      <c r="AX191" s="4"/>
      <c r="AY191" s="4"/>
      <c r="AZ191" s="4"/>
      <c r="BA191" s="4"/>
      <c r="BB191" s="4"/>
      <c r="BC191" s="4"/>
      <c r="BD191" s="4"/>
      <c r="BE191" s="4"/>
      <c r="BF191" s="4"/>
      <c r="BG191" s="4" t="s">
        <v>695</v>
      </c>
      <c r="BH191" s="4" t="s">
        <v>696</v>
      </c>
      <c r="BI191" s="4" t="s">
        <v>1089</v>
      </c>
      <c r="BJ191" s="4" t="s">
        <v>1090</v>
      </c>
      <c r="BK191" s="4" t="s">
        <v>695</v>
      </c>
      <c r="BL191" s="4" t="s">
        <v>696</v>
      </c>
      <c r="BM191" s="4" t="s">
        <v>1091</v>
      </c>
      <c r="BN191" s="4" t="s">
        <v>1092</v>
      </c>
      <c r="BO191" s="4" t="s">
        <v>695</v>
      </c>
      <c r="BP191" s="4" t="s">
        <v>696</v>
      </c>
      <c r="BQ191" s="4" t="s">
        <v>1093</v>
      </c>
      <c r="BR191" s="4" t="s">
        <v>1094</v>
      </c>
      <c r="BS191" s="4" t="s">
        <v>103</v>
      </c>
      <c r="BT191" s="4" t="s">
        <v>104</v>
      </c>
      <c r="BU191" s="4"/>
    </row>
    <row r="192" spans="1:73" ht="13.5" customHeight="1">
      <c r="A192" s="7" t="str">
        <f>HYPERLINK("http://kyu.snu.ac.kr/sdhj/index.jsp?type=hj/GK14704_00IM0001_003a.jpg","1768_해북촌_003a")</f>
        <v>1768_해북촌_003a</v>
      </c>
      <c r="B192" s="4">
        <v>1768</v>
      </c>
      <c r="C192" s="4" t="s">
        <v>9641</v>
      </c>
      <c r="D192" s="4" t="s">
        <v>9642</v>
      </c>
      <c r="E192" s="4">
        <v>191</v>
      </c>
      <c r="F192" s="4">
        <v>1</v>
      </c>
      <c r="G192" s="4" t="s">
        <v>9643</v>
      </c>
      <c r="H192" s="4" t="s">
        <v>9644</v>
      </c>
      <c r="I192" s="4">
        <v>7</v>
      </c>
      <c r="J192" s="4"/>
      <c r="K192" s="4"/>
      <c r="L192" s="4">
        <v>3</v>
      </c>
      <c r="M192" s="4" t="s">
        <v>1049</v>
      </c>
      <c r="N192" s="4" t="s">
        <v>1072</v>
      </c>
      <c r="O192" s="4"/>
      <c r="P192" s="4"/>
      <c r="Q192" s="4"/>
      <c r="R192" s="4"/>
      <c r="S192" s="4" t="s">
        <v>127</v>
      </c>
      <c r="T192" s="4" t="s">
        <v>128</v>
      </c>
      <c r="U192" s="4"/>
      <c r="V192" s="4"/>
      <c r="W192" s="4"/>
      <c r="X192" s="4"/>
      <c r="Y192" s="4"/>
      <c r="Z192" s="4"/>
      <c r="AA192" s="4"/>
      <c r="AB192" s="4"/>
      <c r="AC192" s="4">
        <v>8</v>
      </c>
      <c r="AD192" s="4" t="s">
        <v>141</v>
      </c>
      <c r="AE192" s="4" t="s">
        <v>142</v>
      </c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ht="13.5" customHeight="1">
      <c r="A193" s="7" t="str">
        <f>HYPERLINK("http://kyu.snu.ac.kr/sdhj/index.jsp?type=hj/GK14704_00IM0001_003a.jpg","1768_해북촌_003a")</f>
        <v>1768_해북촌_003a</v>
      </c>
      <c r="B193" s="4">
        <v>1768</v>
      </c>
      <c r="C193" s="4" t="s">
        <v>9862</v>
      </c>
      <c r="D193" s="4" t="s">
        <v>9863</v>
      </c>
      <c r="E193" s="4">
        <v>192</v>
      </c>
      <c r="F193" s="4">
        <v>1</v>
      </c>
      <c r="G193" s="4" t="s">
        <v>9864</v>
      </c>
      <c r="H193" s="4" t="s">
        <v>9865</v>
      </c>
      <c r="I193" s="4">
        <v>7</v>
      </c>
      <c r="J193" s="4"/>
      <c r="K193" s="4"/>
      <c r="L193" s="4">
        <v>3</v>
      </c>
      <c r="M193" s="4" t="s">
        <v>1049</v>
      </c>
      <c r="N193" s="4" t="s">
        <v>1072</v>
      </c>
      <c r="O193" s="4"/>
      <c r="P193" s="4"/>
      <c r="Q193" s="4"/>
      <c r="R193" s="4"/>
      <c r="S193" s="4" t="s">
        <v>127</v>
      </c>
      <c r="T193" s="4" t="s">
        <v>128</v>
      </c>
      <c r="U193" s="4"/>
      <c r="V193" s="4"/>
      <c r="W193" s="4"/>
      <c r="X193" s="4"/>
      <c r="Y193" s="4"/>
      <c r="Z193" s="4"/>
      <c r="AA193" s="4"/>
      <c r="AB193" s="4"/>
      <c r="AC193" s="4">
        <v>7</v>
      </c>
      <c r="AD193" s="4" t="s">
        <v>724</v>
      </c>
      <c r="AE193" s="4" t="s">
        <v>725</v>
      </c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:73" ht="13.5" customHeight="1">
      <c r="A194" s="7" t="str">
        <f>HYPERLINK("http://kyu.snu.ac.kr/sdhj/index.jsp?type=hj/GK14704_00IM0001_003a.jpg","1768_해북촌_003a")</f>
        <v>1768_해북촌_003a</v>
      </c>
      <c r="B194" s="4">
        <v>1768</v>
      </c>
      <c r="C194" s="4" t="s">
        <v>9862</v>
      </c>
      <c r="D194" s="4" t="s">
        <v>9863</v>
      </c>
      <c r="E194" s="4">
        <v>193</v>
      </c>
      <c r="F194" s="4">
        <v>1</v>
      </c>
      <c r="G194" s="4" t="s">
        <v>9864</v>
      </c>
      <c r="H194" s="4" t="s">
        <v>9865</v>
      </c>
      <c r="I194" s="4">
        <v>7</v>
      </c>
      <c r="J194" s="4"/>
      <c r="K194" s="4"/>
      <c r="L194" s="4">
        <v>3</v>
      </c>
      <c r="M194" s="4" t="s">
        <v>1049</v>
      </c>
      <c r="N194" s="4" t="s">
        <v>1072</v>
      </c>
      <c r="O194" s="4"/>
      <c r="P194" s="4"/>
      <c r="Q194" s="4"/>
      <c r="R194" s="4"/>
      <c r="S194" s="4" t="s">
        <v>127</v>
      </c>
      <c r="T194" s="4" t="s">
        <v>128</v>
      </c>
      <c r="U194" s="4"/>
      <c r="V194" s="4"/>
      <c r="W194" s="4"/>
      <c r="X194" s="4"/>
      <c r="Y194" s="4"/>
      <c r="Z194" s="4"/>
      <c r="AA194" s="4"/>
      <c r="AB194" s="4"/>
      <c r="AC194" s="4">
        <v>4</v>
      </c>
      <c r="AD194" s="4" t="s">
        <v>316</v>
      </c>
      <c r="AE194" s="4" t="s">
        <v>317</v>
      </c>
      <c r="AF194" s="4" t="s">
        <v>610</v>
      </c>
      <c r="AG194" s="4" t="s">
        <v>611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:73" ht="13.5" customHeight="1">
      <c r="A195" s="7" t="str">
        <f>HYPERLINK("http://kyu.snu.ac.kr/sdhj/index.jsp?type=hj/GK14704_00IM0001_003a.jpg","1768_해북촌_003a")</f>
        <v>1768_해북촌_003a</v>
      </c>
      <c r="B195" s="4">
        <v>1768</v>
      </c>
      <c r="C195" s="4" t="s">
        <v>9862</v>
      </c>
      <c r="D195" s="4" t="s">
        <v>9863</v>
      </c>
      <c r="E195" s="4">
        <v>194</v>
      </c>
      <c r="F195" s="4">
        <v>1</v>
      </c>
      <c r="G195" s="4" t="s">
        <v>9864</v>
      </c>
      <c r="H195" s="4" t="s">
        <v>9865</v>
      </c>
      <c r="I195" s="4">
        <v>7</v>
      </c>
      <c r="J195" s="4"/>
      <c r="K195" s="4"/>
      <c r="L195" s="4">
        <v>4</v>
      </c>
      <c r="M195" s="4" t="s">
        <v>1095</v>
      </c>
      <c r="N195" s="4" t="s">
        <v>1096</v>
      </c>
      <c r="O195" s="4"/>
      <c r="P195" s="4"/>
      <c r="Q195" s="4"/>
      <c r="R195" s="4"/>
      <c r="S195" s="4"/>
      <c r="T195" s="4" t="s">
        <v>9607</v>
      </c>
      <c r="U195" s="4" t="s">
        <v>695</v>
      </c>
      <c r="V195" s="4" t="s">
        <v>696</v>
      </c>
      <c r="W195" s="4" t="s">
        <v>1097</v>
      </c>
      <c r="X195" s="4" t="s">
        <v>1098</v>
      </c>
      <c r="Y195" s="4" t="s">
        <v>1099</v>
      </c>
      <c r="Z195" s="4" t="s">
        <v>1100</v>
      </c>
      <c r="AA195" s="4"/>
      <c r="AB195" s="4"/>
      <c r="AC195" s="4">
        <v>76</v>
      </c>
      <c r="AD195" s="4" t="s">
        <v>191</v>
      </c>
      <c r="AE195" s="4" t="s">
        <v>192</v>
      </c>
      <c r="AF195" s="4"/>
      <c r="AG195" s="4"/>
      <c r="AH195" s="4"/>
      <c r="AI195" s="4"/>
      <c r="AJ195" s="4" t="s">
        <v>33</v>
      </c>
      <c r="AK195" s="4" t="s">
        <v>34</v>
      </c>
      <c r="AL195" s="4" t="s">
        <v>81</v>
      </c>
      <c r="AM195" s="4" t="s">
        <v>82</v>
      </c>
      <c r="AN195" s="4"/>
      <c r="AO195" s="4"/>
      <c r="AP195" s="4"/>
      <c r="AQ195" s="4"/>
      <c r="AR195" s="4"/>
      <c r="AS195" s="4"/>
      <c r="AT195" s="4"/>
      <c r="AU195" s="4"/>
      <c r="AV195" s="4" t="s">
        <v>1101</v>
      </c>
      <c r="AW195" s="4" t="s">
        <v>1102</v>
      </c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 t="s">
        <v>1103</v>
      </c>
      <c r="BJ195" s="4" t="s">
        <v>1104</v>
      </c>
      <c r="BK195" s="4"/>
      <c r="BL195" s="4"/>
      <c r="BM195" s="4" t="s">
        <v>1105</v>
      </c>
      <c r="BN195" s="4" t="s">
        <v>1106</v>
      </c>
      <c r="BO195" s="4"/>
      <c r="BP195" s="4"/>
      <c r="BQ195" s="4" t="s">
        <v>1107</v>
      </c>
      <c r="BR195" s="4" t="s">
        <v>1108</v>
      </c>
      <c r="BS195" s="4" t="s">
        <v>455</v>
      </c>
      <c r="BT195" s="4" t="s">
        <v>456</v>
      </c>
      <c r="BU195" s="4"/>
    </row>
    <row r="196" spans="1:73" ht="13.5" customHeight="1">
      <c r="A196" s="7" t="str">
        <f>HYPERLINK("http://kyu.snu.ac.kr/sdhj/index.jsp?type=hj/GK14704_00IM0001_003a.jpg","1768_해북촌_003a")</f>
        <v>1768_해북촌_003a</v>
      </c>
      <c r="B196" s="4">
        <v>1768</v>
      </c>
      <c r="C196" s="4" t="s">
        <v>10002</v>
      </c>
      <c r="D196" s="4" t="s">
        <v>10003</v>
      </c>
      <c r="E196" s="4">
        <v>195</v>
      </c>
      <c r="F196" s="4">
        <v>1</v>
      </c>
      <c r="G196" s="4" t="s">
        <v>10004</v>
      </c>
      <c r="H196" s="4" t="s">
        <v>10005</v>
      </c>
      <c r="I196" s="4">
        <v>7</v>
      </c>
      <c r="J196" s="4"/>
      <c r="K196" s="4"/>
      <c r="L196" s="4">
        <v>4</v>
      </c>
      <c r="M196" s="4" t="s">
        <v>1095</v>
      </c>
      <c r="N196" s="4" t="s">
        <v>1096</v>
      </c>
      <c r="O196" s="4"/>
      <c r="P196" s="4"/>
      <c r="Q196" s="4"/>
      <c r="R196" s="4"/>
      <c r="S196" s="4" t="s">
        <v>95</v>
      </c>
      <c r="T196" s="4" t="s">
        <v>96</v>
      </c>
      <c r="U196" s="4"/>
      <c r="V196" s="4"/>
      <c r="W196" s="4" t="s">
        <v>249</v>
      </c>
      <c r="X196" s="4" t="s">
        <v>9617</v>
      </c>
      <c r="Y196" s="4" t="s">
        <v>251</v>
      </c>
      <c r="Z196" s="4" t="s">
        <v>252</v>
      </c>
      <c r="AA196" s="4"/>
      <c r="AB196" s="4"/>
      <c r="AC196" s="4"/>
      <c r="AD196" s="4"/>
      <c r="AE196" s="4"/>
      <c r="AF196" s="4" t="s">
        <v>309</v>
      </c>
      <c r="AG196" s="4" t="s">
        <v>308</v>
      </c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:73" ht="13.5" customHeight="1">
      <c r="A197" s="7" t="str">
        <f>HYPERLINK("http://kyu.snu.ac.kr/sdhj/index.jsp?type=hj/GK14704_00IM0001_003a.jpg","1768_해북촌_003a")</f>
        <v>1768_해북촌_003a</v>
      </c>
      <c r="B197" s="4">
        <v>1768</v>
      </c>
      <c r="C197" s="4" t="s">
        <v>9618</v>
      </c>
      <c r="D197" s="4" t="s">
        <v>9619</v>
      </c>
      <c r="E197" s="4">
        <v>196</v>
      </c>
      <c r="F197" s="4">
        <v>1</v>
      </c>
      <c r="G197" s="4" t="s">
        <v>9620</v>
      </c>
      <c r="H197" s="4" t="s">
        <v>9621</v>
      </c>
      <c r="I197" s="4">
        <v>7</v>
      </c>
      <c r="J197" s="4"/>
      <c r="K197" s="4"/>
      <c r="L197" s="4">
        <v>4</v>
      </c>
      <c r="M197" s="4" t="s">
        <v>1095</v>
      </c>
      <c r="N197" s="4" t="s">
        <v>1096</v>
      </c>
      <c r="O197" s="4"/>
      <c r="P197" s="4"/>
      <c r="Q197" s="4"/>
      <c r="R197" s="4"/>
      <c r="S197" s="4" t="s">
        <v>127</v>
      </c>
      <c r="T197" s="4" t="s">
        <v>128</v>
      </c>
      <c r="U197" s="4"/>
      <c r="V197" s="4"/>
      <c r="W197" s="4"/>
      <c r="X197" s="4"/>
      <c r="Y197" s="4"/>
      <c r="Z197" s="4"/>
      <c r="AA197" s="4"/>
      <c r="AB197" s="4"/>
      <c r="AC197" s="4">
        <v>7</v>
      </c>
      <c r="AD197" s="4" t="s">
        <v>724</v>
      </c>
      <c r="AE197" s="4" t="s">
        <v>725</v>
      </c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:73" ht="13.5" customHeight="1">
      <c r="A198" s="7" t="str">
        <f>HYPERLINK("http://kyu.snu.ac.kr/sdhj/index.jsp?type=hj/GK14704_00IM0001_003a.jpg","1768_해북촌_003a")</f>
        <v>1768_해북촌_003a</v>
      </c>
      <c r="B198" s="4">
        <v>1768</v>
      </c>
      <c r="C198" s="4" t="s">
        <v>9618</v>
      </c>
      <c r="D198" s="4" t="s">
        <v>9619</v>
      </c>
      <c r="E198" s="4">
        <v>197</v>
      </c>
      <c r="F198" s="4">
        <v>1</v>
      </c>
      <c r="G198" s="4" t="s">
        <v>9620</v>
      </c>
      <c r="H198" s="4" t="s">
        <v>9621</v>
      </c>
      <c r="I198" s="4">
        <v>7</v>
      </c>
      <c r="J198" s="4"/>
      <c r="K198" s="4"/>
      <c r="L198" s="4">
        <v>4</v>
      </c>
      <c r="M198" s="4" t="s">
        <v>1095</v>
      </c>
      <c r="N198" s="4" t="s">
        <v>1096</v>
      </c>
      <c r="O198" s="4"/>
      <c r="P198" s="4"/>
      <c r="Q198" s="4"/>
      <c r="R198" s="4"/>
      <c r="S198" s="4" t="s">
        <v>127</v>
      </c>
      <c r="T198" s="4" t="s">
        <v>128</v>
      </c>
      <c r="U198" s="4"/>
      <c r="V198" s="4"/>
      <c r="W198" s="4"/>
      <c r="X198" s="4"/>
      <c r="Y198" s="4"/>
      <c r="Z198" s="4"/>
      <c r="AA198" s="4"/>
      <c r="AB198" s="4"/>
      <c r="AC198" s="4">
        <v>4</v>
      </c>
      <c r="AD198" s="4" t="s">
        <v>316</v>
      </c>
      <c r="AE198" s="4" t="s">
        <v>317</v>
      </c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ht="13.5" customHeight="1">
      <c r="A199" s="7" t="str">
        <f>HYPERLINK("http://kyu.snu.ac.kr/sdhj/index.jsp?type=hj/GK14704_00IM0001_003a.jpg","1768_해북촌_003a")</f>
        <v>1768_해북촌_003a</v>
      </c>
      <c r="B199" s="4">
        <v>1768</v>
      </c>
      <c r="C199" s="4" t="s">
        <v>9618</v>
      </c>
      <c r="D199" s="4" t="s">
        <v>9619</v>
      </c>
      <c r="E199" s="4">
        <v>198</v>
      </c>
      <c r="F199" s="4">
        <v>1</v>
      </c>
      <c r="G199" s="4" t="s">
        <v>9620</v>
      </c>
      <c r="H199" s="4" t="s">
        <v>9621</v>
      </c>
      <c r="I199" s="4">
        <v>7</v>
      </c>
      <c r="J199" s="4"/>
      <c r="K199" s="4"/>
      <c r="L199" s="4">
        <v>5</v>
      </c>
      <c r="M199" s="4" t="s">
        <v>1109</v>
      </c>
      <c r="N199" s="4" t="s">
        <v>1110</v>
      </c>
      <c r="O199" s="4"/>
      <c r="P199" s="4"/>
      <c r="Q199" s="4"/>
      <c r="R199" s="4"/>
      <c r="S199" s="4"/>
      <c r="T199" s="4" t="s">
        <v>10006</v>
      </c>
      <c r="U199" s="4"/>
      <c r="V199" s="4"/>
      <c r="W199" s="4" t="s">
        <v>249</v>
      </c>
      <c r="X199" s="4" t="s">
        <v>10007</v>
      </c>
      <c r="Y199" s="4" t="s">
        <v>1111</v>
      </c>
      <c r="Z199" s="4" t="s">
        <v>88</v>
      </c>
      <c r="AA199" s="4"/>
      <c r="AB199" s="4"/>
      <c r="AC199" s="4">
        <v>87</v>
      </c>
      <c r="AD199" s="4" t="s">
        <v>253</v>
      </c>
      <c r="AE199" s="4" t="s">
        <v>254</v>
      </c>
      <c r="AF199" s="4"/>
      <c r="AG199" s="4"/>
      <c r="AH199" s="4"/>
      <c r="AI199" s="4"/>
      <c r="AJ199" s="4" t="s">
        <v>33</v>
      </c>
      <c r="AK199" s="4" t="s">
        <v>34</v>
      </c>
      <c r="AL199" s="4" t="s">
        <v>266</v>
      </c>
      <c r="AM199" s="4" t="s">
        <v>10008</v>
      </c>
      <c r="AN199" s="4"/>
      <c r="AO199" s="4"/>
      <c r="AP199" s="4"/>
      <c r="AQ199" s="4"/>
      <c r="AR199" s="4"/>
      <c r="AS199" s="4"/>
      <c r="AT199" s="4"/>
      <c r="AU199" s="4"/>
      <c r="AV199" s="4" t="s">
        <v>1112</v>
      </c>
      <c r="AW199" s="4" t="s">
        <v>1113</v>
      </c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 t="s">
        <v>1114</v>
      </c>
      <c r="BJ199" s="4" t="s">
        <v>1115</v>
      </c>
      <c r="BK199" s="4"/>
      <c r="BL199" s="4"/>
      <c r="BM199" s="4" t="s">
        <v>1116</v>
      </c>
      <c r="BN199" s="4" t="s">
        <v>1117</v>
      </c>
      <c r="BO199" s="4"/>
      <c r="BP199" s="4"/>
      <c r="BQ199" s="4" t="s">
        <v>1118</v>
      </c>
      <c r="BR199" s="4" t="s">
        <v>1119</v>
      </c>
      <c r="BS199" s="4" t="s">
        <v>908</v>
      </c>
      <c r="BT199" s="4" t="s">
        <v>10009</v>
      </c>
      <c r="BU199" s="4"/>
    </row>
    <row r="200" spans="1:73" ht="13.5" customHeight="1">
      <c r="A200" s="7" t="str">
        <f>HYPERLINK("http://kyu.snu.ac.kr/sdhj/index.jsp?type=hj/GK14704_00IM0001_003a.jpg","1768_해북촌_003a")</f>
        <v>1768_해북촌_003a</v>
      </c>
      <c r="B200" s="4">
        <v>1768</v>
      </c>
      <c r="C200" s="4" t="s">
        <v>9767</v>
      </c>
      <c r="D200" s="4" t="s">
        <v>9768</v>
      </c>
      <c r="E200" s="4">
        <v>199</v>
      </c>
      <c r="F200" s="4">
        <v>1</v>
      </c>
      <c r="G200" s="4" t="s">
        <v>9769</v>
      </c>
      <c r="H200" s="4" t="s">
        <v>9770</v>
      </c>
      <c r="I200" s="4">
        <v>7</v>
      </c>
      <c r="J200" s="4"/>
      <c r="K200" s="4"/>
      <c r="L200" s="4">
        <v>5</v>
      </c>
      <c r="M200" s="4" t="s">
        <v>1109</v>
      </c>
      <c r="N200" s="4" t="s">
        <v>1110</v>
      </c>
      <c r="O200" s="4"/>
      <c r="P200" s="4"/>
      <c r="Q200" s="4"/>
      <c r="R200" s="4"/>
      <c r="S200" s="4" t="s">
        <v>95</v>
      </c>
      <c r="T200" s="4" t="s">
        <v>96</v>
      </c>
      <c r="U200" s="4"/>
      <c r="V200" s="4"/>
      <c r="W200" s="4" t="s">
        <v>249</v>
      </c>
      <c r="X200" s="4" t="s">
        <v>10007</v>
      </c>
      <c r="Y200" s="4" t="s">
        <v>20</v>
      </c>
      <c r="Z200" s="4" t="s">
        <v>21</v>
      </c>
      <c r="AA200" s="4"/>
      <c r="AB200" s="4"/>
      <c r="AC200" s="4">
        <v>73</v>
      </c>
      <c r="AD200" s="4" t="s">
        <v>353</v>
      </c>
      <c r="AE200" s="4" t="s">
        <v>354</v>
      </c>
      <c r="AF200" s="4"/>
      <c r="AG200" s="4"/>
      <c r="AH200" s="4"/>
      <c r="AI200" s="4"/>
      <c r="AJ200" s="4" t="s">
        <v>33</v>
      </c>
      <c r="AK200" s="4" t="s">
        <v>34</v>
      </c>
      <c r="AL200" s="4" t="s">
        <v>93</v>
      </c>
      <c r="AM200" s="4" t="s">
        <v>94</v>
      </c>
      <c r="AN200" s="4"/>
      <c r="AO200" s="4"/>
      <c r="AP200" s="4"/>
      <c r="AQ200" s="4"/>
      <c r="AR200" s="4"/>
      <c r="AS200" s="4"/>
      <c r="AT200" s="4"/>
      <c r="AU200" s="4"/>
      <c r="AV200" s="4" t="s">
        <v>1120</v>
      </c>
      <c r="AW200" s="4" t="s">
        <v>1121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 t="s">
        <v>499</v>
      </c>
      <c r="BJ200" s="4" t="s">
        <v>500</v>
      </c>
      <c r="BK200" s="4"/>
      <c r="BL200" s="4"/>
      <c r="BM200" s="4" t="s">
        <v>1122</v>
      </c>
      <c r="BN200" s="4" t="s">
        <v>1123</v>
      </c>
      <c r="BO200" s="4"/>
      <c r="BP200" s="4"/>
      <c r="BQ200" s="4" t="s">
        <v>1124</v>
      </c>
      <c r="BR200" s="4" t="s">
        <v>1125</v>
      </c>
      <c r="BS200" s="4" t="s">
        <v>1126</v>
      </c>
      <c r="BT200" s="4" t="s">
        <v>1127</v>
      </c>
      <c r="BU200" s="4"/>
    </row>
    <row r="201" spans="1:73" ht="13.5" customHeight="1">
      <c r="A201" s="7" t="str">
        <f>HYPERLINK("http://kyu.snu.ac.kr/sdhj/index.jsp?type=hj/GK14704_00IM0001_003a.jpg","1768_해북촌_003a")</f>
        <v>1768_해북촌_003a</v>
      </c>
      <c r="B201" s="4">
        <v>1768</v>
      </c>
      <c r="C201" s="4" t="s">
        <v>10010</v>
      </c>
      <c r="D201" s="4" t="s">
        <v>10011</v>
      </c>
      <c r="E201" s="4">
        <v>200</v>
      </c>
      <c r="F201" s="4">
        <v>1</v>
      </c>
      <c r="G201" s="4" t="s">
        <v>10012</v>
      </c>
      <c r="H201" s="4" t="s">
        <v>10013</v>
      </c>
      <c r="I201" s="4">
        <v>8</v>
      </c>
      <c r="J201" s="4" t="s">
        <v>1128</v>
      </c>
      <c r="K201" s="4" t="s">
        <v>10014</v>
      </c>
      <c r="L201" s="4">
        <v>1</v>
      </c>
      <c r="M201" s="4" t="s">
        <v>1129</v>
      </c>
      <c r="N201" s="4" t="s">
        <v>1130</v>
      </c>
      <c r="O201" s="4"/>
      <c r="P201" s="4"/>
      <c r="Q201" s="4"/>
      <c r="R201" s="4"/>
      <c r="S201" s="4"/>
      <c r="T201" s="4" t="s">
        <v>10015</v>
      </c>
      <c r="U201" s="4"/>
      <c r="V201" s="4"/>
      <c r="W201" s="4" t="s">
        <v>123</v>
      </c>
      <c r="X201" s="4" t="s">
        <v>124</v>
      </c>
      <c r="Y201" s="4" t="s">
        <v>1131</v>
      </c>
      <c r="Z201" s="4" t="s">
        <v>1132</v>
      </c>
      <c r="AA201" s="4"/>
      <c r="AB201" s="4"/>
      <c r="AC201" s="4">
        <v>47</v>
      </c>
      <c r="AD201" s="4" t="s">
        <v>631</v>
      </c>
      <c r="AE201" s="4" t="s">
        <v>632</v>
      </c>
      <c r="AF201" s="4"/>
      <c r="AG201" s="4"/>
      <c r="AH201" s="4"/>
      <c r="AI201" s="4"/>
      <c r="AJ201" s="4" t="s">
        <v>33</v>
      </c>
      <c r="AK201" s="4" t="s">
        <v>34</v>
      </c>
      <c r="AL201" s="4" t="s">
        <v>325</v>
      </c>
      <c r="AM201" s="4" t="s">
        <v>326</v>
      </c>
      <c r="AN201" s="4"/>
      <c r="AO201" s="4"/>
      <c r="AP201" s="4"/>
      <c r="AQ201" s="4"/>
      <c r="AR201" s="4"/>
      <c r="AS201" s="4"/>
      <c r="AT201" s="4" t="s">
        <v>73</v>
      </c>
      <c r="AU201" s="4" t="s">
        <v>74</v>
      </c>
      <c r="AV201" s="4" t="s">
        <v>722</v>
      </c>
      <c r="AW201" s="4" t="s">
        <v>723</v>
      </c>
      <c r="AX201" s="4"/>
      <c r="AY201" s="4"/>
      <c r="AZ201" s="4"/>
      <c r="BA201" s="4"/>
      <c r="BB201" s="4"/>
      <c r="BC201" s="4"/>
      <c r="BD201" s="4"/>
      <c r="BE201" s="4"/>
      <c r="BF201" s="4"/>
      <c r="BG201" s="4" t="s">
        <v>83</v>
      </c>
      <c r="BH201" s="4" t="s">
        <v>84</v>
      </c>
      <c r="BI201" s="4" t="s">
        <v>726</v>
      </c>
      <c r="BJ201" s="4" t="s">
        <v>727</v>
      </c>
      <c r="BK201" s="4" t="s">
        <v>83</v>
      </c>
      <c r="BL201" s="4" t="s">
        <v>84</v>
      </c>
      <c r="BM201" s="4" t="s">
        <v>730</v>
      </c>
      <c r="BN201" s="4" t="s">
        <v>731</v>
      </c>
      <c r="BO201" s="4" t="s">
        <v>83</v>
      </c>
      <c r="BP201" s="4" t="s">
        <v>84</v>
      </c>
      <c r="BQ201" s="4" t="s">
        <v>1133</v>
      </c>
      <c r="BR201" s="4" t="s">
        <v>10016</v>
      </c>
      <c r="BS201" s="4" t="s">
        <v>766</v>
      </c>
      <c r="BT201" s="4" t="s">
        <v>767</v>
      </c>
      <c r="BU201" s="4"/>
    </row>
    <row r="202" spans="1:73" ht="13.5" customHeight="1">
      <c r="A202" s="7" t="str">
        <f>HYPERLINK("http://kyu.snu.ac.kr/sdhj/index.jsp?type=hj/GK14704_00IM0001_003a.jpg","1768_해북촌_003a")</f>
        <v>1768_해북촌_003a</v>
      </c>
      <c r="B202" s="4">
        <v>1768</v>
      </c>
      <c r="C202" s="4" t="s">
        <v>10017</v>
      </c>
      <c r="D202" s="4" t="s">
        <v>10018</v>
      </c>
      <c r="E202" s="4">
        <v>201</v>
      </c>
      <c r="F202" s="4">
        <v>1</v>
      </c>
      <c r="G202" s="4" t="s">
        <v>10019</v>
      </c>
      <c r="H202" s="4" t="s">
        <v>10020</v>
      </c>
      <c r="I202" s="4">
        <v>8</v>
      </c>
      <c r="J202" s="4"/>
      <c r="K202" s="4"/>
      <c r="L202" s="4">
        <v>1</v>
      </c>
      <c r="M202" s="4" t="s">
        <v>1129</v>
      </c>
      <c r="N202" s="4" t="s">
        <v>1130</v>
      </c>
      <c r="O202" s="4"/>
      <c r="P202" s="4"/>
      <c r="Q202" s="4"/>
      <c r="R202" s="4"/>
      <c r="S202" s="4" t="s">
        <v>95</v>
      </c>
      <c r="T202" s="4" t="s">
        <v>96</v>
      </c>
      <c r="U202" s="4"/>
      <c r="V202" s="4"/>
      <c r="W202" s="4" t="s">
        <v>844</v>
      </c>
      <c r="X202" s="4" t="s">
        <v>845</v>
      </c>
      <c r="Y202" s="4" t="s">
        <v>99</v>
      </c>
      <c r="Z202" s="4" t="s">
        <v>100</v>
      </c>
      <c r="AA202" s="4"/>
      <c r="AB202" s="4"/>
      <c r="AC202" s="4">
        <v>46</v>
      </c>
      <c r="AD202" s="4" t="s">
        <v>362</v>
      </c>
      <c r="AE202" s="4" t="s">
        <v>363</v>
      </c>
      <c r="AF202" s="4"/>
      <c r="AG202" s="4"/>
      <c r="AH202" s="4"/>
      <c r="AI202" s="4"/>
      <c r="AJ202" s="4" t="s">
        <v>101</v>
      </c>
      <c r="AK202" s="4" t="s">
        <v>102</v>
      </c>
      <c r="AL202" s="4" t="s">
        <v>841</v>
      </c>
      <c r="AM202" s="4" t="s">
        <v>842</v>
      </c>
      <c r="AN202" s="4"/>
      <c r="AO202" s="4"/>
      <c r="AP202" s="4"/>
      <c r="AQ202" s="4"/>
      <c r="AR202" s="4"/>
      <c r="AS202" s="4"/>
      <c r="AT202" s="4" t="s">
        <v>588</v>
      </c>
      <c r="AU202" s="4" t="s">
        <v>589</v>
      </c>
      <c r="AV202" s="4" t="s">
        <v>1134</v>
      </c>
      <c r="AW202" s="4" t="s">
        <v>1135</v>
      </c>
      <c r="AX202" s="4"/>
      <c r="AY202" s="4"/>
      <c r="AZ202" s="4"/>
      <c r="BA202" s="4"/>
      <c r="BB202" s="4"/>
      <c r="BC202" s="4"/>
      <c r="BD202" s="4"/>
      <c r="BE202" s="4"/>
      <c r="BF202" s="4"/>
      <c r="BG202" s="4" t="s">
        <v>1136</v>
      </c>
      <c r="BH202" s="4" t="s">
        <v>10021</v>
      </c>
      <c r="BI202" s="4" t="s">
        <v>10022</v>
      </c>
      <c r="BJ202" s="4" t="s">
        <v>1137</v>
      </c>
      <c r="BK202" s="4" t="s">
        <v>1138</v>
      </c>
      <c r="BL202" s="4" t="s">
        <v>1139</v>
      </c>
      <c r="BM202" s="4" t="s">
        <v>1140</v>
      </c>
      <c r="BN202" s="4" t="s">
        <v>1141</v>
      </c>
      <c r="BO202" s="4" t="s">
        <v>83</v>
      </c>
      <c r="BP202" s="4" t="s">
        <v>84</v>
      </c>
      <c r="BQ202" s="4" t="s">
        <v>1142</v>
      </c>
      <c r="BR202" s="4" t="s">
        <v>10023</v>
      </c>
      <c r="BS202" s="4" t="s">
        <v>266</v>
      </c>
      <c r="BT202" s="4" t="s">
        <v>10024</v>
      </c>
      <c r="BU202" s="4"/>
    </row>
    <row r="203" spans="1:73" ht="13.5" customHeight="1">
      <c r="A203" s="7" t="str">
        <f>HYPERLINK("http://kyu.snu.ac.kr/sdhj/index.jsp?type=hj/GK14704_00IM0001_003a.jpg","1768_해북촌_003a")</f>
        <v>1768_해북촌_003a</v>
      </c>
      <c r="B203" s="4">
        <v>1768</v>
      </c>
      <c r="C203" s="4" t="s">
        <v>10025</v>
      </c>
      <c r="D203" s="4" t="s">
        <v>10026</v>
      </c>
      <c r="E203" s="4">
        <v>202</v>
      </c>
      <c r="F203" s="4">
        <v>1</v>
      </c>
      <c r="G203" s="4" t="s">
        <v>10027</v>
      </c>
      <c r="H203" s="4" t="s">
        <v>10028</v>
      </c>
      <c r="I203" s="4">
        <v>8</v>
      </c>
      <c r="J203" s="4"/>
      <c r="K203" s="4"/>
      <c r="L203" s="4">
        <v>1</v>
      </c>
      <c r="M203" s="4" t="s">
        <v>1129</v>
      </c>
      <c r="N203" s="4" t="s">
        <v>1130</v>
      </c>
      <c r="O203" s="4"/>
      <c r="P203" s="4"/>
      <c r="Q203" s="4"/>
      <c r="R203" s="4"/>
      <c r="S203" s="4" t="s">
        <v>115</v>
      </c>
      <c r="T203" s="4" t="s">
        <v>116</v>
      </c>
      <c r="U203" s="4"/>
      <c r="V203" s="4"/>
      <c r="W203" s="4"/>
      <c r="X203" s="4"/>
      <c r="Y203" s="4" t="s">
        <v>1143</v>
      </c>
      <c r="Z203" s="4" t="s">
        <v>1144</v>
      </c>
      <c r="AA203" s="4"/>
      <c r="AB203" s="4"/>
      <c r="AC203" s="4">
        <v>21</v>
      </c>
      <c r="AD203" s="4" t="s">
        <v>410</v>
      </c>
      <c r="AE203" s="4" t="s">
        <v>411</v>
      </c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:73" ht="13.5" customHeight="1">
      <c r="A204" s="7" t="str">
        <f>HYPERLINK("http://kyu.snu.ac.kr/sdhj/index.jsp?type=hj/GK14704_00IM0001_003a.jpg","1768_해북촌_003a")</f>
        <v>1768_해북촌_003a</v>
      </c>
      <c r="B204" s="4">
        <v>1768</v>
      </c>
      <c r="C204" s="4" t="s">
        <v>10029</v>
      </c>
      <c r="D204" s="4" t="s">
        <v>10030</v>
      </c>
      <c r="E204" s="4">
        <v>203</v>
      </c>
      <c r="F204" s="4">
        <v>1</v>
      </c>
      <c r="G204" s="4" t="s">
        <v>10031</v>
      </c>
      <c r="H204" s="4" t="s">
        <v>10032</v>
      </c>
      <c r="I204" s="4">
        <v>8</v>
      </c>
      <c r="J204" s="4"/>
      <c r="K204" s="4"/>
      <c r="L204" s="4">
        <v>1</v>
      </c>
      <c r="M204" s="4" t="s">
        <v>1129</v>
      </c>
      <c r="N204" s="4" t="s">
        <v>1130</v>
      </c>
      <c r="O204" s="4"/>
      <c r="P204" s="4"/>
      <c r="Q204" s="4"/>
      <c r="R204" s="4"/>
      <c r="S204" s="4"/>
      <c r="T204" s="4" t="s">
        <v>10033</v>
      </c>
      <c r="U204" s="4" t="s">
        <v>133</v>
      </c>
      <c r="V204" s="4" t="s">
        <v>134</v>
      </c>
      <c r="W204" s="4"/>
      <c r="X204" s="4"/>
      <c r="Y204" s="4" t="s">
        <v>1145</v>
      </c>
      <c r="Z204" s="4" t="s">
        <v>853</v>
      </c>
      <c r="AA204" s="4"/>
      <c r="AB204" s="4"/>
      <c r="AC204" s="4">
        <v>56</v>
      </c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ht="13.5" customHeight="1">
      <c r="A205" s="7" t="str">
        <f>HYPERLINK("http://kyu.snu.ac.kr/sdhj/index.jsp?type=hj/GK14704_00IM0001_003a.jpg","1768_해북촌_003a")</f>
        <v>1768_해북촌_003a</v>
      </c>
      <c r="B205" s="4">
        <v>1768</v>
      </c>
      <c r="C205" s="4" t="s">
        <v>10029</v>
      </c>
      <c r="D205" s="4" t="s">
        <v>10030</v>
      </c>
      <c r="E205" s="4">
        <v>204</v>
      </c>
      <c r="F205" s="4">
        <v>1</v>
      </c>
      <c r="G205" s="4" t="s">
        <v>10031</v>
      </c>
      <c r="H205" s="4" t="s">
        <v>10032</v>
      </c>
      <c r="I205" s="4">
        <v>8</v>
      </c>
      <c r="J205" s="4"/>
      <c r="K205" s="4"/>
      <c r="L205" s="4">
        <v>1</v>
      </c>
      <c r="M205" s="4" t="s">
        <v>1129</v>
      </c>
      <c r="N205" s="4" t="s">
        <v>1130</v>
      </c>
      <c r="O205" s="4"/>
      <c r="P205" s="4"/>
      <c r="Q205" s="4"/>
      <c r="R205" s="4"/>
      <c r="S205" s="4"/>
      <c r="T205" s="4" t="s">
        <v>10033</v>
      </c>
      <c r="U205" s="4" t="s">
        <v>203</v>
      </c>
      <c r="V205" s="4" t="s">
        <v>204</v>
      </c>
      <c r="W205" s="4"/>
      <c r="X205" s="4"/>
      <c r="Y205" s="4" t="s">
        <v>1146</v>
      </c>
      <c r="Z205" s="4" t="s">
        <v>1147</v>
      </c>
      <c r="AA205" s="4"/>
      <c r="AB205" s="4"/>
      <c r="AC205" s="4"/>
      <c r="AD205" s="4"/>
      <c r="AE205" s="4"/>
      <c r="AF205" s="4" t="s">
        <v>1148</v>
      </c>
      <c r="AG205" s="4" t="s">
        <v>1149</v>
      </c>
      <c r="AH205" s="4" t="s">
        <v>1150</v>
      </c>
      <c r="AI205" s="4" t="s">
        <v>1151</v>
      </c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 t="s">
        <v>195</v>
      </c>
      <c r="BC205" s="4" t="s">
        <v>196</v>
      </c>
      <c r="BD205" s="4"/>
      <c r="BE205" s="4"/>
      <c r="BF205" s="4" t="s">
        <v>10034</v>
      </c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:73" ht="13.5" customHeight="1">
      <c r="A206" s="7" t="str">
        <f>HYPERLINK("http://kyu.snu.ac.kr/sdhj/index.jsp?type=hj/GK14704_00IM0001_003a.jpg","1768_해북촌_003a")</f>
        <v>1768_해북촌_003a</v>
      </c>
      <c r="B206" s="4">
        <v>1768</v>
      </c>
      <c r="C206" s="4" t="s">
        <v>10029</v>
      </c>
      <c r="D206" s="4" t="s">
        <v>10030</v>
      </c>
      <c r="E206" s="4">
        <v>205</v>
      </c>
      <c r="F206" s="4">
        <v>1</v>
      </c>
      <c r="G206" s="4" t="s">
        <v>10031</v>
      </c>
      <c r="H206" s="4" t="s">
        <v>10032</v>
      </c>
      <c r="I206" s="4">
        <v>8</v>
      </c>
      <c r="J206" s="4"/>
      <c r="K206" s="4"/>
      <c r="L206" s="4">
        <v>1</v>
      </c>
      <c r="M206" s="4" t="s">
        <v>1129</v>
      </c>
      <c r="N206" s="4" t="s">
        <v>1130</v>
      </c>
      <c r="O206" s="4"/>
      <c r="P206" s="4"/>
      <c r="Q206" s="4"/>
      <c r="R206" s="4"/>
      <c r="S206" s="4"/>
      <c r="T206" s="4" t="s">
        <v>10033</v>
      </c>
      <c r="U206" s="4" t="s">
        <v>203</v>
      </c>
      <c r="V206" s="4" t="s">
        <v>204</v>
      </c>
      <c r="W206" s="4"/>
      <c r="X206" s="4"/>
      <c r="Y206" s="4" t="s">
        <v>1152</v>
      </c>
      <c r="Z206" s="4" t="s">
        <v>1153</v>
      </c>
      <c r="AA206" s="4"/>
      <c r="AB206" s="4"/>
      <c r="AC206" s="4">
        <v>14</v>
      </c>
      <c r="AD206" s="4"/>
      <c r="AE206" s="4"/>
      <c r="AF206" s="4" t="s">
        <v>309</v>
      </c>
      <c r="AG206" s="4" t="s">
        <v>308</v>
      </c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 t="s">
        <v>196</v>
      </c>
      <c r="BD206" s="4"/>
      <c r="BE206" s="4"/>
      <c r="BF206" s="4" t="s">
        <v>10035</v>
      </c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:73" ht="13.5" customHeight="1">
      <c r="A207" s="7" t="str">
        <f>HYPERLINK("http://kyu.snu.ac.kr/sdhj/index.jsp?type=hj/GK14704_00IM0001_003a.jpg","1768_해북촌_003a")</f>
        <v>1768_해북촌_003a</v>
      </c>
      <c r="B207" s="4">
        <v>1768</v>
      </c>
      <c r="C207" s="4" t="s">
        <v>10029</v>
      </c>
      <c r="D207" s="4" t="s">
        <v>10030</v>
      </c>
      <c r="E207" s="4">
        <v>206</v>
      </c>
      <c r="F207" s="4">
        <v>1</v>
      </c>
      <c r="G207" s="4" t="s">
        <v>10031</v>
      </c>
      <c r="H207" s="4" t="s">
        <v>10032</v>
      </c>
      <c r="I207" s="4">
        <v>8</v>
      </c>
      <c r="J207" s="4"/>
      <c r="K207" s="4"/>
      <c r="L207" s="4">
        <v>1</v>
      </c>
      <c r="M207" s="4" t="s">
        <v>1129</v>
      </c>
      <c r="N207" s="4" t="s">
        <v>1130</v>
      </c>
      <c r="O207" s="4"/>
      <c r="P207" s="4"/>
      <c r="Q207" s="4"/>
      <c r="R207" s="4"/>
      <c r="S207" s="4"/>
      <c r="T207" s="4" t="s">
        <v>10033</v>
      </c>
      <c r="U207" s="4" t="s">
        <v>133</v>
      </c>
      <c r="V207" s="4" t="s">
        <v>134</v>
      </c>
      <c r="W207" s="4"/>
      <c r="X207" s="4"/>
      <c r="Y207" s="4" t="s">
        <v>1154</v>
      </c>
      <c r="Z207" s="4" t="s">
        <v>1155</v>
      </c>
      <c r="AA207" s="4"/>
      <c r="AB207" s="4"/>
      <c r="AC207" s="4"/>
      <c r="AD207" s="4"/>
      <c r="AE207" s="4"/>
      <c r="AF207" s="4" t="s">
        <v>1156</v>
      </c>
      <c r="AG207" s="4" t="s">
        <v>1157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 t="s">
        <v>133</v>
      </c>
      <c r="BC207" s="4" t="s">
        <v>134</v>
      </c>
      <c r="BD207" s="4" t="s">
        <v>1158</v>
      </c>
      <c r="BE207" s="4" t="s">
        <v>1159</v>
      </c>
      <c r="BF207" s="4" t="s">
        <v>10034</v>
      </c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ht="13.5" customHeight="1">
      <c r="A208" s="7" t="str">
        <f>HYPERLINK("http://kyu.snu.ac.kr/sdhj/index.jsp?type=hj/GK14704_00IM0001_003a.jpg","1768_해북촌_003a")</f>
        <v>1768_해북촌_003a</v>
      </c>
      <c r="B208" s="4">
        <v>1768</v>
      </c>
      <c r="C208" s="4" t="s">
        <v>10029</v>
      </c>
      <c r="D208" s="4" t="s">
        <v>10030</v>
      </c>
      <c r="E208" s="4">
        <v>207</v>
      </c>
      <c r="F208" s="4">
        <v>1</v>
      </c>
      <c r="G208" s="4" t="s">
        <v>10031</v>
      </c>
      <c r="H208" s="4" t="s">
        <v>10032</v>
      </c>
      <c r="I208" s="4">
        <v>8</v>
      </c>
      <c r="J208" s="4"/>
      <c r="K208" s="4"/>
      <c r="L208" s="4">
        <v>2</v>
      </c>
      <c r="M208" s="4" t="s">
        <v>10036</v>
      </c>
      <c r="N208" s="4" t="s">
        <v>10037</v>
      </c>
      <c r="O208" s="4"/>
      <c r="P208" s="4"/>
      <c r="Q208" s="4"/>
      <c r="R208" s="4"/>
      <c r="S208" s="4"/>
      <c r="T208" s="4" t="s">
        <v>10015</v>
      </c>
      <c r="U208" s="4" t="s">
        <v>73</v>
      </c>
      <c r="V208" s="4" t="s">
        <v>74</v>
      </c>
      <c r="W208" s="4" t="s">
        <v>145</v>
      </c>
      <c r="X208" s="4" t="s">
        <v>10038</v>
      </c>
      <c r="Y208" s="4" t="s">
        <v>1160</v>
      </c>
      <c r="Z208" s="4" t="s">
        <v>1161</v>
      </c>
      <c r="AA208" s="4" t="s">
        <v>10039</v>
      </c>
      <c r="AB208" s="4" t="s">
        <v>1162</v>
      </c>
      <c r="AC208" s="4">
        <v>31</v>
      </c>
      <c r="AD208" s="4" t="s">
        <v>310</v>
      </c>
      <c r="AE208" s="4" t="s">
        <v>311</v>
      </c>
      <c r="AF208" s="4"/>
      <c r="AG208" s="4"/>
      <c r="AH208" s="4"/>
      <c r="AI208" s="4"/>
      <c r="AJ208" s="4" t="s">
        <v>33</v>
      </c>
      <c r="AK208" s="4" t="s">
        <v>34</v>
      </c>
      <c r="AL208" s="4" t="s">
        <v>148</v>
      </c>
      <c r="AM208" s="4" t="s">
        <v>149</v>
      </c>
      <c r="AN208" s="4"/>
      <c r="AO208" s="4"/>
      <c r="AP208" s="4"/>
      <c r="AQ208" s="4"/>
      <c r="AR208" s="4"/>
      <c r="AS208" s="4"/>
      <c r="AT208" s="4" t="s">
        <v>73</v>
      </c>
      <c r="AU208" s="4" t="s">
        <v>74</v>
      </c>
      <c r="AV208" s="4" t="s">
        <v>146</v>
      </c>
      <c r="AW208" s="4" t="s">
        <v>147</v>
      </c>
      <c r="AX208" s="4"/>
      <c r="AY208" s="4"/>
      <c r="AZ208" s="4"/>
      <c r="BA208" s="4"/>
      <c r="BB208" s="4"/>
      <c r="BC208" s="4"/>
      <c r="BD208" s="4"/>
      <c r="BE208" s="4"/>
      <c r="BF208" s="4"/>
      <c r="BG208" s="4" t="s">
        <v>150</v>
      </c>
      <c r="BH208" s="4" t="s">
        <v>151</v>
      </c>
      <c r="BI208" s="4" t="s">
        <v>152</v>
      </c>
      <c r="BJ208" s="4" t="s">
        <v>153</v>
      </c>
      <c r="BK208" s="4" t="s">
        <v>154</v>
      </c>
      <c r="BL208" s="4" t="s">
        <v>155</v>
      </c>
      <c r="BM208" s="4" t="s">
        <v>156</v>
      </c>
      <c r="BN208" s="4" t="s">
        <v>157</v>
      </c>
      <c r="BO208" s="4" t="s">
        <v>83</v>
      </c>
      <c r="BP208" s="4" t="s">
        <v>84</v>
      </c>
      <c r="BQ208" s="4" t="s">
        <v>10040</v>
      </c>
      <c r="BR208" s="4" t="s">
        <v>1163</v>
      </c>
      <c r="BS208" s="4" t="s">
        <v>168</v>
      </c>
      <c r="BT208" s="4" t="s">
        <v>169</v>
      </c>
      <c r="BU208" s="4"/>
    </row>
    <row r="209" spans="1:73" ht="13.5" customHeight="1">
      <c r="A209" s="7" t="str">
        <f>HYPERLINK("http://kyu.snu.ac.kr/sdhj/index.jsp?type=hj/GK14704_00IM0001_003a.jpg","1768_해북촌_003a")</f>
        <v>1768_해북촌_003a</v>
      </c>
      <c r="B209" s="4">
        <v>1768</v>
      </c>
      <c r="C209" s="4" t="s">
        <v>10041</v>
      </c>
      <c r="D209" s="4" t="s">
        <v>10042</v>
      </c>
      <c r="E209" s="4">
        <v>208</v>
      </c>
      <c r="F209" s="4">
        <v>1</v>
      </c>
      <c r="G209" s="4" t="s">
        <v>10043</v>
      </c>
      <c r="H209" s="4" t="s">
        <v>10044</v>
      </c>
      <c r="I209" s="4">
        <v>8</v>
      </c>
      <c r="J209" s="4"/>
      <c r="K209" s="4"/>
      <c r="L209" s="4">
        <v>2</v>
      </c>
      <c r="M209" s="4" t="s">
        <v>10045</v>
      </c>
      <c r="N209" s="4" t="s">
        <v>10046</v>
      </c>
      <c r="O209" s="4"/>
      <c r="P209" s="4"/>
      <c r="Q209" s="4"/>
      <c r="R209" s="4"/>
      <c r="S209" s="4" t="s">
        <v>95</v>
      </c>
      <c r="T209" s="4" t="s">
        <v>96</v>
      </c>
      <c r="U209" s="4"/>
      <c r="V209" s="4"/>
      <c r="W209" s="4" t="s">
        <v>844</v>
      </c>
      <c r="X209" s="4" t="s">
        <v>845</v>
      </c>
      <c r="Y209" s="4" t="s">
        <v>99</v>
      </c>
      <c r="Z209" s="4" t="s">
        <v>100</v>
      </c>
      <c r="AA209" s="4"/>
      <c r="AB209" s="4"/>
      <c r="AC209" s="4">
        <v>26</v>
      </c>
      <c r="AD209" s="4" t="s">
        <v>714</v>
      </c>
      <c r="AE209" s="4" t="s">
        <v>715</v>
      </c>
      <c r="AF209" s="4"/>
      <c r="AG209" s="4"/>
      <c r="AH209" s="4"/>
      <c r="AI209" s="4"/>
      <c r="AJ209" s="4" t="s">
        <v>101</v>
      </c>
      <c r="AK209" s="4" t="s">
        <v>102</v>
      </c>
      <c r="AL209" s="4" t="s">
        <v>841</v>
      </c>
      <c r="AM209" s="4" t="s">
        <v>842</v>
      </c>
      <c r="AN209" s="4"/>
      <c r="AO209" s="4"/>
      <c r="AP209" s="4"/>
      <c r="AQ209" s="4"/>
      <c r="AR209" s="4"/>
      <c r="AS209" s="4"/>
      <c r="AT209" s="4" t="s">
        <v>73</v>
      </c>
      <c r="AU209" s="4" t="s">
        <v>74</v>
      </c>
      <c r="AV209" s="4" t="s">
        <v>1164</v>
      </c>
      <c r="AW209" s="4" t="s">
        <v>1165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 t="s">
        <v>83</v>
      </c>
      <c r="BH209" s="4" t="s">
        <v>84</v>
      </c>
      <c r="BI209" s="4" t="s">
        <v>1166</v>
      </c>
      <c r="BJ209" s="4" t="s">
        <v>1167</v>
      </c>
      <c r="BK209" s="4" t="s">
        <v>83</v>
      </c>
      <c r="BL209" s="4" t="s">
        <v>84</v>
      </c>
      <c r="BM209" s="4" t="s">
        <v>1168</v>
      </c>
      <c r="BN209" s="4" t="s">
        <v>1169</v>
      </c>
      <c r="BO209" s="4" t="s">
        <v>83</v>
      </c>
      <c r="BP209" s="4" t="s">
        <v>84</v>
      </c>
      <c r="BQ209" s="4" t="s">
        <v>1170</v>
      </c>
      <c r="BR209" s="4" t="s">
        <v>1171</v>
      </c>
      <c r="BS209" s="4" t="s">
        <v>103</v>
      </c>
      <c r="BT209" s="4" t="s">
        <v>104</v>
      </c>
      <c r="BU209" s="4"/>
    </row>
    <row r="210" spans="1:73" ht="13.5" customHeight="1">
      <c r="A210" s="7" t="str">
        <f>HYPERLINK("http://kyu.snu.ac.kr/sdhj/index.jsp?type=hj/GK14704_00IM0001_003a.jpg","1768_해북촌_003a")</f>
        <v>1768_해북촌_003a</v>
      </c>
      <c r="B210" s="4">
        <v>1768</v>
      </c>
      <c r="C210" s="4" t="s">
        <v>10047</v>
      </c>
      <c r="D210" s="4" t="s">
        <v>10048</v>
      </c>
      <c r="E210" s="4">
        <v>209</v>
      </c>
      <c r="F210" s="4">
        <v>1</v>
      </c>
      <c r="G210" s="4" t="s">
        <v>10049</v>
      </c>
      <c r="H210" s="4" t="s">
        <v>10050</v>
      </c>
      <c r="I210" s="4">
        <v>8</v>
      </c>
      <c r="J210" s="4"/>
      <c r="K210" s="4"/>
      <c r="L210" s="4">
        <v>2</v>
      </c>
      <c r="M210" s="4" t="s">
        <v>10051</v>
      </c>
      <c r="N210" s="4" t="s">
        <v>10052</v>
      </c>
      <c r="O210" s="4"/>
      <c r="P210" s="4"/>
      <c r="Q210" s="4"/>
      <c r="R210" s="4"/>
      <c r="S210" s="4"/>
      <c r="T210" s="4" t="s">
        <v>10053</v>
      </c>
      <c r="U210" s="4" t="s">
        <v>133</v>
      </c>
      <c r="V210" s="4" t="s">
        <v>134</v>
      </c>
      <c r="W210" s="4"/>
      <c r="X210" s="4"/>
      <c r="Y210" s="4" t="s">
        <v>914</v>
      </c>
      <c r="Z210" s="4" t="s">
        <v>915</v>
      </c>
      <c r="AA210" s="4"/>
      <c r="AB210" s="4"/>
      <c r="AC210" s="4">
        <v>67</v>
      </c>
      <c r="AD210" s="4" t="s">
        <v>724</v>
      </c>
      <c r="AE210" s="4" t="s">
        <v>725</v>
      </c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ht="13.5" customHeight="1">
      <c r="A211" s="7" t="str">
        <f>HYPERLINK("http://kyu.snu.ac.kr/sdhj/index.jsp?type=hj/GK14704_00IM0001_003a.jpg","1768_해북촌_003a")</f>
        <v>1768_해북촌_003a</v>
      </c>
      <c r="B211" s="4">
        <v>1768</v>
      </c>
      <c r="C211" s="4" t="s">
        <v>10047</v>
      </c>
      <c r="D211" s="4" t="s">
        <v>10048</v>
      </c>
      <c r="E211" s="4">
        <v>210</v>
      </c>
      <c r="F211" s="4">
        <v>1</v>
      </c>
      <c r="G211" s="4" t="s">
        <v>10049</v>
      </c>
      <c r="H211" s="4" t="s">
        <v>10050</v>
      </c>
      <c r="I211" s="4">
        <v>8</v>
      </c>
      <c r="J211" s="4"/>
      <c r="K211" s="4"/>
      <c r="L211" s="4">
        <v>3</v>
      </c>
      <c r="M211" s="4" t="s">
        <v>10054</v>
      </c>
      <c r="N211" s="4" t="s">
        <v>10055</v>
      </c>
      <c r="O211" s="4"/>
      <c r="P211" s="4"/>
      <c r="Q211" s="4"/>
      <c r="R211" s="4"/>
      <c r="S211" s="4"/>
      <c r="T211" s="4" t="s">
        <v>10056</v>
      </c>
      <c r="U211" s="4" t="s">
        <v>73</v>
      </c>
      <c r="V211" s="4" t="s">
        <v>74</v>
      </c>
      <c r="W211" s="4" t="s">
        <v>164</v>
      </c>
      <c r="X211" s="4" t="s">
        <v>165</v>
      </c>
      <c r="Y211" s="4" t="s">
        <v>1172</v>
      </c>
      <c r="Z211" s="4" t="s">
        <v>1173</v>
      </c>
      <c r="AA211" s="4" t="s">
        <v>10057</v>
      </c>
      <c r="AB211" s="4" t="s">
        <v>1174</v>
      </c>
      <c r="AC211" s="4">
        <v>41</v>
      </c>
      <c r="AD211" s="4" t="s">
        <v>1175</v>
      </c>
      <c r="AE211" s="4" t="s">
        <v>1176</v>
      </c>
      <c r="AF211" s="4"/>
      <c r="AG211" s="4"/>
      <c r="AH211" s="4"/>
      <c r="AI211" s="4"/>
      <c r="AJ211" s="4" t="s">
        <v>33</v>
      </c>
      <c r="AK211" s="4" t="s">
        <v>34</v>
      </c>
      <c r="AL211" s="4" t="s">
        <v>168</v>
      </c>
      <c r="AM211" s="4" t="s">
        <v>169</v>
      </c>
      <c r="AN211" s="4"/>
      <c r="AO211" s="4"/>
      <c r="AP211" s="4"/>
      <c r="AQ211" s="4"/>
      <c r="AR211" s="4"/>
      <c r="AS211" s="4"/>
      <c r="AT211" s="4" t="s">
        <v>83</v>
      </c>
      <c r="AU211" s="4" t="s">
        <v>84</v>
      </c>
      <c r="AV211" s="4" t="s">
        <v>1177</v>
      </c>
      <c r="AW211" s="4" t="s">
        <v>1178</v>
      </c>
      <c r="AX211" s="4"/>
      <c r="AY211" s="4"/>
      <c r="AZ211" s="4"/>
      <c r="BA211" s="4"/>
      <c r="BB211" s="4"/>
      <c r="BC211" s="4"/>
      <c r="BD211" s="4"/>
      <c r="BE211" s="4"/>
      <c r="BF211" s="4"/>
      <c r="BG211" s="4" t="s">
        <v>83</v>
      </c>
      <c r="BH211" s="4" t="s">
        <v>84</v>
      </c>
      <c r="BI211" s="4" t="s">
        <v>993</v>
      </c>
      <c r="BJ211" s="4" t="s">
        <v>994</v>
      </c>
      <c r="BK211" s="4" t="s">
        <v>83</v>
      </c>
      <c r="BL211" s="4" t="s">
        <v>84</v>
      </c>
      <c r="BM211" s="4" t="s">
        <v>995</v>
      </c>
      <c r="BN211" s="4" t="s">
        <v>996</v>
      </c>
      <c r="BO211" s="4" t="s">
        <v>83</v>
      </c>
      <c r="BP211" s="4" t="s">
        <v>84</v>
      </c>
      <c r="BQ211" s="4" t="s">
        <v>1179</v>
      </c>
      <c r="BR211" s="4" t="s">
        <v>1180</v>
      </c>
      <c r="BS211" s="4" t="s">
        <v>103</v>
      </c>
      <c r="BT211" s="4" t="s">
        <v>104</v>
      </c>
      <c r="BU211" s="4"/>
    </row>
    <row r="212" spans="1:73" ht="13.5" customHeight="1">
      <c r="A212" s="7" t="str">
        <f>HYPERLINK("http://kyu.snu.ac.kr/sdhj/index.jsp?type=hj/GK14704_00IM0001_003a.jpg","1768_해북촌_003a")</f>
        <v>1768_해북촌_003a</v>
      </c>
      <c r="B212" s="4">
        <v>1768</v>
      </c>
      <c r="C212" s="4" t="s">
        <v>10058</v>
      </c>
      <c r="D212" s="4" t="s">
        <v>10059</v>
      </c>
      <c r="E212" s="4">
        <v>211</v>
      </c>
      <c r="F212" s="4">
        <v>1</v>
      </c>
      <c r="G212" s="4" t="s">
        <v>10060</v>
      </c>
      <c r="H212" s="4" t="s">
        <v>10061</v>
      </c>
      <c r="I212" s="4">
        <v>8</v>
      </c>
      <c r="J212" s="4"/>
      <c r="K212" s="4"/>
      <c r="L212" s="4">
        <v>3</v>
      </c>
      <c r="M212" s="4" t="s">
        <v>10062</v>
      </c>
      <c r="N212" s="4" t="s">
        <v>10063</v>
      </c>
      <c r="O212" s="4"/>
      <c r="P212" s="4"/>
      <c r="Q212" s="4"/>
      <c r="R212" s="4"/>
      <c r="S212" s="4" t="s">
        <v>95</v>
      </c>
      <c r="T212" s="4" t="s">
        <v>96</v>
      </c>
      <c r="U212" s="4"/>
      <c r="V212" s="4"/>
      <c r="W212" s="4" t="s">
        <v>1181</v>
      </c>
      <c r="X212" s="4" t="s">
        <v>1182</v>
      </c>
      <c r="Y212" s="4" t="s">
        <v>99</v>
      </c>
      <c r="Z212" s="4" t="s">
        <v>100</v>
      </c>
      <c r="AA212" s="4"/>
      <c r="AB212" s="4"/>
      <c r="AC212" s="4">
        <v>35</v>
      </c>
      <c r="AD212" s="4" t="s">
        <v>237</v>
      </c>
      <c r="AE212" s="4" t="s">
        <v>238</v>
      </c>
      <c r="AF212" s="4"/>
      <c r="AG212" s="4"/>
      <c r="AH212" s="4"/>
      <c r="AI212" s="4"/>
      <c r="AJ212" s="4" t="s">
        <v>101</v>
      </c>
      <c r="AK212" s="4" t="s">
        <v>102</v>
      </c>
      <c r="AL212" s="4" t="s">
        <v>1183</v>
      </c>
      <c r="AM212" s="4" t="s">
        <v>1184</v>
      </c>
      <c r="AN212" s="4"/>
      <c r="AO212" s="4"/>
      <c r="AP212" s="4"/>
      <c r="AQ212" s="4"/>
      <c r="AR212" s="4"/>
      <c r="AS212" s="4"/>
      <c r="AT212" s="4" t="s">
        <v>83</v>
      </c>
      <c r="AU212" s="4" t="s">
        <v>84</v>
      </c>
      <c r="AV212" s="4" t="s">
        <v>1185</v>
      </c>
      <c r="AW212" s="4" t="s">
        <v>1186</v>
      </c>
      <c r="AX212" s="4"/>
      <c r="AY212" s="4"/>
      <c r="AZ212" s="4"/>
      <c r="BA212" s="4"/>
      <c r="BB212" s="4"/>
      <c r="BC212" s="4"/>
      <c r="BD212" s="4"/>
      <c r="BE212" s="4"/>
      <c r="BF212" s="4"/>
      <c r="BG212" s="4" t="s">
        <v>83</v>
      </c>
      <c r="BH212" s="4" t="s">
        <v>84</v>
      </c>
      <c r="BI212" s="4" t="s">
        <v>1187</v>
      </c>
      <c r="BJ212" s="4" t="s">
        <v>1188</v>
      </c>
      <c r="BK212" s="4" t="s">
        <v>83</v>
      </c>
      <c r="BL212" s="4" t="s">
        <v>84</v>
      </c>
      <c r="BM212" s="4" t="s">
        <v>1189</v>
      </c>
      <c r="BN212" s="4" t="s">
        <v>1190</v>
      </c>
      <c r="BO212" s="4" t="s">
        <v>83</v>
      </c>
      <c r="BP212" s="4" t="s">
        <v>84</v>
      </c>
      <c r="BQ212" s="4" t="s">
        <v>1191</v>
      </c>
      <c r="BR212" s="4" t="s">
        <v>1192</v>
      </c>
      <c r="BS212" s="4" t="s">
        <v>533</v>
      </c>
      <c r="BT212" s="4" t="s">
        <v>534</v>
      </c>
      <c r="BU212" s="4"/>
    </row>
    <row r="213" spans="1:73" ht="13.5" customHeight="1">
      <c r="A213" s="7" t="str">
        <f>HYPERLINK("http://kyu.snu.ac.kr/sdhj/index.jsp?type=hj/GK14704_00IM0001_003a.jpg","1768_해북촌_003a")</f>
        <v>1768_해북촌_003a</v>
      </c>
      <c r="B213" s="4">
        <v>1768</v>
      </c>
      <c r="C213" s="4" t="s">
        <v>10064</v>
      </c>
      <c r="D213" s="4" t="s">
        <v>10065</v>
      </c>
      <c r="E213" s="4">
        <v>212</v>
      </c>
      <c r="F213" s="4">
        <v>1</v>
      </c>
      <c r="G213" s="4" t="s">
        <v>10066</v>
      </c>
      <c r="H213" s="4" t="s">
        <v>10067</v>
      </c>
      <c r="I213" s="4">
        <v>8</v>
      </c>
      <c r="J213" s="4"/>
      <c r="K213" s="4"/>
      <c r="L213" s="4">
        <v>3</v>
      </c>
      <c r="M213" s="4" t="s">
        <v>10068</v>
      </c>
      <c r="N213" s="4" t="s">
        <v>10069</v>
      </c>
      <c r="O213" s="4"/>
      <c r="P213" s="4"/>
      <c r="Q213" s="4"/>
      <c r="R213" s="4"/>
      <c r="S213" s="4" t="s">
        <v>248</v>
      </c>
      <c r="T213" s="4" t="s">
        <v>176</v>
      </c>
      <c r="U213" s="4"/>
      <c r="V213" s="4"/>
      <c r="W213" s="4" t="s">
        <v>97</v>
      </c>
      <c r="X213" s="4" t="s">
        <v>98</v>
      </c>
      <c r="Y213" s="4" t="s">
        <v>99</v>
      </c>
      <c r="Z213" s="4" t="s">
        <v>100</v>
      </c>
      <c r="AA213" s="4"/>
      <c r="AB213" s="4"/>
      <c r="AC213" s="4">
        <v>75</v>
      </c>
      <c r="AD213" s="4" t="s">
        <v>213</v>
      </c>
      <c r="AE213" s="4" t="s">
        <v>214</v>
      </c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:73" ht="13.5" customHeight="1">
      <c r="A214" s="7" t="str">
        <f>HYPERLINK("http://kyu.snu.ac.kr/sdhj/index.jsp?type=hj/GK14704_00IM0001_003a.jpg","1768_해북촌_003a")</f>
        <v>1768_해북촌_003a</v>
      </c>
      <c r="B214" s="4">
        <v>1768</v>
      </c>
      <c r="C214" s="4" t="s">
        <v>10064</v>
      </c>
      <c r="D214" s="4" t="s">
        <v>10065</v>
      </c>
      <c r="E214" s="4">
        <v>213</v>
      </c>
      <c r="F214" s="4">
        <v>1</v>
      </c>
      <c r="G214" s="4" t="s">
        <v>10066</v>
      </c>
      <c r="H214" s="4" t="s">
        <v>10067</v>
      </c>
      <c r="I214" s="4">
        <v>8</v>
      </c>
      <c r="J214" s="4"/>
      <c r="K214" s="4"/>
      <c r="L214" s="4">
        <v>3</v>
      </c>
      <c r="M214" s="4" t="s">
        <v>10068</v>
      </c>
      <c r="N214" s="4" t="s">
        <v>10069</v>
      </c>
      <c r="O214" s="4"/>
      <c r="P214" s="4"/>
      <c r="Q214" s="4"/>
      <c r="R214" s="4"/>
      <c r="S214" s="4" t="s">
        <v>1193</v>
      </c>
      <c r="T214" s="4" t="s">
        <v>1194</v>
      </c>
      <c r="U214" s="4" t="s">
        <v>1195</v>
      </c>
      <c r="V214" s="4" t="s">
        <v>1196</v>
      </c>
      <c r="W214" s="4"/>
      <c r="X214" s="4"/>
      <c r="Y214" s="4" t="s">
        <v>1172</v>
      </c>
      <c r="Z214" s="4" t="s">
        <v>1173</v>
      </c>
      <c r="AA214" s="4"/>
      <c r="AB214" s="4"/>
      <c r="AC214" s="4">
        <v>43</v>
      </c>
      <c r="AD214" s="4" t="s">
        <v>472</v>
      </c>
      <c r="AE214" s="4" t="s">
        <v>473</v>
      </c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:73" ht="13.5" customHeight="1">
      <c r="A215" s="7" t="str">
        <f>HYPERLINK("http://kyu.snu.ac.kr/sdhj/index.jsp?type=hj/GK14704_00IM0001_003a.jpg","1768_해북촌_003a")</f>
        <v>1768_해북촌_003a</v>
      </c>
      <c r="B215" s="4">
        <v>1768</v>
      </c>
      <c r="C215" s="4" t="s">
        <v>10064</v>
      </c>
      <c r="D215" s="4" t="s">
        <v>10065</v>
      </c>
      <c r="E215" s="4">
        <v>214</v>
      </c>
      <c r="F215" s="4">
        <v>1</v>
      </c>
      <c r="G215" s="4" t="s">
        <v>10066</v>
      </c>
      <c r="H215" s="4" t="s">
        <v>10067</v>
      </c>
      <c r="I215" s="4">
        <v>8</v>
      </c>
      <c r="J215" s="4"/>
      <c r="K215" s="4"/>
      <c r="L215" s="4">
        <v>3</v>
      </c>
      <c r="M215" s="4" t="s">
        <v>10068</v>
      </c>
      <c r="N215" s="4" t="s">
        <v>10069</v>
      </c>
      <c r="O215" s="4"/>
      <c r="P215" s="4"/>
      <c r="Q215" s="4"/>
      <c r="R215" s="4"/>
      <c r="S215" s="4"/>
      <c r="T215" s="4" t="s">
        <v>10070</v>
      </c>
      <c r="U215" s="4" t="s">
        <v>133</v>
      </c>
      <c r="V215" s="4" t="s">
        <v>134</v>
      </c>
      <c r="W215" s="4"/>
      <c r="X215" s="4"/>
      <c r="Y215" s="4" t="s">
        <v>1197</v>
      </c>
      <c r="Z215" s="4" t="s">
        <v>10071</v>
      </c>
      <c r="AA215" s="4"/>
      <c r="AB215" s="4"/>
      <c r="AC215" s="4">
        <v>59</v>
      </c>
      <c r="AD215" s="4" t="s">
        <v>912</v>
      </c>
      <c r="AE215" s="4" t="s">
        <v>913</v>
      </c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:73" ht="13.5" customHeight="1">
      <c r="A216" s="7" t="str">
        <f>HYPERLINK("http://kyu.snu.ac.kr/sdhj/index.jsp?type=hj/GK14704_00IM0001_003a.jpg","1768_해북촌_003a")</f>
        <v>1768_해북촌_003a</v>
      </c>
      <c r="B216" s="4">
        <v>1768</v>
      </c>
      <c r="C216" s="4" t="s">
        <v>10072</v>
      </c>
      <c r="D216" s="4" t="s">
        <v>10073</v>
      </c>
      <c r="E216" s="4">
        <v>215</v>
      </c>
      <c r="F216" s="4">
        <v>1</v>
      </c>
      <c r="G216" s="4" t="s">
        <v>10074</v>
      </c>
      <c r="H216" s="4" t="s">
        <v>10075</v>
      </c>
      <c r="I216" s="4">
        <v>8</v>
      </c>
      <c r="J216" s="4"/>
      <c r="K216" s="4"/>
      <c r="L216" s="4">
        <v>3</v>
      </c>
      <c r="M216" s="4" t="s">
        <v>10076</v>
      </c>
      <c r="N216" s="4" t="s">
        <v>10077</v>
      </c>
      <c r="O216" s="4"/>
      <c r="P216" s="4"/>
      <c r="Q216" s="4"/>
      <c r="R216" s="4"/>
      <c r="S216" s="4"/>
      <c r="T216" s="4" t="s">
        <v>10078</v>
      </c>
      <c r="U216" s="4" t="s">
        <v>203</v>
      </c>
      <c r="V216" s="4" t="s">
        <v>204</v>
      </c>
      <c r="W216" s="4"/>
      <c r="X216" s="4"/>
      <c r="Y216" s="4" t="s">
        <v>1198</v>
      </c>
      <c r="Z216" s="4" t="s">
        <v>1199</v>
      </c>
      <c r="AA216" s="4"/>
      <c r="AB216" s="4"/>
      <c r="AC216" s="4"/>
      <c r="AD216" s="4"/>
      <c r="AE216" s="4"/>
      <c r="AF216" s="4" t="s">
        <v>488</v>
      </c>
      <c r="AG216" s="4" t="s">
        <v>478</v>
      </c>
      <c r="AH216" s="4" t="s">
        <v>1200</v>
      </c>
      <c r="AI216" s="4" t="s">
        <v>1201</v>
      </c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 t="s">
        <v>195</v>
      </c>
      <c r="BC216" s="4" t="s">
        <v>196</v>
      </c>
      <c r="BD216" s="4" t="s">
        <v>1197</v>
      </c>
      <c r="BE216" s="4" t="s">
        <v>10071</v>
      </c>
      <c r="BF216" s="4" t="s">
        <v>10079</v>
      </c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:73" ht="13.5" customHeight="1">
      <c r="A217" s="7" t="str">
        <f>HYPERLINK("http://kyu.snu.ac.kr/sdhj/index.jsp?type=hj/GK14704_00IM0001_003b.jpg","1768_해북촌_003b")</f>
        <v>1768_해북촌_003b</v>
      </c>
      <c r="B217" s="4">
        <v>1768</v>
      </c>
      <c r="C217" s="4" t="s">
        <v>10072</v>
      </c>
      <c r="D217" s="4" t="s">
        <v>10073</v>
      </c>
      <c r="E217" s="4">
        <v>216</v>
      </c>
      <c r="F217" s="4">
        <v>1</v>
      </c>
      <c r="G217" s="4" t="s">
        <v>10074</v>
      </c>
      <c r="H217" s="4" t="s">
        <v>10075</v>
      </c>
      <c r="I217" s="4">
        <v>8</v>
      </c>
      <c r="J217" s="4"/>
      <c r="K217" s="4"/>
      <c r="L217" s="4">
        <v>4</v>
      </c>
      <c r="M217" s="4" t="s">
        <v>1202</v>
      </c>
      <c r="N217" s="4" t="s">
        <v>1203</v>
      </c>
      <c r="O217" s="4" t="s">
        <v>12</v>
      </c>
      <c r="P217" s="4" t="s">
        <v>13</v>
      </c>
      <c r="Q217" s="4"/>
      <c r="R217" s="4"/>
      <c r="S217" s="4"/>
      <c r="T217" s="4" t="s">
        <v>10080</v>
      </c>
      <c r="U217" s="4" t="s">
        <v>695</v>
      </c>
      <c r="V217" s="4" t="s">
        <v>696</v>
      </c>
      <c r="W217" s="4" t="s">
        <v>327</v>
      </c>
      <c r="X217" s="4" t="s">
        <v>328</v>
      </c>
      <c r="Y217" s="4" t="s">
        <v>1204</v>
      </c>
      <c r="Z217" s="4" t="s">
        <v>1205</v>
      </c>
      <c r="AA217" s="4"/>
      <c r="AB217" s="4"/>
      <c r="AC217" s="4">
        <v>72</v>
      </c>
      <c r="AD217" s="4" t="s">
        <v>183</v>
      </c>
      <c r="AE217" s="4" t="s">
        <v>184</v>
      </c>
      <c r="AF217" s="4"/>
      <c r="AG217" s="4"/>
      <c r="AH217" s="4"/>
      <c r="AI217" s="4"/>
      <c r="AJ217" s="4" t="s">
        <v>33</v>
      </c>
      <c r="AK217" s="4" t="s">
        <v>34</v>
      </c>
      <c r="AL217" s="4" t="s">
        <v>331</v>
      </c>
      <c r="AM217" s="4" t="s">
        <v>332</v>
      </c>
      <c r="AN217" s="4"/>
      <c r="AO217" s="4"/>
      <c r="AP217" s="4"/>
      <c r="AQ217" s="4"/>
      <c r="AR217" s="4"/>
      <c r="AS217" s="4"/>
      <c r="AT217" s="4" t="s">
        <v>83</v>
      </c>
      <c r="AU217" s="4" t="s">
        <v>84</v>
      </c>
      <c r="AV217" s="4" t="s">
        <v>1206</v>
      </c>
      <c r="AW217" s="4" t="s">
        <v>1207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4" t="s">
        <v>83</v>
      </c>
      <c r="BH217" s="4" t="s">
        <v>84</v>
      </c>
      <c r="BI217" s="4" t="s">
        <v>1208</v>
      </c>
      <c r="BJ217" s="4" t="s">
        <v>1209</v>
      </c>
      <c r="BK217" s="4" t="s">
        <v>83</v>
      </c>
      <c r="BL217" s="4" t="s">
        <v>84</v>
      </c>
      <c r="BM217" s="4" t="s">
        <v>1210</v>
      </c>
      <c r="BN217" s="4" t="s">
        <v>1211</v>
      </c>
      <c r="BO217" s="4" t="s">
        <v>83</v>
      </c>
      <c r="BP217" s="4" t="s">
        <v>84</v>
      </c>
      <c r="BQ217" s="4" t="s">
        <v>1212</v>
      </c>
      <c r="BR217" s="4" t="s">
        <v>1213</v>
      </c>
      <c r="BS217" s="4" t="s">
        <v>1214</v>
      </c>
      <c r="BT217" s="4" t="s">
        <v>10081</v>
      </c>
      <c r="BU217" s="4"/>
    </row>
    <row r="218" spans="1:73" ht="13.5" customHeight="1">
      <c r="A218" s="7" t="str">
        <f>HYPERLINK("http://kyu.snu.ac.kr/sdhj/index.jsp?type=hj/GK14704_00IM0001_003b.jpg","1768_해북촌_003b")</f>
        <v>1768_해북촌_003b</v>
      </c>
      <c r="B218" s="4">
        <v>1768</v>
      </c>
      <c r="C218" s="4" t="s">
        <v>9573</v>
      </c>
      <c r="D218" s="4" t="s">
        <v>9574</v>
      </c>
      <c r="E218" s="4">
        <v>217</v>
      </c>
      <c r="F218" s="4">
        <v>1</v>
      </c>
      <c r="G218" s="4" t="s">
        <v>9575</v>
      </c>
      <c r="H218" s="4" t="s">
        <v>9576</v>
      </c>
      <c r="I218" s="4">
        <v>8</v>
      </c>
      <c r="J218" s="4"/>
      <c r="K218" s="4"/>
      <c r="L218" s="4">
        <v>4</v>
      </c>
      <c r="M218" s="4" t="s">
        <v>1202</v>
      </c>
      <c r="N218" s="4" t="s">
        <v>1203</v>
      </c>
      <c r="O218" s="4"/>
      <c r="P218" s="4"/>
      <c r="Q218" s="4"/>
      <c r="R218" s="4"/>
      <c r="S218" s="4" t="s">
        <v>127</v>
      </c>
      <c r="T218" s="4" t="s">
        <v>128</v>
      </c>
      <c r="U218" s="4"/>
      <c r="V218" s="4"/>
      <c r="W218" s="4"/>
      <c r="X218" s="4"/>
      <c r="Y218" s="4"/>
      <c r="Z218" s="4"/>
      <c r="AA218" s="4"/>
      <c r="AB218" s="4"/>
      <c r="AC218" s="4">
        <v>10</v>
      </c>
      <c r="AD218" s="4" t="s">
        <v>387</v>
      </c>
      <c r="AE218" s="4" t="s">
        <v>388</v>
      </c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:73" ht="13.5" customHeight="1">
      <c r="A219" s="7" t="str">
        <f>HYPERLINK("http://kyu.snu.ac.kr/sdhj/index.jsp?type=hj/GK14704_00IM0001_003b.jpg","1768_해북촌_003b")</f>
        <v>1768_해북촌_003b</v>
      </c>
      <c r="B219" s="4">
        <v>1768</v>
      </c>
      <c r="C219" s="4" t="s">
        <v>9573</v>
      </c>
      <c r="D219" s="4" t="s">
        <v>9574</v>
      </c>
      <c r="E219" s="4">
        <v>218</v>
      </c>
      <c r="F219" s="4">
        <v>1</v>
      </c>
      <c r="G219" s="4" t="s">
        <v>9575</v>
      </c>
      <c r="H219" s="4" t="s">
        <v>9576</v>
      </c>
      <c r="I219" s="4">
        <v>8</v>
      </c>
      <c r="J219" s="4"/>
      <c r="K219" s="4"/>
      <c r="L219" s="4">
        <v>4</v>
      </c>
      <c r="M219" s="4" t="s">
        <v>1202</v>
      </c>
      <c r="N219" s="4" t="s">
        <v>1203</v>
      </c>
      <c r="O219" s="4"/>
      <c r="P219" s="4"/>
      <c r="Q219" s="4"/>
      <c r="R219" s="4"/>
      <c r="S219" s="4" t="s">
        <v>127</v>
      </c>
      <c r="T219" s="4" t="s">
        <v>128</v>
      </c>
      <c r="U219" s="4"/>
      <c r="V219" s="4"/>
      <c r="W219" s="4"/>
      <c r="X219" s="4"/>
      <c r="Y219" s="4"/>
      <c r="Z219" s="4"/>
      <c r="AA219" s="4"/>
      <c r="AB219" s="4"/>
      <c r="AC219" s="4">
        <v>5</v>
      </c>
      <c r="AD219" s="4" t="s">
        <v>659</v>
      </c>
      <c r="AE219" s="4" t="s">
        <v>660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:73" ht="13.5" customHeight="1">
      <c r="A220" s="7" t="str">
        <f>HYPERLINK("http://kyu.snu.ac.kr/sdhj/index.jsp?type=hj/GK14704_00IM0001_003b.jpg","1768_해북촌_003b")</f>
        <v>1768_해북촌_003b</v>
      </c>
      <c r="B220" s="4">
        <v>1768</v>
      </c>
      <c r="C220" s="4" t="s">
        <v>9573</v>
      </c>
      <c r="D220" s="4" t="s">
        <v>9574</v>
      </c>
      <c r="E220" s="4">
        <v>219</v>
      </c>
      <c r="F220" s="4">
        <v>1</v>
      </c>
      <c r="G220" s="4" t="s">
        <v>9575</v>
      </c>
      <c r="H220" s="4" t="s">
        <v>9576</v>
      </c>
      <c r="I220" s="4">
        <v>8</v>
      </c>
      <c r="J220" s="4"/>
      <c r="K220" s="4"/>
      <c r="L220" s="4">
        <v>4</v>
      </c>
      <c r="M220" s="4" t="s">
        <v>1202</v>
      </c>
      <c r="N220" s="4" t="s">
        <v>1203</v>
      </c>
      <c r="O220" s="4"/>
      <c r="P220" s="4"/>
      <c r="Q220" s="4"/>
      <c r="R220" s="4"/>
      <c r="S220" s="4"/>
      <c r="T220" s="4" t="s">
        <v>9579</v>
      </c>
      <c r="U220" s="4" t="s">
        <v>1215</v>
      </c>
      <c r="V220" s="4" t="s">
        <v>1216</v>
      </c>
      <c r="W220" s="4"/>
      <c r="X220" s="4"/>
      <c r="Y220" s="4" t="s">
        <v>1217</v>
      </c>
      <c r="Z220" s="4" t="s">
        <v>1218</v>
      </c>
      <c r="AA220" s="4"/>
      <c r="AB220" s="4"/>
      <c r="AC220" s="4">
        <v>59</v>
      </c>
      <c r="AD220" s="4" t="s">
        <v>912</v>
      </c>
      <c r="AE220" s="4" t="s">
        <v>913</v>
      </c>
      <c r="AF220" s="4" t="s">
        <v>1219</v>
      </c>
      <c r="AG220" s="4" t="s">
        <v>1220</v>
      </c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:73" ht="13.5" customHeight="1">
      <c r="A221" s="7" t="str">
        <f>HYPERLINK("http://kyu.snu.ac.kr/sdhj/index.jsp?type=hj/GK14704_00IM0001_003b.jpg","1768_해북촌_003b")</f>
        <v>1768_해북촌_003b</v>
      </c>
      <c r="B221" s="4">
        <v>1768</v>
      </c>
      <c r="C221" s="4" t="s">
        <v>9981</v>
      </c>
      <c r="D221" s="4" t="s">
        <v>9982</v>
      </c>
      <c r="E221" s="4">
        <v>220</v>
      </c>
      <c r="F221" s="4">
        <v>1</v>
      </c>
      <c r="G221" s="4" t="s">
        <v>9983</v>
      </c>
      <c r="H221" s="4" t="s">
        <v>9984</v>
      </c>
      <c r="I221" s="4">
        <v>8</v>
      </c>
      <c r="J221" s="4"/>
      <c r="K221" s="4"/>
      <c r="L221" s="4">
        <v>5</v>
      </c>
      <c r="M221" s="4" t="s">
        <v>1128</v>
      </c>
      <c r="N221" s="4" t="s">
        <v>1221</v>
      </c>
      <c r="O221" s="4" t="s">
        <v>12</v>
      </c>
      <c r="P221" s="4" t="s">
        <v>13</v>
      </c>
      <c r="Q221" s="4"/>
      <c r="R221" s="4"/>
      <c r="S221" s="4"/>
      <c r="T221" s="4" t="s">
        <v>10082</v>
      </c>
      <c r="U221" s="4" t="s">
        <v>695</v>
      </c>
      <c r="V221" s="4" t="s">
        <v>696</v>
      </c>
      <c r="W221" s="4" t="s">
        <v>250</v>
      </c>
      <c r="X221" s="4" t="s">
        <v>10083</v>
      </c>
      <c r="Y221" s="4" t="s">
        <v>1222</v>
      </c>
      <c r="Z221" s="4" t="s">
        <v>1223</v>
      </c>
      <c r="AA221" s="4"/>
      <c r="AB221" s="4"/>
      <c r="AC221" s="4">
        <v>55</v>
      </c>
      <c r="AD221" s="4" t="s">
        <v>79</v>
      </c>
      <c r="AE221" s="4" t="s">
        <v>80</v>
      </c>
      <c r="AF221" s="4"/>
      <c r="AG221" s="4"/>
      <c r="AH221" s="4"/>
      <c r="AI221" s="4"/>
      <c r="AJ221" s="4" t="s">
        <v>33</v>
      </c>
      <c r="AK221" s="4" t="s">
        <v>34</v>
      </c>
      <c r="AL221" s="4" t="s">
        <v>93</v>
      </c>
      <c r="AM221" s="4" t="s">
        <v>94</v>
      </c>
      <c r="AN221" s="4"/>
      <c r="AO221" s="4"/>
      <c r="AP221" s="4"/>
      <c r="AQ221" s="4"/>
      <c r="AR221" s="4"/>
      <c r="AS221" s="4"/>
      <c r="AT221" s="4" t="s">
        <v>83</v>
      </c>
      <c r="AU221" s="4" t="s">
        <v>84</v>
      </c>
      <c r="AV221" s="4" t="s">
        <v>1224</v>
      </c>
      <c r="AW221" s="4" t="s">
        <v>1225</v>
      </c>
      <c r="AX221" s="4"/>
      <c r="AY221" s="4"/>
      <c r="AZ221" s="4"/>
      <c r="BA221" s="4"/>
      <c r="BB221" s="4"/>
      <c r="BC221" s="4"/>
      <c r="BD221" s="4"/>
      <c r="BE221" s="4"/>
      <c r="BF221" s="4"/>
      <c r="BG221" s="4" t="s">
        <v>83</v>
      </c>
      <c r="BH221" s="4" t="s">
        <v>84</v>
      </c>
      <c r="BI221" s="4" t="s">
        <v>1226</v>
      </c>
      <c r="BJ221" s="4" t="s">
        <v>1227</v>
      </c>
      <c r="BK221" s="4" t="s">
        <v>83</v>
      </c>
      <c r="BL221" s="4" t="s">
        <v>84</v>
      </c>
      <c r="BM221" s="4" t="s">
        <v>1228</v>
      </c>
      <c r="BN221" s="4" t="s">
        <v>1229</v>
      </c>
      <c r="BO221" s="4" t="s">
        <v>1230</v>
      </c>
      <c r="BP221" s="4" t="s">
        <v>1231</v>
      </c>
      <c r="BQ221" s="4" t="s">
        <v>1232</v>
      </c>
      <c r="BR221" s="4" t="s">
        <v>1233</v>
      </c>
      <c r="BS221" s="4" t="s">
        <v>103</v>
      </c>
      <c r="BT221" s="4" t="s">
        <v>104</v>
      </c>
      <c r="BU221" s="4"/>
    </row>
    <row r="222" spans="1:73" ht="13.5" customHeight="1">
      <c r="A222" s="7" t="str">
        <f>HYPERLINK("http://kyu.snu.ac.kr/sdhj/index.jsp?type=hj/GK14704_00IM0001_003b.jpg","1768_해북촌_003b")</f>
        <v>1768_해북촌_003b</v>
      </c>
      <c r="B222" s="4">
        <v>1768</v>
      </c>
      <c r="C222" s="4" t="s">
        <v>9731</v>
      </c>
      <c r="D222" s="4" t="s">
        <v>9732</v>
      </c>
      <c r="E222" s="4">
        <v>221</v>
      </c>
      <c r="F222" s="4">
        <v>1</v>
      </c>
      <c r="G222" s="4" t="s">
        <v>9733</v>
      </c>
      <c r="H222" s="4" t="s">
        <v>9734</v>
      </c>
      <c r="I222" s="4">
        <v>8</v>
      </c>
      <c r="J222" s="4"/>
      <c r="K222" s="4"/>
      <c r="L222" s="4">
        <v>5</v>
      </c>
      <c r="M222" s="4" t="s">
        <v>1128</v>
      </c>
      <c r="N222" s="4" t="s">
        <v>1221</v>
      </c>
      <c r="O222" s="4"/>
      <c r="P222" s="4"/>
      <c r="Q222" s="4"/>
      <c r="R222" s="4"/>
      <c r="S222" s="4" t="s">
        <v>95</v>
      </c>
      <c r="T222" s="4" t="s">
        <v>96</v>
      </c>
      <c r="U222" s="4"/>
      <c r="V222" s="4"/>
      <c r="W222" s="4" t="s">
        <v>296</v>
      </c>
      <c r="X222" s="4" t="s">
        <v>297</v>
      </c>
      <c r="Y222" s="4" t="s">
        <v>99</v>
      </c>
      <c r="Z222" s="4" t="s">
        <v>100</v>
      </c>
      <c r="AA222" s="4"/>
      <c r="AB222" s="4"/>
      <c r="AC222" s="4">
        <v>49</v>
      </c>
      <c r="AD222" s="4" t="s">
        <v>1234</v>
      </c>
      <c r="AE222" s="4" t="s">
        <v>1235</v>
      </c>
      <c r="AF222" s="4"/>
      <c r="AG222" s="4"/>
      <c r="AH222" s="4"/>
      <c r="AI222" s="4"/>
      <c r="AJ222" s="4" t="s">
        <v>33</v>
      </c>
      <c r="AK222" s="4" t="s">
        <v>34</v>
      </c>
      <c r="AL222" s="4" t="s">
        <v>279</v>
      </c>
      <c r="AM222" s="4" t="s">
        <v>280</v>
      </c>
      <c r="AN222" s="4"/>
      <c r="AO222" s="4"/>
      <c r="AP222" s="4"/>
      <c r="AQ222" s="4"/>
      <c r="AR222" s="4"/>
      <c r="AS222" s="4"/>
      <c r="AT222" s="4" t="s">
        <v>83</v>
      </c>
      <c r="AU222" s="4" t="s">
        <v>84</v>
      </c>
      <c r="AV222" s="4" t="s">
        <v>1236</v>
      </c>
      <c r="AW222" s="4" t="s">
        <v>1237</v>
      </c>
      <c r="AX222" s="4"/>
      <c r="AY222" s="4"/>
      <c r="AZ222" s="4"/>
      <c r="BA222" s="4"/>
      <c r="BB222" s="4"/>
      <c r="BC222" s="4"/>
      <c r="BD222" s="4"/>
      <c r="BE222" s="4"/>
      <c r="BF222" s="4"/>
      <c r="BG222" s="4" t="s">
        <v>83</v>
      </c>
      <c r="BH222" s="4" t="s">
        <v>84</v>
      </c>
      <c r="BI222" s="4" t="s">
        <v>1238</v>
      </c>
      <c r="BJ222" s="4" t="s">
        <v>1239</v>
      </c>
      <c r="BK222" s="4" t="s">
        <v>83</v>
      </c>
      <c r="BL222" s="4" t="s">
        <v>84</v>
      </c>
      <c r="BM222" s="4" t="s">
        <v>1240</v>
      </c>
      <c r="BN222" s="4" t="s">
        <v>1223</v>
      </c>
      <c r="BO222" s="4" t="s">
        <v>83</v>
      </c>
      <c r="BP222" s="4" t="s">
        <v>84</v>
      </c>
      <c r="BQ222" s="4" t="s">
        <v>1241</v>
      </c>
      <c r="BR222" s="4" t="s">
        <v>1242</v>
      </c>
      <c r="BS222" s="4" t="s">
        <v>455</v>
      </c>
      <c r="BT222" s="4" t="s">
        <v>456</v>
      </c>
      <c r="BU222" s="4"/>
    </row>
    <row r="223" spans="1:73" ht="13.5" customHeight="1">
      <c r="A223" s="7" t="str">
        <f>HYPERLINK("http://kyu.snu.ac.kr/sdhj/index.jsp?type=hj/GK14704_00IM0001_003b.jpg","1768_해북촌_003b")</f>
        <v>1768_해북촌_003b</v>
      </c>
      <c r="B223" s="4">
        <v>1768</v>
      </c>
      <c r="C223" s="4" t="s">
        <v>9731</v>
      </c>
      <c r="D223" s="4" t="s">
        <v>9732</v>
      </c>
      <c r="E223" s="4">
        <v>222</v>
      </c>
      <c r="F223" s="4">
        <v>1</v>
      </c>
      <c r="G223" s="4" t="s">
        <v>9733</v>
      </c>
      <c r="H223" s="4" t="s">
        <v>9734</v>
      </c>
      <c r="I223" s="4">
        <v>8</v>
      </c>
      <c r="J223" s="4"/>
      <c r="K223" s="4"/>
      <c r="L223" s="4">
        <v>5</v>
      </c>
      <c r="M223" s="4" t="s">
        <v>1128</v>
      </c>
      <c r="N223" s="4" t="s">
        <v>1221</v>
      </c>
      <c r="O223" s="4"/>
      <c r="P223" s="4"/>
      <c r="Q223" s="4"/>
      <c r="R223" s="4"/>
      <c r="S223" s="4" t="s">
        <v>115</v>
      </c>
      <c r="T223" s="4" t="s">
        <v>116</v>
      </c>
      <c r="U223" s="4"/>
      <c r="V223" s="4"/>
      <c r="W223" s="4"/>
      <c r="X223" s="4"/>
      <c r="Y223" s="4" t="s">
        <v>1243</v>
      </c>
      <c r="Z223" s="4" t="s">
        <v>1244</v>
      </c>
      <c r="AA223" s="4"/>
      <c r="AB223" s="4"/>
      <c r="AC223" s="4">
        <v>15</v>
      </c>
      <c r="AD223" s="4" t="s">
        <v>476</v>
      </c>
      <c r="AE223" s="4" t="s">
        <v>477</v>
      </c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:73" ht="13.5" customHeight="1">
      <c r="A224" s="7" t="str">
        <f>HYPERLINK("http://kyu.snu.ac.kr/sdhj/index.jsp?type=hj/GK14704_00IM0001_003b.jpg","1768_해북촌_003b")</f>
        <v>1768_해북촌_003b</v>
      </c>
      <c r="B224" s="4">
        <v>1768</v>
      </c>
      <c r="C224" s="4" t="s">
        <v>10084</v>
      </c>
      <c r="D224" s="4" t="s">
        <v>10085</v>
      </c>
      <c r="E224" s="4">
        <v>223</v>
      </c>
      <c r="F224" s="4">
        <v>1</v>
      </c>
      <c r="G224" s="4" t="s">
        <v>10086</v>
      </c>
      <c r="H224" s="4" t="s">
        <v>10087</v>
      </c>
      <c r="I224" s="4">
        <v>8</v>
      </c>
      <c r="J224" s="4"/>
      <c r="K224" s="4"/>
      <c r="L224" s="4">
        <v>5</v>
      </c>
      <c r="M224" s="4" t="s">
        <v>1128</v>
      </c>
      <c r="N224" s="4" t="s">
        <v>1221</v>
      </c>
      <c r="O224" s="4"/>
      <c r="P224" s="4"/>
      <c r="Q224" s="4"/>
      <c r="R224" s="4"/>
      <c r="S224" s="4" t="s">
        <v>115</v>
      </c>
      <c r="T224" s="4" t="s">
        <v>116</v>
      </c>
      <c r="U224" s="4"/>
      <c r="V224" s="4"/>
      <c r="W224" s="4"/>
      <c r="X224" s="4"/>
      <c r="Y224" s="4" t="s">
        <v>697</v>
      </c>
      <c r="Z224" s="4" t="s">
        <v>698</v>
      </c>
      <c r="AA224" s="4"/>
      <c r="AB224" s="4"/>
      <c r="AC224" s="4">
        <v>18</v>
      </c>
      <c r="AD224" s="4" t="s">
        <v>304</v>
      </c>
      <c r="AE224" s="4" t="s">
        <v>229</v>
      </c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:73" ht="13.5" customHeight="1">
      <c r="A225" s="7" t="str">
        <f>HYPERLINK("http://kyu.snu.ac.kr/sdhj/index.jsp?type=hj/GK14704_00IM0001_003b.jpg","1768_해북촌_003b")</f>
        <v>1768_해북촌_003b</v>
      </c>
      <c r="B225" s="4">
        <v>1768</v>
      </c>
      <c r="C225" s="4" t="s">
        <v>10084</v>
      </c>
      <c r="D225" s="4" t="s">
        <v>10085</v>
      </c>
      <c r="E225" s="4">
        <v>224</v>
      </c>
      <c r="F225" s="4">
        <v>1</v>
      </c>
      <c r="G225" s="4" t="s">
        <v>10086</v>
      </c>
      <c r="H225" s="4" t="s">
        <v>10087</v>
      </c>
      <c r="I225" s="4">
        <v>8</v>
      </c>
      <c r="J225" s="4"/>
      <c r="K225" s="4"/>
      <c r="L225" s="4">
        <v>5</v>
      </c>
      <c r="M225" s="4" t="s">
        <v>1128</v>
      </c>
      <c r="N225" s="4" t="s">
        <v>1221</v>
      </c>
      <c r="O225" s="4"/>
      <c r="P225" s="4"/>
      <c r="Q225" s="4"/>
      <c r="R225" s="4"/>
      <c r="S225" s="4" t="s">
        <v>127</v>
      </c>
      <c r="T225" s="4" t="s">
        <v>128</v>
      </c>
      <c r="U225" s="4"/>
      <c r="V225" s="4"/>
      <c r="W225" s="4"/>
      <c r="X225" s="4"/>
      <c r="Y225" s="4"/>
      <c r="Z225" s="4"/>
      <c r="AA225" s="4"/>
      <c r="AB225" s="4"/>
      <c r="AC225" s="4">
        <v>5</v>
      </c>
      <c r="AD225" s="4" t="s">
        <v>659</v>
      </c>
      <c r="AE225" s="4" t="s">
        <v>660</v>
      </c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:73" ht="13.5" customHeight="1">
      <c r="A226" s="7" t="str">
        <f>HYPERLINK("http://kyu.snu.ac.kr/sdhj/index.jsp?type=hj/GK14704_00IM0001_003b.jpg","1768_해북촌_003b")</f>
        <v>1768_해북촌_003b</v>
      </c>
      <c r="B226" s="4">
        <v>1768</v>
      </c>
      <c r="C226" s="4" t="s">
        <v>10084</v>
      </c>
      <c r="D226" s="4" t="s">
        <v>10085</v>
      </c>
      <c r="E226" s="4">
        <v>225</v>
      </c>
      <c r="F226" s="4">
        <v>1</v>
      </c>
      <c r="G226" s="4" t="s">
        <v>10086</v>
      </c>
      <c r="H226" s="4" t="s">
        <v>10087</v>
      </c>
      <c r="I226" s="4">
        <v>8</v>
      </c>
      <c r="J226" s="4"/>
      <c r="K226" s="4"/>
      <c r="L226" s="4">
        <v>5</v>
      </c>
      <c r="M226" s="4" t="s">
        <v>1128</v>
      </c>
      <c r="N226" s="4" t="s">
        <v>1221</v>
      </c>
      <c r="O226" s="4"/>
      <c r="P226" s="4"/>
      <c r="Q226" s="4"/>
      <c r="R226" s="4"/>
      <c r="S226" s="4"/>
      <c r="T226" s="4" t="s">
        <v>10088</v>
      </c>
      <c r="U226" s="4" t="s">
        <v>133</v>
      </c>
      <c r="V226" s="4" t="s">
        <v>134</v>
      </c>
      <c r="W226" s="4"/>
      <c r="X226" s="4"/>
      <c r="Y226" s="4" t="s">
        <v>1245</v>
      </c>
      <c r="Z226" s="4" t="s">
        <v>1246</v>
      </c>
      <c r="AA226" s="4"/>
      <c r="AB226" s="4"/>
      <c r="AC226" s="4">
        <v>15</v>
      </c>
      <c r="AD226" s="4" t="s">
        <v>476</v>
      </c>
      <c r="AE226" s="4" t="s">
        <v>477</v>
      </c>
      <c r="AF226" s="4" t="s">
        <v>1219</v>
      </c>
      <c r="AG226" s="4" t="s">
        <v>1220</v>
      </c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:73" ht="13.5" customHeight="1">
      <c r="A227" s="7" t="str">
        <f>HYPERLINK("http://kyu.snu.ac.kr/sdhj/index.jsp?type=hj/GK14704_00IM0001_003b.jpg","1768_해북촌_003b")</f>
        <v>1768_해북촌_003b</v>
      </c>
      <c r="B227" s="4">
        <v>1768</v>
      </c>
      <c r="C227" s="4" t="s">
        <v>9981</v>
      </c>
      <c r="D227" s="4" t="s">
        <v>9982</v>
      </c>
      <c r="E227" s="4">
        <v>226</v>
      </c>
      <c r="F227" s="4">
        <v>1</v>
      </c>
      <c r="G227" s="4" t="s">
        <v>9983</v>
      </c>
      <c r="H227" s="4" t="s">
        <v>9984</v>
      </c>
      <c r="I227" s="4">
        <v>8</v>
      </c>
      <c r="J227" s="4"/>
      <c r="K227" s="4"/>
      <c r="L227" s="4">
        <v>6</v>
      </c>
      <c r="M227" s="4" t="s">
        <v>1247</v>
      </c>
      <c r="N227" s="4" t="s">
        <v>1248</v>
      </c>
      <c r="O227" s="4" t="s">
        <v>12</v>
      </c>
      <c r="P227" s="4" t="s">
        <v>13</v>
      </c>
      <c r="Q227" s="4"/>
      <c r="R227" s="4"/>
      <c r="S227" s="4"/>
      <c r="T227" s="4" t="s">
        <v>10089</v>
      </c>
      <c r="U227" s="4" t="s">
        <v>665</v>
      </c>
      <c r="V227" s="4" t="s">
        <v>666</v>
      </c>
      <c r="W227" s="4" t="s">
        <v>408</v>
      </c>
      <c r="X227" s="4" t="s">
        <v>10090</v>
      </c>
      <c r="Y227" s="4" t="s">
        <v>99</v>
      </c>
      <c r="Z227" s="4" t="s">
        <v>100</v>
      </c>
      <c r="AA227" s="4"/>
      <c r="AB227" s="4"/>
      <c r="AC227" s="4">
        <v>31</v>
      </c>
      <c r="AD227" s="4" t="s">
        <v>310</v>
      </c>
      <c r="AE227" s="4" t="s">
        <v>311</v>
      </c>
      <c r="AF227" s="4"/>
      <c r="AG227" s="4"/>
      <c r="AH227" s="4"/>
      <c r="AI227" s="4"/>
      <c r="AJ227" s="4" t="s">
        <v>101</v>
      </c>
      <c r="AK227" s="4" t="s">
        <v>102</v>
      </c>
      <c r="AL227" s="4" t="s">
        <v>455</v>
      </c>
      <c r="AM227" s="4" t="s">
        <v>456</v>
      </c>
      <c r="AN227" s="4"/>
      <c r="AO227" s="4"/>
      <c r="AP227" s="4"/>
      <c r="AQ227" s="4"/>
      <c r="AR227" s="4"/>
      <c r="AS227" s="4"/>
      <c r="AT227" s="4" t="s">
        <v>83</v>
      </c>
      <c r="AU227" s="4" t="s">
        <v>84</v>
      </c>
      <c r="AV227" s="4" t="s">
        <v>457</v>
      </c>
      <c r="AW227" s="4" t="s">
        <v>458</v>
      </c>
      <c r="AX227" s="4"/>
      <c r="AY227" s="4"/>
      <c r="AZ227" s="4"/>
      <c r="BA227" s="4"/>
      <c r="BB227" s="4"/>
      <c r="BC227" s="4"/>
      <c r="BD227" s="4"/>
      <c r="BE227" s="4"/>
      <c r="BF227" s="4"/>
      <c r="BG227" s="4" t="s">
        <v>83</v>
      </c>
      <c r="BH227" s="4" t="s">
        <v>84</v>
      </c>
      <c r="BI227" s="4" t="s">
        <v>459</v>
      </c>
      <c r="BJ227" s="4" t="s">
        <v>460</v>
      </c>
      <c r="BK227" s="4" t="s">
        <v>83</v>
      </c>
      <c r="BL227" s="4" t="s">
        <v>84</v>
      </c>
      <c r="BM227" s="4" t="s">
        <v>461</v>
      </c>
      <c r="BN227" s="4" t="s">
        <v>462</v>
      </c>
      <c r="BO227" s="4" t="s">
        <v>83</v>
      </c>
      <c r="BP227" s="4" t="s">
        <v>84</v>
      </c>
      <c r="BQ227" s="4" t="s">
        <v>463</v>
      </c>
      <c r="BR227" s="4" t="s">
        <v>9705</v>
      </c>
      <c r="BS227" s="4" t="s">
        <v>266</v>
      </c>
      <c r="BT227" s="4" t="s">
        <v>9706</v>
      </c>
      <c r="BU227" s="4"/>
    </row>
    <row r="228" spans="1:73" ht="13.5" customHeight="1">
      <c r="A228" s="7" t="str">
        <f>HYPERLINK("http://kyu.snu.ac.kr/sdhj/index.jsp?type=hj/GK14704_00IM0001_003b.jpg","1768_해북촌_003b")</f>
        <v>1768_해북촌_003b</v>
      </c>
      <c r="B228" s="4">
        <v>1768</v>
      </c>
      <c r="C228" s="4" t="s">
        <v>9707</v>
      </c>
      <c r="D228" s="4" t="s">
        <v>9708</v>
      </c>
      <c r="E228" s="4">
        <v>227</v>
      </c>
      <c r="F228" s="4">
        <v>1</v>
      </c>
      <c r="G228" s="4" t="s">
        <v>9709</v>
      </c>
      <c r="H228" s="4" t="s">
        <v>9710</v>
      </c>
      <c r="I228" s="4">
        <v>8</v>
      </c>
      <c r="J228" s="4"/>
      <c r="K228" s="4"/>
      <c r="L228" s="4">
        <v>6</v>
      </c>
      <c r="M228" s="4" t="s">
        <v>1247</v>
      </c>
      <c r="N228" s="4" t="s">
        <v>1248</v>
      </c>
      <c r="O228" s="4"/>
      <c r="P228" s="4"/>
      <c r="Q228" s="4"/>
      <c r="R228" s="4"/>
      <c r="S228" s="4" t="s">
        <v>127</v>
      </c>
      <c r="T228" s="4" t="s">
        <v>128</v>
      </c>
      <c r="U228" s="4"/>
      <c r="V228" s="4"/>
      <c r="W228" s="4"/>
      <c r="X228" s="4"/>
      <c r="Y228" s="4"/>
      <c r="Z228" s="4"/>
      <c r="AA228" s="4"/>
      <c r="AB228" s="4"/>
      <c r="AC228" s="4">
        <v>7</v>
      </c>
      <c r="AD228" s="4" t="s">
        <v>724</v>
      </c>
      <c r="AE228" s="4" t="s">
        <v>725</v>
      </c>
      <c r="AF228" s="4" t="s">
        <v>1219</v>
      </c>
      <c r="AG228" s="4" t="s">
        <v>1220</v>
      </c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ht="13.5" customHeight="1">
      <c r="A229" s="7" t="str">
        <f>HYPERLINK("http://kyu.snu.ac.kr/sdhj/index.jsp?type=hj/GK14704_00IM0001_003b.jpg","1768_해북촌_003b")</f>
        <v>1768_해북촌_003b</v>
      </c>
      <c r="B229" s="4">
        <v>1768</v>
      </c>
      <c r="C229" s="4" t="s">
        <v>9981</v>
      </c>
      <c r="D229" s="4" t="s">
        <v>9982</v>
      </c>
      <c r="E229" s="4">
        <v>228</v>
      </c>
      <c r="F229" s="4">
        <v>1</v>
      </c>
      <c r="G229" s="4" t="s">
        <v>9983</v>
      </c>
      <c r="H229" s="4" t="s">
        <v>9984</v>
      </c>
      <c r="I229" s="4">
        <v>8</v>
      </c>
      <c r="J229" s="4"/>
      <c r="K229" s="4"/>
      <c r="L229" s="4">
        <v>7</v>
      </c>
      <c r="M229" s="4" t="s">
        <v>1249</v>
      </c>
      <c r="N229" s="4" t="s">
        <v>1250</v>
      </c>
      <c r="O229" s="4" t="s">
        <v>12</v>
      </c>
      <c r="P229" s="4" t="s">
        <v>13</v>
      </c>
      <c r="Q229" s="4"/>
      <c r="R229" s="4"/>
      <c r="S229" s="4"/>
      <c r="T229" s="4" t="s">
        <v>10091</v>
      </c>
      <c r="U229" s="4" t="s">
        <v>695</v>
      </c>
      <c r="V229" s="4" t="s">
        <v>696</v>
      </c>
      <c r="W229" s="4" t="s">
        <v>408</v>
      </c>
      <c r="X229" s="4" t="s">
        <v>409</v>
      </c>
      <c r="Y229" s="4" t="s">
        <v>623</v>
      </c>
      <c r="Z229" s="4" t="s">
        <v>624</v>
      </c>
      <c r="AA229" s="4"/>
      <c r="AB229" s="4"/>
      <c r="AC229" s="4">
        <v>32</v>
      </c>
      <c r="AD229" s="4" t="s">
        <v>223</v>
      </c>
      <c r="AE229" s="4" t="s">
        <v>224</v>
      </c>
      <c r="AF229" s="4"/>
      <c r="AG229" s="4"/>
      <c r="AH229" s="4"/>
      <c r="AI229" s="4"/>
      <c r="AJ229" s="4" t="s">
        <v>33</v>
      </c>
      <c r="AK229" s="4" t="s">
        <v>34</v>
      </c>
      <c r="AL229" s="4" t="s">
        <v>93</v>
      </c>
      <c r="AM229" s="4" t="s">
        <v>94</v>
      </c>
      <c r="AN229" s="4"/>
      <c r="AO229" s="4"/>
      <c r="AP229" s="4"/>
      <c r="AQ229" s="4"/>
      <c r="AR229" s="4"/>
      <c r="AS229" s="4"/>
      <c r="AT229" s="4" t="s">
        <v>695</v>
      </c>
      <c r="AU229" s="4" t="s">
        <v>696</v>
      </c>
      <c r="AV229" s="4" t="s">
        <v>1074</v>
      </c>
      <c r="AW229" s="4" t="s">
        <v>1075</v>
      </c>
      <c r="AX229" s="4"/>
      <c r="AY229" s="4"/>
      <c r="AZ229" s="4"/>
      <c r="BA229" s="4"/>
      <c r="BB229" s="4"/>
      <c r="BC229" s="4"/>
      <c r="BD229" s="4"/>
      <c r="BE229" s="4"/>
      <c r="BF229" s="4"/>
      <c r="BG229" s="4" t="s">
        <v>83</v>
      </c>
      <c r="BH229" s="4" t="s">
        <v>84</v>
      </c>
      <c r="BI229" s="4" t="s">
        <v>1251</v>
      </c>
      <c r="BJ229" s="4" t="s">
        <v>1252</v>
      </c>
      <c r="BK229" s="4" t="s">
        <v>563</v>
      </c>
      <c r="BL229" s="4" t="s">
        <v>564</v>
      </c>
      <c r="BM229" s="4" t="s">
        <v>10092</v>
      </c>
      <c r="BN229" s="4" t="s">
        <v>1253</v>
      </c>
      <c r="BO229" s="4" t="s">
        <v>695</v>
      </c>
      <c r="BP229" s="4" t="s">
        <v>696</v>
      </c>
      <c r="BQ229" s="4" t="s">
        <v>1254</v>
      </c>
      <c r="BR229" s="4" t="s">
        <v>10093</v>
      </c>
      <c r="BS229" s="4" t="s">
        <v>266</v>
      </c>
      <c r="BT229" s="4" t="s">
        <v>10094</v>
      </c>
      <c r="BU229" s="4"/>
    </row>
    <row r="230" spans="1:73" ht="13.5" customHeight="1">
      <c r="A230" s="7" t="str">
        <f>HYPERLINK("http://kyu.snu.ac.kr/sdhj/index.jsp?type=hj/GK14704_00IM0001_003b.jpg","1768_해북촌_003b")</f>
        <v>1768_해북촌_003b</v>
      </c>
      <c r="B230" s="4">
        <v>1768</v>
      </c>
      <c r="C230" s="4" t="s">
        <v>9613</v>
      </c>
      <c r="D230" s="4" t="s">
        <v>9614</v>
      </c>
      <c r="E230" s="4">
        <v>229</v>
      </c>
      <c r="F230" s="4">
        <v>1</v>
      </c>
      <c r="G230" s="4" t="s">
        <v>9615</v>
      </c>
      <c r="H230" s="4" t="s">
        <v>9616</v>
      </c>
      <c r="I230" s="4">
        <v>8</v>
      </c>
      <c r="J230" s="4"/>
      <c r="K230" s="4"/>
      <c r="L230" s="4">
        <v>7</v>
      </c>
      <c r="M230" s="4" t="s">
        <v>1249</v>
      </c>
      <c r="N230" s="4" t="s">
        <v>1250</v>
      </c>
      <c r="O230" s="4"/>
      <c r="P230" s="4"/>
      <c r="Q230" s="4"/>
      <c r="R230" s="4"/>
      <c r="S230" s="4" t="s">
        <v>10095</v>
      </c>
      <c r="T230" s="4" t="s">
        <v>96</v>
      </c>
      <c r="U230" s="4"/>
      <c r="V230" s="4"/>
      <c r="W230" s="4" t="s">
        <v>75</v>
      </c>
      <c r="X230" s="4" t="s">
        <v>76</v>
      </c>
      <c r="Y230" s="4" t="s">
        <v>99</v>
      </c>
      <c r="Z230" s="4" t="s">
        <v>100</v>
      </c>
      <c r="AA230" s="4"/>
      <c r="AB230" s="4"/>
      <c r="AC230" s="4">
        <v>29</v>
      </c>
      <c r="AD230" s="4" t="s">
        <v>283</v>
      </c>
      <c r="AE230" s="4" t="s">
        <v>284</v>
      </c>
      <c r="AF230" s="4" t="s">
        <v>1219</v>
      </c>
      <c r="AG230" s="4" t="s">
        <v>1220</v>
      </c>
      <c r="AH230" s="4"/>
      <c r="AI230" s="4"/>
      <c r="AJ230" s="4" t="s">
        <v>101</v>
      </c>
      <c r="AK230" s="4" t="s">
        <v>102</v>
      </c>
      <c r="AL230" s="4" t="s">
        <v>81</v>
      </c>
      <c r="AM230" s="4" t="s">
        <v>82</v>
      </c>
      <c r="AN230" s="4"/>
      <c r="AO230" s="4"/>
      <c r="AP230" s="4"/>
      <c r="AQ230" s="4"/>
      <c r="AR230" s="4"/>
      <c r="AS230" s="4"/>
      <c r="AT230" s="4" t="s">
        <v>73</v>
      </c>
      <c r="AU230" s="4" t="s">
        <v>74</v>
      </c>
      <c r="AV230" s="4" t="s">
        <v>833</v>
      </c>
      <c r="AW230" s="4" t="s">
        <v>834</v>
      </c>
      <c r="AX230" s="4"/>
      <c r="AY230" s="4"/>
      <c r="AZ230" s="4"/>
      <c r="BA230" s="4"/>
      <c r="BB230" s="4"/>
      <c r="BC230" s="4"/>
      <c r="BD230" s="4"/>
      <c r="BE230" s="4"/>
      <c r="BF230" s="4"/>
      <c r="BG230" s="4" t="s">
        <v>83</v>
      </c>
      <c r="BH230" s="4" t="s">
        <v>84</v>
      </c>
      <c r="BI230" s="4" t="s">
        <v>835</v>
      </c>
      <c r="BJ230" s="4" t="s">
        <v>836</v>
      </c>
      <c r="BK230" s="4" t="s">
        <v>83</v>
      </c>
      <c r="BL230" s="4" t="s">
        <v>84</v>
      </c>
      <c r="BM230" s="4" t="s">
        <v>1255</v>
      </c>
      <c r="BN230" s="4" t="s">
        <v>838</v>
      </c>
      <c r="BO230" s="4" t="s">
        <v>83</v>
      </c>
      <c r="BP230" s="4" t="s">
        <v>84</v>
      </c>
      <c r="BQ230" s="4" t="s">
        <v>839</v>
      </c>
      <c r="BR230" s="4" t="s">
        <v>840</v>
      </c>
      <c r="BS230" s="4" t="s">
        <v>841</v>
      </c>
      <c r="BT230" s="4" t="s">
        <v>842</v>
      </c>
      <c r="BU230" s="4"/>
    </row>
    <row r="231" spans="1:73" ht="13.5" customHeight="1">
      <c r="A231" s="7" t="str">
        <f>HYPERLINK("http://kyu.snu.ac.kr/sdhj/index.jsp?type=hj/GK14704_00IM0001_003b.jpg","1768_해북촌_003b")</f>
        <v>1768_해북촌_003b</v>
      </c>
      <c r="B231" s="4">
        <v>1768</v>
      </c>
      <c r="C231" s="4" t="s">
        <v>9767</v>
      </c>
      <c r="D231" s="4" t="s">
        <v>9768</v>
      </c>
      <c r="E231" s="4">
        <v>230</v>
      </c>
      <c r="F231" s="4">
        <v>2</v>
      </c>
      <c r="G231" s="4" t="s">
        <v>1256</v>
      </c>
      <c r="H231" s="4" t="s">
        <v>1257</v>
      </c>
      <c r="I231" s="4">
        <v>1</v>
      </c>
      <c r="J231" s="4" t="s">
        <v>1258</v>
      </c>
      <c r="K231" s="4" t="s">
        <v>1259</v>
      </c>
      <c r="L231" s="4">
        <v>1</v>
      </c>
      <c r="M231" s="4" t="s">
        <v>1260</v>
      </c>
      <c r="N231" s="4" t="s">
        <v>1261</v>
      </c>
      <c r="O231" s="4"/>
      <c r="P231" s="4"/>
      <c r="Q231" s="4"/>
      <c r="R231" s="4"/>
      <c r="S231" s="4"/>
      <c r="T231" s="4" t="s">
        <v>9794</v>
      </c>
      <c r="U231" s="4" t="s">
        <v>73</v>
      </c>
      <c r="V231" s="4" t="s">
        <v>74</v>
      </c>
      <c r="W231" s="4" t="s">
        <v>296</v>
      </c>
      <c r="X231" s="4" t="s">
        <v>297</v>
      </c>
      <c r="Y231" s="4" t="s">
        <v>1262</v>
      </c>
      <c r="Z231" s="4" t="s">
        <v>1263</v>
      </c>
      <c r="AA231" s="4"/>
      <c r="AB231" s="4"/>
      <c r="AC231" s="4">
        <v>61</v>
      </c>
      <c r="AD231" s="4" t="s">
        <v>329</v>
      </c>
      <c r="AE231" s="4" t="s">
        <v>330</v>
      </c>
      <c r="AF231" s="4"/>
      <c r="AG231" s="4"/>
      <c r="AH231" s="4"/>
      <c r="AI231" s="4"/>
      <c r="AJ231" s="4" t="s">
        <v>33</v>
      </c>
      <c r="AK231" s="4" t="s">
        <v>34</v>
      </c>
      <c r="AL231" s="4" t="s">
        <v>279</v>
      </c>
      <c r="AM231" s="4" t="s">
        <v>280</v>
      </c>
      <c r="AN231" s="4"/>
      <c r="AO231" s="4"/>
      <c r="AP231" s="4"/>
      <c r="AQ231" s="4"/>
      <c r="AR231" s="4"/>
      <c r="AS231" s="4"/>
      <c r="AT231" s="4" t="s">
        <v>1264</v>
      </c>
      <c r="AU231" s="4" t="s">
        <v>1265</v>
      </c>
      <c r="AV231" s="4" t="s">
        <v>1266</v>
      </c>
      <c r="AW231" s="4" t="s">
        <v>1267</v>
      </c>
      <c r="AX231" s="4"/>
      <c r="AY231" s="4"/>
      <c r="AZ231" s="4"/>
      <c r="BA231" s="4"/>
      <c r="BB231" s="4"/>
      <c r="BC231" s="4"/>
      <c r="BD231" s="4"/>
      <c r="BE231" s="4"/>
      <c r="BF231" s="4"/>
      <c r="BG231" s="4" t="s">
        <v>1268</v>
      </c>
      <c r="BH231" s="4" t="s">
        <v>1269</v>
      </c>
      <c r="BI231" s="4" t="s">
        <v>1089</v>
      </c>
      <c r="BJ231" s="4" t="s">
        <v>1090</v>
      </c>
      <c r="BK231" s="4" t="s">
        <v>83</v>
      </c>
      <c r="BL231" s="4" t="s">
        <v>84</v>
      </c>
      <c r="BM231" s="4" t="s">
        <v>1270</v>
      </c>
      <c r="BN231" s="4" t="s">
        <v>1271</v>
      </c>
      <c r="BO231" s="4" t="s">
        <v>83</v>
      </c>
      <c r="BP231" s="4" t="s">
        <v>84</v>
      </c>
      <c r="BQ231" s="4" t="s">
        <v>1272</v>
      </c>
      <c r="BR231" s="4" t="s">
        <v>1273</v>
      </c>
      <c r="BS231" s="4" t="s">
        <v>1274</v>
      </c>
      <c r="BT231" s="4" t="s">
        <v>1275</v>
      </c>
      <c r="BU231" s="4"/>
    </row>
    <row r="232" spans="1:73" ht="13.5" customHeight="1">
      <c r="A232" s="7" t="str">
        <f>HYPERLINK("http://kyu.snu.ac.kr/sdhj/index.jsp?type=hj/GK14704_00IM0001_003b.jpg","1768_해북촌_003b")</f>
        <v>1768_해북촌_003b</v>
      </c>
      <c r="B232" s="4">
        <v>1768</v>
      </c>
      <c r="C232" s="4" t="s">
        <v>10096</v>
      </c>
      <c r="D232" s="4" t="s">
        <v>10097</v>
      </c>
      <c r="E232" s="4">
        <v>231</v>
      </c>
      <c r="F232" s="4">
        <v>2</v>
      </c>
      <c r="G232" s="4" t="s">
        <v>1256</v>
      </c>
      <c r="H232" s="4" t="s">
        <v>1257</v>
      </c>
      <c r="I232" s="4">
        <v>1</v>
      </c>
      <c r="J232" s="4"/>
      <c r="K232" s="4"/>
      <c r="L232" s="4">
        <v>1</v>
      </c>
      <c r="M232" s="4" t="s">
        <v>1260</v>
      </c>
      <c r="N232" s="4" t="s">
        <v>1261</v>
      </c>
      <c r="O232" s="4"/>
      <c r="P232" s="4"/>
      <c r="Q232" s="4"/>
      <c r="R232" s="4"/>
      <c r="S232" s="4" t="s">
        <v>95</v>
      </c>
      <c r="T232" s="4" t="s">
        <v>96</v>
      </c>
      <c r="U232" s="4"/>
      <c r="V232" s="4"/>
      <c r="W232" s="4" t="s">
        <v>250</v>
      </c>
      <c r="X232" s="4" t="s">
        <v>10098</v>
      </c>
      <c r="Y232" s="4" t="s">
        <v>99</v>
      </c>
      <c r="Z232" s="4" t="s">
        <v>100</v>
      </c>
      <c r="AA232" s="4"/>
      <c r="AB232" s="4"/>
      <c r="AC232" s="4">
        <v>60</v>
      </c>
      <c r="AD232" s="4" t="s">
        <v>343</v>
      </c>
      <c r="AE232" s="4" t="s">
        <v>344</v>
      </c>
      <c r="AF232" s="4"/>
      <c r="AG232" s="4"/>
      <c r="AH232" s="4"/>
      <c r="AI232" s="4"/>
      <c r="AJ232" s="4" t="s">
        <v>101</v>
      </c>
      <c r="AK232" s="4" t="s">
        <v>102</v>
      </c>
      <c r="AL232" s="4" t="s">
        <v>325</v>
      </c>
      <c r="AM232" s="4" t="s">
        <v>326</v>
      </c>
      <c r="AN232" s="4"/>
      <c r="AO232" s="4"/>
      <c r="AP232" s="4"/>
      <c r="AQ232" s="4"/>
      <c r="AR232" s="4"/>
      <c r="AS232" s="4"/>
      <c r="AT232" s="4" t="s">
        <v>83</v>
      </c>
      <c r="AU232" s="4" t="s">
        <v>84</v>
      </c>
      <c r="AV232" s="4" t="s">
        <v>1276</v>
      </c>
      <c r="AW232" s="4" t="s">
        <v>1277</v>
      </c>
      <c r="AX232" s="4"/>
      <c r="AY232" s="4"/>
      <c r="AZ232" s="4"/>
      <c r="BA232" s="4"/>
      <c r="BB232" s="4"/>
      <c r="BC232" s="4"/>
      <c r="BD232" s="4"/>
      <c r="BE232" s="4"/>
      <c r="BF232" s="4"/>
      <c r="BG232" s="4" t="s">
        <v>83</v>
      </c>
      <c r="BH232" s="4" t="s">
        <v>84</v>
      </c>
      <c r="BI232" s="4" t="s">
        <v>1278</v>
      </c>
      <c r="BJ232" s="4" t="s">
        <v>1279</v>
      </c>
      <c r="BK232" s="4" t="s">
        <v>261</v>
      </c>
      <c r="BL232" s="4" t="s">
        <v>262</v>
      </c>
      <c r="BM232" s="4" t="s">
        <v>1280</v>
      </c>
      <c r="BN232" s="4" t="s">
        <v>1281</v>
      </c>
      <c r="BO232" s="4" t="s">
        <v>83</v>
      </c>
      <c r="BP232" s="4" t="s">
        <v>84</v>
      </c>
      <c r="BQ232" s="4" t="s">
        <v>1282</v>
      </c>
      <c r="BR232" s="4" t="s">
        <v>10099</v>
      </c>
      <c r="BS232" s="4" t="s">
        <v>93</v>
      </c>
      <c r="BT232" s="4" t="s">
        <v>94</v>
      </c>
      <c r="BU232" s="4"/>
    </row>
    <row r="233" spans="1:73" ht="13.5" customHeight="1">
      <c r="A233" s="7" t="str">
        <f>HYPERLINK("http://kyu.snu.ac.kr/sdhj/index.jsp?type=hj/GK14704_00IM0001_003b.jpg","1768_해북촌_003b")</f>
        <v>1768_해북촌_003b</v>
      </c>
      <c r="B233" s="4">
        <v>1768</v>
      </c>
      <c r="C233" s="4" t="s">
        <v>10100</v>
      </c>
      <c r="D233" s="4" t="s">
        <v>10101</v>
      </c>
      <c r="E233" s="4">
        <v>232</v>
      </c>
      <c r="F233" s="4">
        <v>2</v>
      </c>
      <c r="G233" s="4" t="s">
        <v>1256</v>
      </c>
      <c r="H233" s="4" t="s">
        <v>1257</v>
      </c>
      <c r="I233" s="4">
        <v>1</v>
      </c>
      <c r="J233" s="4"/>
      <c r="K233" s="4"/>
      <c r="L233" s="4">
        <v>1</v>
      </c>
      <c r="M233" s="4" t="s">
        <v>1260</v>
      </c>
      <c r="N233" s="4" t="s">
        <v>1261</v>
      </c>
      <c r="O233" s="4"/>
      <c r="P233" s="4"/>
      <c r="Q233" s="4"/>
      <c r="R233" s="4"/>
      <c r="S233" s="4" t="s">
        <v>115</v>
      </c>
      <c r="T233" s="4" t="s">
        <v>116</v>
      </c>
      <c r="U233" s="4" t="s">
        <v>73</v>
      </c>
      <c r="V233" s="4" t="s">
        <v>74</v>
      </c>
      <c r="W233" s="4"/>
      <c r="X233" s="4"/>
      <c r="Y233" s="4" t="s">
        <v>1283</v>
      </c>
      <c r="Z233" s="4" t="s">
        <v>1284</v>
      </c>
      <c r="AA233" s="4"/>
      <c r="AB233" s="4"/>
      <c r="AC233" s="4">
        <v>34</v>
      </c>
      <c r="AD233" s="4" t="s">
        <v>387</v>
      </c>
      <c r="AE233" s="4" t="s">
        <v>388</v>
      </c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73" ht="13.5" customHeight="1">
      <c r="A234" s="7" t="str">
        <f>HYPERLINK("http://kyu.snu.ac.kr/sdhj/index.jsp?type=hj/GK14704_00IM0001_003b.jpg","1768_해북촌_003b")</f>
        <v>1768_해북촌_003b</v>
      </c>
      <c r="B234" s="4">
        <v>1768</v>
      </c>
      <c r="C234" s="4" t="s">
        <v>9799</v>
      </c>
      <c r="D234" s="4" t="s">
        <v>9800</v>
      </c>
      <c r="E234" s="4">
        <v>233</v>
      </c>
      <c r="F234" s="4">
        <v>2</v>
      </c>
      <c r="G234" s="4" t="s">
        <v>1256</v>
      </c>
      <c r="H234" s="4" t="s">
        <v>1257</v>
      </c>
      <c r="I234" s="4">
        <v>1</v>
      </c>
      <c r="J234" s="4"/>
      <c r="K234" s="4"/>
      <c r="L234" s="4">
        <v>1</v>
      </c>
      <c r="M234" s="4" t="s">
        <v>1260</v>
      </c>
      <c r="N234" s="4" t="s">
        <v>1261</v>
      </c>
      <c r="O234" s="4"/>
      <c r="P234" s="4"/>
      <c r="Q234" s="4"/>
      <c r="R234" s="4"/>
      <c r="S234" s="4" t="s">
        <v>127</v>
      </c>
      <c r="T234" s="4" t="s">
        <v>128</v>
      </c>
      <c r="U234" s="4"/>
      <c r="V234" s="4"/>
      <c r="W234" s="4"/>
      <c r="X234" s="4"/>
      <c r="Y234" s="4"/>
      <c r="Z234" s="4"/>
      <c r="AA234" s="4"/>
      <c r="AB234" s="4"/>
      <c r="AC234" s="4">
        <v>9</v>
      </c>
      <c r="AD234" s="4" t="s">
        <v>129</v>
      </c>
      <c r="AE234" s="4" t="s">
        <v>130</v>
      </c>
      <c r="AF234" s="4" t="s">
        <v>610</v>
      </c>
      <c r="AG234" s="4" t="s">
        <v>611</v>
      </c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:73" ht="13.5" customHeight="1">
      <c r="A235" s="7" t="str">
        <f>HYPERLINK("http://kyu.snu.ac.kr/sdhj/index.jsp?type=hj/GK14704_00IM0001_003b.jpg","1768_해북촌_003b")</f>
        <v>1768_해북촌_003b</v>
      </c>
      <c r="B235" s="4">
        <v>1768</v>
      </c>
      <c r="C235" s="4" t="s">
        <v>9799</v>
      </c>
      <c r="D235" s="4" t="s">
        <v>9800</v>
      </c>
      <c r="E235" s="4">
        <v>234</v>
      </c>
      <c r="F235" s="4">
        <v>2</v>
      </c>
      <c r="G235" s="4" t="s">
        <v>1256</v>
      </c>
      <c r="H235" s="4" t="s">
        <v>1257</v>
      </c>
      <c r="I235" s="4">
        <v>1</v>
      </c>
      <c r="J235" s="4"/>
      <c r="K235" s="4"/>
      <c r="L235" s="4">
        <v>1</v>
      </c>
      <c r="M235" s="4" t="s">
        <v>1260</v>
      </c>
      <c r="N235" s="4" t="s">
        <v>1261</v>
      </c>
      <c r="O235" s="4"/>
      <c r="P235" s="4"/>
      <c r="Q235" s="4"/>
      <c r="R235" s="4"/>
      <c r="S235" s="4"/>
      <c r="T235" s="4" t="s">
        <v>9803</v>
      </c>
      <c r="U235" s="4" t="s">
        <v>133</v>
      </c>
      <c r="V235" s="4" t="s">
        <v>134</v>
      </c>
      <c r="W235" s="4"/>
      <c r="X235" s="4"/>
      <c r="Y235" s="4" t="s">
        <v>1285</v>
      </c>
      <c r="Z235" s="4" t="s">
        <v>1286</v>
      </c>
      <c r="AA235" s="4"/>
      <c r="AB235" s="4"/>
      <c r="AC235" s="4">
        <v>60</v>
      </c>
      <c r="AD235" s="4" t="s">
        <v>343</v>
      </c>
      <c r="AE235" s="4" t="s">
        <v>344</v>
      </c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 t="s">
        <v>133</v>
      </c>
      <c r="BC235" s="4" t="s">
        <v>134</v>
      </c>
      <c r="BD235" s="4" t="s">
        <v>1287</v>
      </c>
      <c r="BE235" s="4" t="s">
        <v>1288</v>
      </c>
      <c r="BF235" s="4" t="s">
        <v>10102</v>
      </c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:73" ht="13.5" customHeight="1">
      <c r="A236" s="7" t="str">
        <f>HYPERLINK("http://kyu.snu.ac.kr/sdhj/index.jsp?type=hj/GK14704_00IM0001_003b.jpg","1768_해북촌_003b")</f>
        <v>1768_해북촌_003b</v>
      </c>
      <c r="B236" s="4">
        <v>1768</v>
      </c>
      <c r="C236" s="4" t="s">
        <v>9799</v>
      </c>
      <c r="D236" s="4" t="s">
        <v>9800</v>
      </c>
      <c r="E236" s="4">
        <v>235</v>
      </c>
      <c r="F236" s="4">
        <v>2</v>
      </c>
      <c r="G236" s="4" t="s">
        <v>1256</v>
      </c>
      <c r="H236" s="4" t="s">
        <v>1257</v>
      </c>
      <c r="I236" s="4">
        <v>1</v>
      </c>
      <c r="J236" s="4"/>
      <c r="K236" s="4"/>
      <c r="L236" s="4">
        <v>2</v>
      </c>
      <c r="M236" s="4" t="s">
        <v>1289</v>
      </c>
      <c r="N236" s="4" t="s">
        <v>1290</v>
      </c>
      <c r="O236" s="4"/>
      <c r="P236" s="4"/>
      <c r="Q236" s="4" t="s">
        <v>1291</v>
      </c>
      <c r="R236" s="4" t="s">
        <v>1292</v>
      </c>
      <c r="S236" s="4"/>
      <c r="T236" s="4" t="s">
        <v>10103</v>
      </c>
      <c r="U236" s="4" t="s">
        <v>73</v>
      </c>
      <c r="V236" s="4" t="s">
        <v>74</v>
      </c>
      <c r="W236" s="4" t="s">
        <v>10104</v>
      </c>
      <c r="X236" s="4" t="s">
        <v>10105</v>
      </c>
      <c r="Y236" s="4" t="s">
        <v>1293</v>
      </c>
      <c r="Z236" s="4" t="s">
        <v>1294</v>
      </c>
      <c r="AA236" s="4"/>
      <c r="AB236" s="4"/>
      <c r="AC236" s="4">
        <v>34</v>
      </c>
      <c r="AD236" s="4" t="s">
        <v>486</v>
      </c>
      <c r="AE236" s="4" t="s">
        <v>487</v>
      </c>
      <c r="AF236" s="4"/>
      <c r="AG236" s="4"/>
      <c r="AH236" s="4"/>
      <c r="AI236" s="4"/>
      <c r="AJ236" s="4" t="s">
        <v>33</v>
      </c>
      <c r="AK236" s="4" t="s">
        <v>34</v>
      </c>
      <c r="AL236" s="4" t="s">
        <v>539</v>
      </c>
      <c r="AM236" s="4" t="s">
        <v>540</v>
      </c>
      <c r="AN236" s="4"/>
      <c r="AO236" s="4"/>
      <c r="AP236" s="4"/>
      <c r="AQ236" s="4"/>
      <c r="AR236" s="4"/>
      <c r="AS236" s="4"/>
      <c r="AT236" s="4" t="s">
        <v>588</v>
      </c>
      <c r="AU236" s="4" t="s">
        <v>589</v>
      </c>
      <c r="AV236" s="4" t="s">
        <v>1295</v>
      </c>
      <c r="AW236" s="4" t="s">
        <v>1296</v>
      </c>
      <c r="AX236" s="4"/>
      <c r="AY236" s="4"/>
      <c r="AZ236" s="4"/>
      <c r="BA236" s="4"/>
      <c r="BB236" s="4"/>
      <c r="BC236" s="4"/>
      <c r="BD236" s="4"/>
      <c r="BE236" s="4"/>
      <c r="BF236" s="4"/>
      <c r="BG236" s="4" t="s">
        <v>83</v>
      </c>
      <c r="BH236" s="4" t="s">
        <v>84</v>
      </c>
      <c r="BI236" s="4" t="s">
        <v>1297</v>
      </c>
      <c r="BJ236" s="4" t="s">
        <v>1298</v>
      </c>
      <c r="BK236" s="4" t="s">
        <v>588</v>
      </c>
      <c r="BL236" s="4" t="s">
        <v>589</v>
      </c>
      <c r="BM236" s="4" t="s">
        <v>1299</v>
      </c>
      <c r="BN236" s="4" t="s">
        <v>1300</v>
      </c>
      <c r="BO236" s="4" t="s">
        <v>83</v>
      </c>
      <c r="BP236" s="4" t="s">
        <v>84</v>
      </c>
      <c r="BQ236" s="4" t="s">
        <v>1301</v>
      </c>
      <c r="BR236" s="4" t="s">
        <v>1302</v>
      </c>
      <c r="BS236" s="4" t="s">
        <v>279</v>
      </c>
      <c r="BT236" s="4" t="s">
        <v>280</v>
      </c>
      <c r="BU236" s="4"/>
    </row>
    <row r="237" spans="1:73" ht="13.5" customHeight="1">
      <c r="A237" s="7" t="str">
        <f>HYPERLINK("http://kyu.snu.ac.kr/sdhj/index.jsp?type=hj/GK14704_00IM0001_003b.jpg","1768_해북촌_003b")</f>
        <v>1768_해북촌_003b</v>
      </c>
      <c r="B237" s="4">
        <v>1768</v>
      </c>
      <c r="C237" s="4" t="s">
        <v>10106</v>
      </c>
      <c r="D237" s="4" t="s">
        <v>10107</v>
      </c>
      <c r="E237" s="4">
        <v>236</v>
      </c>
      <c r="F237" s="4">
        <v>2</v>
      </c>
      <c r="G237" s="4" t="s">
        <v>1256</v>
      </c>
      <c r="H237" s="4" t="s">
        <v>1257</v>
      </c>
      <c r="I237" s="4">
        <v>1</v>
      </c>
      <c r="J237" s="4"/>
      <c r="K237" s="4"/>
      <c r="L237" s="4">
        <v>2</v>
      </c>
      <c r="M237" s="4" t="s">
        <v>1289</v>
      </c>
      <c r="N237" s="4" t="s">
        <v>1290</v>
      </c>
      <c r="O237" s="4"/>
      <c r="P237" s="4"/>
      <c r="Q237" s="4"/>
      <c r="R237" s="4"/>
      <c r="S237" s="4" t="s">
        <v>95</v>
      </c>
      <c r="T237" s="4" t="s">
        <v>96</v>
      </c>
      <c r="U237" s="4"/>
      <c r="V237" s="4"/>
      <c r="W237" s="4" t="s">
        <v>1303</v>
      </c>
      <c r="X237" s="4" t="s">
        <v>1304</v>
      </c>
      <c r="Y237" s="4" t="s">
        <v>99</v>
      </c>
      <c r="Z237" s="4" t="s">
        <v>100</v>
      </c>
      <c r="AA237" s="4"/>
      <c r="AB237" s="4"/>
      <c r="AC237" s="4">
        <v>35</v>
      </c>
      <c r="AD237" s="4" t="s">
        <v>187</v>
      </c>
      <c r="AE237" s="4" t="s">
        <v>188</v>
      </c>
      <c r="AF237" s="4"/>
      <c r="AG237" s="4"/>
      <c r="AH237" s="4"/>
      <c r="AI237" s="4"/>
      <c r="AJ237" s="4" t="s">
        <v>101</v>
      </c>
      <c r="AK237" s="4" t="s">
        <v>102</v>
      </c>
      <c r="AL237" s="4" t="s">
        <v>1305</v>
      </c>
      <c r="AM237" s="4" t="s">
        <v>1306</v>
      </c>
      <c r="AN237" s="4"/>
      <c r="AO237" s="4"/>
      <c r="AP237" s="4"/>
      <c r="AQ237" s="4"/>
      <c r="AR237" s="4"/>
      <c r="AS237" s="4"/>
      <c r="AT237" s="4" t="s">
        <v>83</v>
      </c>
      <c r="AU237" s="4" t="s">
        <v>84</v>
      </c>
      <c r="AV237" s="4" t="s">
        <v>1307</v>
      </c>
      <c r="AW237" s="4" t="s">
        <v>1308</v>
      </c>
      <c r="AX237" s="4"/>
      <c r="AY237" s="4"/>
      <c r="AZ237" s="4"/>
      <c r="BA237" s="4"/>
      <c r="BB237" s="4"/>
      <c r="BC237" s="4"/>
      <c r="BD237" s="4"/>
      <c r="BE237" s="4"/>
      <c r="BF237" s="4"/>
      <c r="BG237" s="4" t="s">
        <v>83</v>
      </c>
      <c r="BH237" s="4" t="s">
        <v>84</v>
      </c>
      <c r="BI237" s="4" t="s">
        <v>1309</v>
      </c>
      <c r="BJ237" s="4" t="s">
        <v>1310</v>
      </c>
      <c r="BK237" s="4" t="s">
        <v>588</v>
      </c>
      <c r="BL237" s="4" t="s">
        <v>589</v>
      </c>
      <c r="BM237" s="4" t="s">
        <v>1311</v>
      </c>
      <c r="BN237" s="4" t="s">
        <v>1312</v>
      </c>
      <c r="BO237" s="4" t="s">
        <v>83</v>
      </c>
      <c r="BP237" s="4" t="s">
        <v>84</v>
      </c>
      <c r="BQ237" s="4" t="s">
        <v>1313</v>
      </c>
      <c r="BR237" s="4" t="s">
        <v>1314</v>
      </c>
      <c r="BS237" s="4" t="s">
        <v>103</v>
      </c>
      <c r="BT237" s="4" t="s">
        <v>104</v>
      </c>
      <c r="BU237" s="4"/>
    </row>
    <row r="238" spans="1:73" ht="13.5" customHeight="1">
      <c r="A238" s="7" t="str">
        <f>HYPERLINK("http://kyu.snu.ac.kr/sdhj/index.jsp?type=hj/GK14704_00IM0001_003b.jpg","1768_해북촌_003b")</f>
        <v>1768_해북촌_003b</v>
      </c>
      <c r="B238" s="4">
        <v>1768</v>
      </c>
      <c r="C238" s="4" t="s">
        <v>9641</v>
      </c>
      <c r="D238" s="4" t="s">
        <v>9642</v>
      </c>
      <c r="E238" s="4">
        <v>237</v>
      </c>
      <c r="F238" s="4">
        <v>2</v>
      </c>
      <c r="G238" s="4" t="s">
        <v>1256</v>
      </c>
      <c r="H238" s="4" t="s">
        <v>1257</v>
      </c>
      <c r="I238" s="4">
        <v>1</v>
      </c>
      <c r="J238" s="4"/>
      <c r="K238" s="4"/>
      <c r="L238" s="4">
        <v>2</v>
      </c>
      <c r="M238" s="4" t="s">
        <v>1289</v>
      </c>
      <c r="N238" s="4" t="s">
        <v>1290</v>
      </c>
      <c r="O238" s="4"/>
      <c r="P238" s="4"/>
      <c r="Q238" s="4"/>
      <c r="R238" s="4"/>
      <c r="S238" s="4"/>
      <c r="T238" s="4" t="s">
        <v>10070</v>
      </c>
      <c r="U238" s="4" t="s">
        <v>133</v>
      </c>
      <c r="V238" s="4" t="s">
        <v>134</v>
      </c>
      <c r="W238" s="4"/>
      <c r="X238" s="4"/>
      <c r="Y238" s="4" t="s">
        <v>1197</v>
      </c>
      <c r="Z238" s="4" t="s">
        <v>10071</v>
      </c>
      <c r="AA238" s="4"/>
      <c r="AB238" s="4"/>
      <c r="AC238" s="4">
        <v>69</v>
      </c>
      <c r="AD238" s="4" t="s">
        <v>129</v>
      </c>
      <c r="AE238" s="4" t="s">
        <v>130</v>
      </c>
      <c r="AF238" s="4" t="s">
        <v>209</v>
      </c>
      <c r="AG238" s="4" t="s">
        <v>210</v>
      </c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:73" ht="13.5" customHeight="1">
      <c r="A239" s="7" t="str">
        <f>HYPERLINK("http://kyu.snu.ac.kr/sdhj/index.jsp?type=hj/GK14704_00IM0001_003b.jpg","1768_해북촌_003b")</f>
        <v>1768_해북촌_003b</v>
      </c>
      <c r="B239" s="4">
        <v>1768</v>
      </c>
      <c r="C239" s="4" t="s">
        <v>10072</v>
      </c>
      <c r="D239" s="4" t="s">
        <v>10073</v>
      </c>
      <c r="E239" s="4">
        <v>238</v>
      </c>
      <c r="F239" s="4">
        <v>2</v>
      </c>
      <c r="G239" s="4" t="s">
        <v>1256</v>
      </c>
      <c r="H239" s="4" t="s">
        <v>1257</v>
      </c>
      <c r="I239" s="4">
        <v>1</v>
      </c>
      <c r="J239" s="4"/>
      <c r="K239" s="4"/>
      <c r="L239" s="4">
        <v>2</v>
      </c>
      <c r="M239" s="4" t="s">
        <v>1289</v>
      </c>
      <c r="N239" s="4" t="s">
        <v>1290</v>
      </c>
      <c r="O239" s="4"/>
      <c r="P239" s="4"/>
      <c r="Q239" s="4"/>
      <c r="R239" s="4"/>
      <c r="S239" s="4"/>
      <c r="T239" s="4" t="s">
        <v>10070</v>
      </c>
      <c r="U239" s="4" t="s">
        <v>1315</v>
      </c>
      <c r="V239" s="4" t="s">
        <v>1316</v>
      </c>
      <c r="W239" s="4"/>
      <c r="X239" s="4"/>
      <c r="Y239" s="4" t="s">
        <v>623</v>
      </c>
      <c r="Z239" s="4" t="s">
        <v>624</v>
      </c>
      <c r="AA239" s="4"/>
      <c r="AB239" s="4"/>
      <c r="AC239" s="4">
        <v>33</v>
      </c>
      <c r="AD239" s="4" t="s">
        <v>223</v>
      </c>
      <c r="AE239" s="4" t="s">
        <v>224</v>
      </c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:73" ht="13.5" customHeight="1">
      <c r="A240" s="7" t="str">
        <f>HYPERLINK("http://kyu.snu.ac.kr/sdhj/index.jsp?type=hj/GK14704_00IM0001_003b.jpg","1768_해북촌_003b")</f>
        <v>1768_해북촌_003b</v>
      </c>
      <c r="B240" s="4">
        <v>1768</v>
      </c>
      <c r="C240" s="4" t="s">
        <v>10064</v>
      </c>
      <c r="D240" s="4" t="s">
        <v>10065</v>
      </c>
      <c r="E240" s="4">
        <v>239</v>
      </c>
      <c r="F240" s="4">
        <v>2</v>
      </c>
      <c r="G240" s="4" t="s">
        <v>1256</v>
      </c>
      <c r="H240" s="4" t="s">
        <v>1257</v>
      </c>
      <c r="I240" s="4">
        <v>1</v>
      </c>
      <c r="J240" s="4"/>
      <c r="K240" s="4"/>
      <c r="L240" s="4">
        <v>2</v>
      </c>
      <c r="M240" s="4" t="s">
        <v>1289</v>
      </c>
      <c r="N240" s="4" t="s">
        <v>1290</v>
      </c>
      <c r="O240" s="4"/>
      <c r="P240" s="4"/>
      <c r="Q240" s="4"/>
      <c r="R240" s="4"/>
      <c r="S240" s="4"/>
      <c r="T240" s="4" t="s">
        <v>10070</v>
      </c>
      <c r="U240" s="4" t="s">
        <v>133</v>
      </c>
      <c r="V240" s="4" t="s">
        <v>134</v>
      </c>
      <c r="W240" s="4"/>
      <c r="X240" s="4"/>
      <c r="Y240" s="4" t="s">
        <v>1317</v>
      </c>
      <c r="Z240" s="4" t="s">
        <v>1318</v>
      </c>
      <c r="AA240" s="4"/>
      <c r="AB240" s="4"/>
      <c r="AC240" s="4">
        <v>13</v>
      </c>
      <c r="AD240" s="4" t="s">
        <v>353</v>
      </c>
      <c r="AE240" s="4" t="s">
        <v>354</v>
      </c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 t="s">
        <v>133</v>
      </c>
      <c r="BC240" s="4" t="s">
        <v>134</v>
      </c>
      <c r="BD240" s="4" t="s">
        <v>1319</v>
      </c>
      <c r="BE240" s="4" t="s">
        <v>1320</v>
      </c>
      <c r="BF240" s="4" t="s">
        <v>10108</v>
      </c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:73" ht="13.5" customHeight="1">
      <c r="A241" s="7" t="str">
        <f>HYPERLINK("http://kyu.snu.ac.kr/sdhj/index.jsp?type=hj/GK14704_00IM0001_003b.jpg","1768_해북촌_003b")</f>
        <v>1768_해북촌_003b</v>
      </c>
      <c r="B241" s="4">
        <v>1768</v>
      </c>
      <c r="C241" s="4" t="s">
        <v>10064</v>
      </c>
      <c r="D241" s="4" t="s">
        <v>10065</v>
      </c>
      <c r="E241" s="4">
        <v>240</v>
      </c>
      <c r="F241" s="4">
        <v>2</v>
      </c>
      <c r="G241" s="4" t="s">
        <v>1256</v>
      </c>
      <c r="H241" s="4" t="s">
        <v>1257</v>
      </c>
      <c r="I241" s="4">
        <v>1</v>
      </c>
      <c r="J241" s="4"/>
      <c r="K241" s="4"/>
      <c r="L241" s="4">
        <v>2</v>
      </c>
      <c r="M241" s="4" t="s">
        <v>1289</v>
      </c>
      <c r="N241" s="4" t="s">
        <v>1290</v>
      </c>
      <c r="O241" s="4"/>
      <c r="P241" s="4"/>
      <c r="Q241" s="4"/>
      <c r="R241" s="4"/>
      <c r="S241" s="4"/>
      <c r="T241" s="4" t="s">
        <v>10070</v>
      </c>
      <c r="U241" s="4" t="s">
        <v>133</v>
      </c>
      <c r="V241" s="4" t="s">
        <v>134</v>
      </c>
      <c r="W241" s="4"/>
      <c r="X241" s="4"/>
      <c r="Y241" s="4" t="s">
        <v>1321</v>
      </c>
      <c r="Z241" s="4" t="s">
        <v>1322</v>
      </c>
      <c r="AA241" s="4"/>
      <c r="AB241" s="4"/>
      <c r="AC241" s="4">
        <v>11</v>
      </c>
      <c r="AD241" s="4" t="s">
        <v>199</v>
      </c>
      <c r="AE241" s="4" t="s">
        <v>200</v>
      </c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 t="s">
        <v>134</v>
      </c>
      <c r="BD241" s="4"/>
      <c r="BE241" s="4" t="s">
        <v>1320</v>
      </c>
      <c r="BF241" s="4" t="s">
        <v>10109</v>
      </c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:73" ht="13.5" customHeight="1">
      <c r="A242" s="7" t="str">
        <f>HYPERLINK("http://kyu.snu.ac.kr/sdhj/index.jsp?type=hj/GK14704_00IM0001_003b.jpg","1768_해북촌_003b")</f>
        <v>1768_해북촌_003b</v>
      </c>
      <c r="B242" s="4">
        <v>1768</v>
      </c>
      <c r="C242" s="4" t="s">
        <v>10064</v>
      </c>
      <c r="D242" s="4" t="s">
        <v>10065</v>
      </c>
      <c r="E242" s="4">
        <v>241</v>
      </c>
      <c r="F242" s="4">
        <v>2</v>
      </c>
      <c r="G242" s="4" t="s">
        <v>1256</v>
      </c>
      <c r="H242" s="4" t="s">
        <v>1257</v>
      </c>
      <c r="I242" s="4">
        <v>1</v>
      </c>
      <c r="J242" s="4"/>
      <c r="K242" s="4"/>
      <c r="L242" s="4">
        <v>3</v>
      </c>
      <c r="M242" s="4" t="s">
        <v>1323</v>
      </c>
      <c r="N242" s="4" t="s">
        <v>1324</v>
      </c>
      <c r="O242" s="4"/>
      <c r="P242" s="4"/>
      <c r="Q242" s="4"/>
      <c r="R242" s="4"/>
      <c r="S242" s="4"/>
      <c r="T242" s="4" t="s">
        <v>9776</v>
      </c>
      <c r="U242" s="4" t="s">
        <v>73</v>
      </c>
      <c r="V242" s="4" t="s">
        <v>74</v>
      </c>
      <c r="W242" s="4" t="s">
        <v>249</v>
      </c>
      <c r="X242" s="4" t="s">
        <v>9781</v>
      </c>
      <c r="Y242" s="4" t="s">
        <v>1325</v>
      </c>
      <c r="Z242" s="4" t="s">
        <v>1326</v>
      </c>
      <c r="AA242" s="4"/>
      <c r="AB242" s="4"/>
      <c r="AC242" s="4">
        <v>69</v>
      </c>
      <c r="AD242" s="4" t="s">
        <v>129</v>
      </c>
      <c r="AE242" s="4" t="s">
        <v>130</v>
      </c>
      <c r="AF242" s="4"/>
      <c r="AG242" s="4"/>
      <c r="AH242" s="4"/>
      <c r="AI242" s="4"/>
      <c r="AJ242" s="4" t="s">
        <v>33</v>
      </c>
      <c r="AK242" s="4" t="s">
        <v>34</v>
      </c>
      <c r="AL242" s="4" t="s">
        <v>179</v>
      </c>
      <c r="AM242" s="4" t="s">
        <v>180</v>
      </c>
      <c r="AN242" s="4"/>
      <c r="AO242" s="4"/>
      <c r="AP242" s="4"/>
      <c r="AQ242" s="4"/>
      <c r="AR242" s="4"/>
      <c r="AS242" s="4"/>
      <c r="AT242" s="4" t="s">
        <v>83</v>
      </c>
      <c r="AU242" s="4" t="s">
        <v>84</v>
      </c>
      <c r="AV242" s="4" t="s">
        <v>1327</v>
      </c>
      <c r="AW242" s="4" t="s">
        <v>1328</v>
      </c>
      <c r="AX242" s="4"/>
      <c r="AY242" s="4"/>
      <c r="AZ242" s="4"/>
      <c r="BA242" s="4"/>
      <c r="BB242" s="4"/>
      <c r="BC242" s="4"/>
      <c r="BD242" s="4"/>
      <c r="BE242" s="4"/>
      <c r="BF242" s="4"/>
      <c r="BG242" s="4" t="s">
        <v>83</v>
      </c>
      <c r="BH242" s="4" t="s">
        <v>84</v>
      </c>
      <c r="BI242" s="4" t="s">
        <v>1329</v>
      </c>
      <c r="BJ242" s="4" t="s">
        <v>1330</v>
      </c>
      <c r="BK242" s="4" t="s">
        <v>83</v>
      </c>
      <c r="BL242" s="4" t="s">
        <v>84</v>
      </c>
      <c r="BM242" s="4" t="s">
        <v>1331</v>
      </c>
      <c r="BN242" s="4" t="s">
        <v>813</v>
      </c>
      <c r="BO242" s="4" t="s">
        <v>83</v>
      </c>
      <c r="BP242" s="4" t="s">
        <v>84</v>
      </c>
      <c r="BQ242" s="4" t="s">
        <v>1332</v>
      </c>
      <c r="BR242" s="4" t="s">
        <v>1333</v>
      </c>
      <c r="BS242" s="4" t="s">
        <v>841</v>
      </c>
      <c r="BT242" s="4" t="s">
        <v>842</v>
      </c>
      <c r="BU242" s="4"/>
    </row>
    <row r="243" spans="1:73" ht="13.5" customHeight="1">
      <c r="A243" s="7" t="str">
        <f>HYPERLINK("http://kyu.snu.ac.kr/sdhj/index.jsp?type=hj/GK14704_00IM0001_003b.jpg","1768_해북촌_003b")</f>
        <v>1768_해북촌_003b</v>
      </c>
      <c r="B243" s="4">
        <v>1768</v>
      </c>
      <c r="C243" s="4" t="s">
        <v>9777</v>
      </c>
      <c r="D243" s="4" t="s">
        <v>9778</v>
      </c>
      <c r="E243" s="4">
        <v>242</v>
      </c>
      <c r="F243" s="4">
        <v>2</v>
      </c>
      <c r="G243" s="4" t="s">
        <v>1256</v>
      </c>
      <c r="H243" s="4" t="s">
        <v>1257</v>
      </c>
      <c r="I243" s="4">
        <v>1</v>
      </c>
      <c r="J243" s="4"/>
      <c r="K243" s="4"/>
      <c r="L243" s="4">
        <v>3</v>
      </c>
      <c r="M243" s="4" t="s">
        <v>1323</v>
      </c>
      <c r="N243" s="4" t="s">
        <v>1324</v>
      </c>
      <c r="O243" s="4"/>
      <c r="P243" s="4"/>
      <c r="Q243" s="4"/>
      <c r="R243" s="4"/>
      <c r="S243" s="4" t="s">
        <v>95</v>
      </c>
      <c r="T243" s="4" t="s">
        <v>96</v>
      </c>
      <c r="U243" s="4"/>
      <c r="V243" s="4"/>
      <c r="W243" s="4" t="s">
        <v>250</v>
      </c>
      <c r="X243" s="4" t="s">
        <v>9788</v>
      </c>
      <c r="Y243" s="4" t="s">
        <v>99</v>
      </c>
      <c r="Z243" s="4" t="s">
        <v>100</v>
      </c>
      <c r="AA243" s="4"/>
      <c r="AB243" s="4"/>
      <c r="AC243" s="4">
        <v>55</v>
      </c>
      <c r="AD243" s="4" t="s">
        <v>79</v>
      </c>
      <c r="AE243" s="4" t="s">
        <v>80</v>
      </c>
      <c r="AF243" s="4"/>
      <c r="AG243" s="4"/>
      <c r="AH243" s="4"/>
      <c r="AI243" s="4"/>
      <c r="AJ243" s="4" t="s">
        <v>101</v>
      </c>
      <c r="AK243" s="4" t="s">
        <v>102</v>
      </c>
      <c r="AL243" s="4" t="s">
        <v>113</v>
      </c>
      <c r="AM243" s="4" t="s">
        <v>114</v>
      </c>
      <c r="AN243" s="4"/>
      <c r="AO243" s="4"/>
      <c r="AP243" s="4"/>
      <c r="AQ243" s="4"/>
      <c r="AR243" s="4"/>
      <c r="AS243" s="4"/>
      <c r="AT243" s="4" t="s">
        <v>83</v>
      </c>
      <c r="AU243" s="4" t="s">
        <v>84</v>
      </c>
      <c r="AV243" s="4" t="s">
        <v>1334</v>
      </c>
      <c r="AW243" s="4" t="s">
        <v>1335</v>
      </c>
      <c r="AX243" s="4"/>
      <c r="AY243" s="4"/>
      <c r="AZ243" s="4"/>
      <c r="BA243" s="4"/>
      <c r="BB243" s="4"/>
      <c r="BC243" s="4"/>
      <c r="BD243" s="4"/>
      <c r="BE243" s="4"/>
      <c r="BF243" s="4"/>
      <c r="BG243" s="4" t="s">
        <v>83</v>
      </c>
      <c r="BH243" s="4" t="s">
        <v>84</v>
      </c>
      <c r="BI243" s="4" t="s">
        <v>1336</v>
      </c>
      <c r="BJ243" s="4" t="s">
        <v>1337</v>
      </c>
      <c r="BK243" s="4" t="s">
        <v>1338</v>
      </c>
      <c r="BL243" s="4" t="s">
        <v>1339</v>
      </c>
      <c r="BM243" s="4" t="s">
        <v>1340</v>
      </c>
      <c r="BN243" s="4" t="s">
        <v>1341</v>
      </c>
      <c r="BO243" s="4" t="s">
        <v>83</v>
      </c>
      <c r="BP243" s="4" t="s">
        <v>84</v>
      </c>
      <c r="BQ243" s="4" t="s">
        <v>1342</v>
      </c>
      <c r="BR243" s="4" t="s">
        <v>10110</v>
      </c>
      <c r="BS243" s="4" t="s">
        <v>93</v>
      </c>
      <c r="BT243" s="4" t="s">
        <v>94</v>
      </c>
      <c r="BU243" s="4"/>
    </row>
    <row r="244" spans="1:73" ht="13.5" customHeight="1">
      <c r="A244" s="7" t="str">
        <f>HYPERLINK("http://kyu.snu.ac.kr/sdhj/index.jsp?type=hj/GK14704_00IM0001_003b.jpg","1768_해북촌_003b")</f>
        <v>1768_해북촌_003b</v>
      </c>
      <c r="B244" s="4">
        <v>1768</v>
      </c>
      <c r="C244" s="4" t="s">
        <v>10111</v>
      </c>
      <c r="D244" s="4" t="s">
        <v>10112</v>
      </c>
      <c r="E244" s="4">
        <v>243</v>
      </c>
      <c r="F244" s="4">
        <v>2</v>
      </c>
      <c r="G244" s="4" t="s">
        <v>1256</v>
      </c>
      <c r="H244" s="4" t="s">
        <v>1257</v>
      </c>
      <c r="I244" s="4">
        <v>1</v>
      </c>
      <c r="J244" s="4"/>
      <c r="K244" s="4"/>
      <c r="L244" s="4">
        <v>3</v>
      </c>
      <c r="M244" s="4" t="s">
        <v>1323</v>
      </c>
      <c r="N244" s="4" t="s">
        <v>1324</v>
      </c>
      <c r="O244" s="4"/>
      <c r="P244" s="4"/>
      <c r="Q244" s="4"/>
      <c r="R244" s="4"/>
      <c r="S244" s="4" t="s">
        <v>115</v>
      </c>
      <c r="T244" s="4" t="s">
        <v>116</v>
      </c>
      <c r="U244" s="4"/>
      <c r="V244" s="4"/>
      <c r="W244" s="4"/>
      <c r="X244" s="4"/>
      <c r="Y244" s="4" t="s">
        <v>1343</v>
      </c>
      <c r="Z244" s="4" t="s">
        <v>1344</v>
      </c>
      <c r="AA244" s="4"/>
      <c r="AB244" s="4"/>
      <c r="AC244" s="4">
        <v>34</v>
      </c>
      <c r="AD244" s="4" t="s">
        <v>486</v>
      </c>
      <c r="AE244" s="4" t="s">
        <v>487</v>
      </c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:73" ht="13.5" customHeight="1">
      <c r="A245" s="7" t="str">
        <f>HYPERLINK("http://kyu.snu.ac.kr/sdhj/index.jsp?type=hj/GK14704_00IM0001_003b.jpg","1768_해북촌_003b")</f>
        <v>1768_해북촌_003b</v>
      </c>
      <c r="B245" s="4">
        <v>1768</v>
      </c>
      <c r="C245" s="4" t="s">
        <v>9777</v>
      </c>
      <c r="D245" s="4" t="s">
        <v>9778</v>
      </c>
      <c r="E245" s="4">
        <v>244</v>
      </c>
      <c r="F245" s="4">
        <v>2</v>
      </c>
      <c r="G245" s="4" t="s">
        <v>1256</v>
      </c>
      <c r="H245" s="4" t="s">
        <v>1257</v>
      </c>
      <c r="I245" s="4">
        <v>1</v>
      </c>
      <c r="J245" s="4"/>
      <c r="K245" s="4"/>
      <c r="L245" s="4">
        <v>3</v>
      </c>
      <c r="M245" s="4" t="s">
        <v>1323</v>
      </c>
      <c r="N245" s="4" t="s">
        <v>1324</v>
      </c>
      <c r="O245" s="4"/>
      <c r="P245" s="4"/>
      <c r="Q245" s="4"/>
      <c r="R245" s="4"/>
      <c r="S245" s="4"/>
      <c r="T245" s="4" t="s">
        <v>9789</v>
      </c>
      <c r="U245" s="4" t="s">
        <v>133</v>
      </c>
      <c r="V245" s="4" t="s">
        <v>134</v>
      </c>
      <c r="W245" s="4"/>
      <c r="X245" s="4"/>
      <c r="Y245" s="4" t="s">
        <v>1345</v>
      </c>
      <c r="Z245" s="4" t="s">
        <v>10113</v>
      </c>
      <c r="AA245" s="4"/>
      <c r="AB245" s="4"/>
      <c r="AC245" s="4">
        <v>43</v>
      </c>
      <c r="AD245" s="4" t="s">
        <v>472</v>
      </c>
      <c r="AE245" s="4" t="s">
        <v>473</v>
      </c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 t="s">
        <v>133</v>
      </c>
      <c r="BC245" s="4" t="s">
        <v>134</v>
      </c>
      <c r="BD245" s="4" t="s">
        <v>1346</v>
      </c>
      <c r="BE245" s="4" t="s">
        <v>10114</v>
      </c>
      <c r="BF245" s="4" t="s">
        <v>10115</v>
      </c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:73" ht="13.5" customHeight="1">
      <c r="A246" s="7" t="str">
        <f>HYPERLINK("http://kyu.snu.ac.kr/sdhj/index.jsp?type=hj/GK14704_00IM0001_003b.jpg","1768_해북촌_003b")</f>
        <v>1768_해북촌_003b</v>
      </c>
      <c r="B246" s="4">
        <v>1768</v>
      </c>
      <c r="C246" s="4" t="s">
        <v>9777</v>
      </c>
      <c r="D246" s="4" t="s">
        <v>9778</v>
      </c>
      <c r="E246" s="4">
        <v>245</v>
      </c>
      <c r="F246" s="4">
        <v>2</v>
      </c>
      <c r="G246" s="4" t="s">
        <v>1256</v>
      </c>
      <c r="H246" s="4" t="s">
        <v>1257</v>
      </c>
      <c r="I246" s="4">
        <v>1</v>
      </c>
      <c r="J246" s="4"/>
      <c r="K246" s="4"/>
      <c r="L246" s="4">
        <v>3</v>
      </c>
      <c r="M246" s="4" t="s">
        <v>1323</v>
      </c>
      <c r="N246" s="4" t="s">
        <v>1324</v>
      </c>
      <c r="O246" s="4"/>
      <c r="P246" s="4"/>
      <c r="Q246" s="4"/>
      <c r="R246" s="4"/>
      <c r="S246" s="4"/>
      <c r="T246" s="4" t="s">
        <v>9789</v>
      </c>
      <c r="U246" s="4" t="s">
        <v>133</v>
      </c>
      <c r="V246" s="4" t="s">
        <v>134</v>
      </c>
      <c r="W246" s="4"/>
      <c r="X246" s="4"/>
      <c r="Y246" s="4" t="s">
        <v>1347</v>
      </c>
      <c r="Z246" s="4" t="s">
        <v>1348</v>
      </c>
      <c r="AA246" s="4"/>
      <c r="AB246" s="4"/>
      <c r="AC246" s="4"/>
      <c r="AD246" s="4"/>
      <c r="AE246" s="4"/>
      <c r="AF246" s="4" t="s">
        <v>309</v>
      </c>
      <c r="AG246" s="4" t="s">
        <v>308</v>
      </c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:73" ht="13.5" customHeight="1">
      <c r="A247" s="7" t="str">
        <f>HYPERLINK("http://kyu.snu.ac.kr/sdhj/index.jsp?type=hj/GK14704_00IM0001_003b.jpg","1768_해북촌_003b")</f>
        <v>1768_해북촌_003b</v>
      </c>
      <c r="B247" s="4">
        <v>1768</v>
      </c>
      <c r="C247" s="4" t="s">
        <v>9777</v>
      </c>
      <c r="D247" s="4" t="s">
        <v>9778</v>
      </c>
      <c r="E247" s="4">
        <v>246</v>
      </c>
      <c r="F247" s="4">
        <v>2</v>
      </c>
      <c r="G247" s="4" t="s">
        <v>1256</v>
      </c>
      <c r="H247" s="4" t="s">
        <v>1257</v>
      </c>
      <c r="I247" s="4">
        <v>1</v>
      </c>
      <c r="J247" s="4"/>
      <c r="K247" s="4"/>
      <c r="L247" s="4">
        <v>4</v>
      </c>
      <c r="M247" s="4" t="s">
        <v>1349</v>
      </c>
      <c r="N247" s="4" t="s">
        <v>1350</v>
      </c>
      <c r="O247" s="4"/>
      <c r="P247" s="4"/>
      <c r="Q247" s="4"/>
      <c r="R247" s="4"/>
      <c r="S247" s="4"/>
      <c r="T247" s="4" t="s">
        <v>10116</v>
      </c>
      <c r="U247" s="4" t="s">
        <v>73</v>
      </c>
      <c r="V247" s="4" t="s">
        <v>74</v>
      </c>
      <c r="W247" s="4" t="s">
        <v>249</v>
      </c>
      <c r="X247" s="4" t="s">
        <v>10117</v>
      </c>
      <c r="Y247" s="4" t="s">
        <v>1351</v>
      </c>
      <c r="Z247" s="4" t="s">
        <v>1352</v>
      </c>
      <c r="AA247" s="4"/>
      <c r="AB247" s="4"/>
      <c r="AC247" s="4">
        <v>72</v>
      </c>
      <c r="AD247" s="4" t="s">
        <v>183</v>
      </c>
      <c r="AE247" s="4" t="s">
        <v>184</v>
      </c>
      <c r="AF247" s="4"/>
      <c r="AG247" s="4"/>
      <c r="AH247" s="4"/>
      <c r="AI247" s="4"/>
      <c r="AJ247" s="4" t="s">
        <v>33</v>
      </c>
      <c r="AK247" s="4" t="s">
        <v>34</v>
      </c>
      <c r="AL247" s="4" t="s">
        <v>179</v>
      </c>
      <c r="AM247" s="4" t="s">
        <v>180</v>
      </c>
      <c r="AN247" s="4"/>
      <c r="AO247" s="4"/>
      <c r="AP247" s="4"/>
      <c r="AQ247" s="4"/>
      <c r="AR247" s="4"/>
      <c r="AS247" s="4"/>
      <c r="AT247" s="4" t="s">
        <v>83</v>
      </c>
      <c r="AU247" s="4" t="s">
        <v>84</v>
      </c>
      <c r="AV247" s="4" t="s">
        <v>1327</v>
      </c>
      <c r="AW247" s="4" t="s">
        <v>1328</v>
      </c>
      <c r="AX247" s="4"/>
      <c r="AY247" s="4"/>
      <c r="AZ247" s="4"/>
      <c r="BA247" s="4"/>
      <c r="BB247" s="4"/>
      <c r="BC247" s="4"/>
      <c r="BD247" s="4"/>
      <c r="BE247" s="4"/>
      <c r="BF247" s="4"/>
      <c r="BG247" s="4" t="s">
        <v>83</v>
      </c>
      <c r="BH247" s="4" t="s">
        <v>84</v>
      </c>
      <c r="BI247" s="4" t="s">
        <v>1329</v>
      </c>
      <c r="BJ247" s="4" t="s">
        <v>1330</v>
      </c>
      <c r="BK247" s="4" t="s">
        <v>83</v>
      </c>
      <c r="BL247" s="4" t="s">
        <v>84</v>
      </c>
      <c r="BM247" s="4" t="s">
        <v>1331</v>
      </c>
      <c r="BN247" s="4" t="s">
        <v>813</v>
      </c>
      <c r="BO247" s="4" t="s">
        <v>83</v>
      </c>
      <c r="BP247" s="4" t="s">
        <v>84</v>
      </c>
      <c r="BQ247" s="4" t="s">
        <v>1332</v>
      </c>
      <c r="BR247" s="4" t="s">
        <v>1333</v>
      </c>
      <c r="BS247" s="4" t="s">
        <v>841</v>
      </c>
      <c r="BT247" s="4" t="s">
        <v>842</v>
      </c>
      <c r="BU247" s="4"/>
    </row>
    <row r="248" spans="1:73" ht="13.5" customHeight="1">
      <c r="A248" s="7" t="str">
        <f>HYPERLINK("http://kyu.snu.ac.kr/sdhj/index.jsp?type=hj/GK14704_00IM0001_003b.jpg","1768_해북촌_003b")</f>
        <v>1768_해북촌_003b</v>
      </c>
      <c r="B248" s="4">
        <v>1768</v>
      </c>
      <c r="C248" s="4" t="s">
        <v>10118</v>
      </c>
      <c r="D248" s="4" t="s">
        <v>10119</v>
      </c>
      <c r="E248" s="4">
        <v>247</v>
      </c>
      <c r="F248" s="4">
        <v>2</v>
      </c>
      <c r="G248" s="4" t="s">
        <v>1256</v>
      </c>
      <c r="H248" s="4" t="s">
        <v>1257</v>
      </c>
      <c r="I248" s="4">
        <v>1</v>
      </c>
      <c r="J248" s="4"/>
      <c r="K248" s="4"/>
      <c r="L248" s="4">
        <v>4</v>
      </c>
      <c r="M248" s="4" t="s">
        <v>1349</v>
      </c>
      <c r="N248" s="4" t="s">
        <v>1350</v>
      </c>
      <c r="O248" s="4"/>
      <c r="P248" s="4"/>
      <c r="Q248" s="4"/>
      <c r="R248" s="4"/>
      <c r="S248" s="4"/>
      <c r="T248" s="4" t="s">
        <v>10120</v>
      </c>
      <c r="U248" s="4" t="s">
        <v>133</v>
      </c>
      <c r="V248" s="4" t="s">
        <v>134</v>
      </c>
      <c r="W248" s="4"/>
      <c r="X248" s="4"/>
      <c r="Y248" s="4" t="s">
        <v>197</v>
      </c>
      <c r="Z248" s="4" t="s">
        <v>198</v>
      </c>
      <c r="AA248" s="4"/>
      <c r="AB248" s="4"/>
      <c r="AC248" s="4">
        <v>30</v>
      </c>
      <c r="AD248" s="4" t="s">
        <v>283</v>
      </c>
      <c r="AE248" s="4" t="s">
        <v>284</v>
      </c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3" ht="13.5" customHeight="1">
      <c r="A249" s="7" t="str">
        <f>HYPERLINK("http://kyu.snu.ac.kr/sdhj/index.jsp?type=hj/GK14704_00IM0001_003b.jpg","1768_해북촌_003b")</f>
        <v>1768_해북촌_003b</v>
      </c>
      <c r="B249" s="4">
        <v>1768</v>
      </c>
      <c r="C249" s="4" t="s">
        <v>10118</v>
      </c>
      <c r="D249" s="4" t="s">
        <v>10119</v>
      </c>
      <c r="E249" s="4">
        <v>248</v>
      </c>
      <c r="F249" s="4">
        <v>2</v>
      </c>
      <c r="G249" s="4" t="s">
        <v>1256</v>
      </c>
      <c r="H249" s="4" t="s">
        <v>1257</v>
      </c>
      <c r="I249" s="4">
        <v>1</v>
      </c>
      <c r="J249" s="4"/>
      <c r="K249" s="4"/>
      <c r="L249" s="4">
        <v>5</v>
      </c>
      <c r="M249" s="4" t="s">
        <v>1353</v>
      </c>
      <c r="N249" s="4" t="s">
        <v>1354</v>
      </c>
      <c r="O249" s="4"/>
      <c r="P249" s="4"/>
      <c r="Q249" s="4"/>
      <c r="R249" s="4"/>
      <c r="S249" s="4"/>
      <c r="T249" s="4" t="s">
        <v>10121</v>
      </c>
      <c r="U249" s="4" t="s">
        <v>73</v>
      </c>
      <c r="V249" s="4" t="s">
        <v>74</v>
      </c>
      <c r="W249" s="4" t="s">
        <v>249</v>
      </c>
      <c r="X249" s="4" t="s">
        <v>10122</v>
      </c>
      <c r="Y249" s="4" t="s">
        <v>1355</v>
      </c>
      <c r="Z249" s="4" t="s">
        <v>1356</v>
      </c>
      <c r="AA249" s="4"/>
      <c r="AB249" s="4"/>
      <c r="AC249" s="4">
        <v>69</v>
      </c>
      <c r="AD249" s="4" t="s">
        <v>129</v>
      </c>
      <c r="AE249" s="4" t="s">
        <v>130</v>
      </c>
      <c r="AF249" s="4"/>
      <c r="AG249" s="4"/>
      <c r="AH249" s="4"/>
      <c r="AI249" s="4"/>
      <c r="AJ249" s="4" t="s">
        <v>33</v>
      </c>
      <c r="AK249" s="4" t="s">
        <v>34</v>
      </c>
      <c r="AL249" s="4" t="s">
        <v>246</v>
      </c>
      <c r="AM249" s="4" t="s">
        <v>247</v>
      </c>
      <c r="AN249" s="4"/>
      <c r="AO249" s="4"/>
      <c r="AP249" s="4"/>
      <c r="AQ249" s="4"/>
      <c r="AR249" s="4"/>
      <c r="AS249" s="4"/>
      <c r="AT249" s="4" t="s">
        <v>83</v>
      </c>
      <c r="AU249" s="4" t="s">
        <v>84</v>
      </c>
      <c r="AV249" s="4" t="s">
        <v>1357</v>
      </c>
      <c r="AW249" s="4" t="s">
        <v>1358</v>
      </c>
      <c r="AX249" s="4"/>
      <c r="AY249" s="4"/>
      <c r="AZ249" s="4"/>
      <c r="BA249" s="4"/>
      <c r="BB249" s="4"/>
      <c r="BC249" s="4"/>
      <c r="BD249" s="4"/>
      <c r="BE249" s="4"/>
      <c r="BF249" s="4"/>
      <c r="BG249" s="4" t="s">
        <v>83</v>
      </c>
      <c r="BH249" s="4" t="s">
        <v>84</v>
      </c>
      <c r="BI249" s="4" t="s">
        <v>1359</v>
      </c>
      <c r="BJ249" s="4" t="s">
        <v>1360</v>
      </c>
      <c r="BK249" s="4" t="s">
        <v>83</v>
      </c>
      <c r="BL249" s="4" t="s">
        <v>84</v>
      </c>
      <c r="BM249" s="4" t="s">
        <v>1361</v>
      </c>
      <c r="BN249" s="4" t="s">
        <v>1362</v>
      </c>
      <c r="BO249" s="4" t="s">
        <v>83</v>
      </c>
      <c r="BP249" s="4" t="s">
        <v>84</v>
      </c>
      <c r="BQ249" s="4" t="s">
        <v>1363</v>
      </c>
      <c r="BR249" s="4" t="s">
        <v>10123</v>
      </c>
      <c r="BS249" s="4" t="s">
        <v>266</v>
      </c>
      <c r="BT249" s="4" t="s">
        <v>10124</v>
      </c>
      <c r="BU249" s="4"/>
    </row>
    <row r="250" spans="1:73" ht="13.5" customHeight="1">
      <c r="A250" s="7" t="str">
        <f>HYPERLINK("http://kyu.snu.ac.kr/sdhj/index.jsp?type=hj/GK14704_00IM0001_003b.jpg","1768_해북촌_003b")</f>
        <v>1768_해북촌_003b</v>
      </c>
      <c r="B250" s="4">
        <v>1768</v>
      </c>
      <c r="C250" s="4" t="s">
        <v>9899</v>
      </c>
      <c r="D250" s="4" t="s">
        <v>9900</v>
      </c>
      <c r="E250" s="4">
        <v>249</v>
      </c>
      <c r="F250" s="4">
        <v>2</v>
      </c>
      <c r="G250" s="4" t="s">
        <v>1256</v>
      </c>
      <c r="H250" s="4" t="s">
        <v>1257</v>
      </c>
      <c r="I250" s="4">
        <v>1</v>
      </c>
      <c r="J250" s="4"/>
      <c r="K250" s="4"/>
      <c r="L250" s="4">
        <v>5</v>
      </c>
      <c r="M250" s="4" t="s">
        <v>1353</v>
      </c>
      <c r="N250" s="4" t="s">
        <v>1354</v>
      </c>
      <c r="O250" s="4"/>
      <c r="P250" s="4"/>
      <c r="Q250" s="4"/>
      <c r="R250" s="4"/>
      <c r="S250" s="4" t="s">
        <v>95</v>
      </c>
      <c r="T250" s="4" t="s">
        <v>96</v>
      </c>
      <c r="U250" s="4"/>
      <c r="V250" s="4"/>
      <c r="W250" s="4" t="s">
        <v>123</v>
      </c>
      <c r="X250" s="4" t="s">
        <v>124</v>
      </c>
      <c r="Y250" s="4" t="s">
        <v>99</v>
      </c>
      <c r="Z250" s="4" t="s">
        <v>100</v>
      </c>
      <c r="AA250" s="4"/>
      <c r="AB250" s="4"/>
      <c r="AC250" s="4">
        <v>60</v>
      </c>
      <c r="AD250" s="4" t="s">
        <v>343</v>
      </c>
      <c r="AE250" s="4" t="s">
        <v>344</v>
      </c>
      <c r="AF250" s="4"/>
      <c r="AG250" s="4"/>
      <c r="AH250" s="4"/>
      <c r="AI250" s="4"/>
      <c r="AJ250" s="4" t="s">
        <v>101</v>
      </c>
      <c r="AK250" s="4" t="s">
        <v>102</v>
      </c>
      <c r="AL250" s="4" t="s">
        <v>533</v>
      </c>
      <c r="AM250" s="4" t="s">
        <v>534</v>
      </c>
      <c r="AN250" s="4"/>
      <c r="AO250" s="4"/>
      <c r="AP250" s="4"/>
      <c r="AQ250" s="4"/>
      <c r="AR250" s="4"/>
      <c r="AS250" s="4"/>
      <c r="AT250" s="4" t="s">
        <v>83</v>
      </c>
      <c r="AU250" s="4" t="s">
        <v>84</v>
      </c>
      <c r="AV250" s="4" t="s">
        <v>1364</v>
      </c>
      <c r="AW250" s="4" t="s">
        <v>1365</v>
      </c>
      <c r="AX250" s="4"/>
      <c r="AY250" s="4"/>
      <c r="AZ250" s="4"/>
      <c r="BA250" s="4"/>
      <c r="BB250" s="4"/>
      <c r="BC250" s="4"/>
      <c r="BD250" s="4"/>
      <c r="BE250" s="4"/>
      <c r="BF250" s="4"/>
      <c r="BG250" s="4" t="s">
        <v>83</v>
      </c>
      <c r="BH250" s="4" t="s">
        <v>84</v>
      </c>
      <c r="BI250" s="4" t="s">
        <v>1366</v>
      </c>
      <c r="BJ250" s="4" t="s">
        <v>1367</v>
      </c>
      <c r="BK250" s="4" t="s">
        <v>1368</v>
      </c>
      <c r="BL250" s="4" t="s">
        <v>10125</v>
      </c>
      <c r="BM250" s="4" t="s">
        <v>1369</v>
      </c>
      <c r="BN250" s="4" t="s">
        <v>1370</v>
      </c>
      <c r="BO250" s="4" t="s">
        <v>83</v>
      </c>
      <c r="BP250" s="4" t="s">
        <v>84</v>
      </c>
      <c r="BQ250" s="4" t="s">
        <v>1371</v>
      </c>
      <c r="BR250" s="4" t="s">
        <v>10126</v>
      </c>
      <c r="BS250" s="4" t="s">
        <v>93</v>
      </c>
      <c r="BT250" s="4" t="s">
        <v>94</v>
      </c>
      <c r="BU250" s="4"/>
    </row>
    <row r="251" spans="1:73" ht="13.5" customHeight="1">
      <c r="A251" s="7" t="str">
        <f>HYPERLINK("http://kyu.snu.ac.kr/sdhj/index.jsp?type=hj/GK14704_00IM0001_003b.jpg","1768_해북촌_003b")</f>
        <v>1768_해북촌_003b</v>
      </c>
      <c r="B251" s="4">
        <v>1768</v>
      </c>
      <c r="C251" s="4" t="s">
        <v>10127</v>
      </c>
      <c r="D251" s="4" t="s">
        <v>10128</v>
      </c>
      <c r="E251" s="4">
        <v>250</v>
      </c>
      <c r="F251" s="4">
        <v>2</v>
      </c>
      <c r="G251" s="4" t="s">
        <v>1256</v>
      </c>
      <c r="H251" s="4" t="s">
        <v>1257</v>
      </c>
      <c r="I251" s="4">
        <v>1</v>
      </c>
      <c r="J251" s="4"/>
      <c r="K251" s="4"/>
      <c r="L251" s="4">
        <v>5</v>
      </c>
      <c r="M251" s="4" t="s">
        <v>1353</v>
      </c>
      <c r="N251" s="4" t="s">
        <v>1354</v>
      </c>
      <c r="O251" s="4"/>
      <c r="P251" s="4"/>
      <c r="Q251" s="4"/>
      <c r="R251" s="4"/>
      <c r="S251" s="4" t="s">
        <v>127</v>
      </c>
      <c r="T251" s="4" t="s">
        <v>128</v>
      </c>
      <c r="U251" s="4"/>
      <c r="V251" s="4"/>
      <c r="W251" s="4"/>
      <c r="X251" s="4"/>
      <c r="Y251" s="4"/>
      <c r="Z251" s="4"/>
      <c r="AA251" s="4"/>
      <c r="AB251" s="4"/>
      <c r="AC251" s="4">
        <v>19</v>
      </c>
      <c r="AD251" s="4" t="s">
        <v>304</v>
      </c>
      <c r="AE251" s="4" t="s">
        <v>229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:73" ht="13.5" customHeight="1">
      <c r="A252" s="7" t="str">
        <f>HYPERLINK("http://kyu.snu.ac.kr/sdhj/index.jsp?type=hj/GK14704_00IM0001_003b.jpg","1768_해북촌_003b")</f>
        <v>1768_해북촌_003b</v>
      </c>
      <c r="B252" s="4">
        <v>1768</v>
      </c>
      <c r="C252" s="4" t="s">
        <v>9869</v>
      </c>
      <c r="D252" s="4" t="s">
        <v>9870</v>
      </c>
      <c r="E252" s="4">
        <v>251</v>
      </c>
      <c r="F252" s="4">
        <v>2</v>
      </c>
      <c r="G252" s="4" t="s">
        <v>1256</v>
      </c>
      <c r="H252" s="4" t="s">
        <v>1257</v>
      </c>
      <c r="I252" s="4">
        <v>1</v>
      </c>
      <c r="J252" s="4"/>
      <c r="K252" s="4"/>
      <c r="L252" s="4">
        <v>5</v>
      </c>
      <c r="M252" s="4" t="s">
        <v>1353</v>
      </c>
      <c r="N252" s="4" t="s">
        <v>1354</v>
      </c>
      <c r="O252" s="4"/>
      <c r="P252" s="4"/>
      <c r="Q252" s="4"/>
      <c r="R252" s="4"/>
      <c r="S252" s="4" t="s">
        <v>115</v>
      </c>
      <c r="T252" s="4" t="s">
        <v>116</v>
      </c>
      <c r="U252" s="4"/>
      <c r="V252" s="4"/>
      <c r="W252" s="4"/>
      <c r="X252" s="4"/>
      <c r="Y252" s="4" t="s">
        <v>1372</v>
      </c>
      <c r="Z252" s="4" t="s">
        <v>1373</v>
      </c>
      <c r="AA252" s="4"/>
      <c r="AB252" s="4"/>
      <c r="AC252" s="4">
        <v>22</v>
      </c>
      <c r="AD252" s="4" t="s">
        <v>712</v>
      </c>
      <c r="AE252" s="4" t="s">
        <v>713</v>
      </c>
      <c r="AF252" s="4" t="s">
        <v>610</v>
      </c>
      <c r="AG252" s="4" t="s">
        <v>611</v>
      </c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:73" ht="13.5" customHeight="1">
      <c r="A253" s="7" t="str">
        <f>HYPERLINK("http://kyu.snu.ac.kr/sdhj/index.jsp?type=hj/GK14704_00IM0001_003b.jpg","1768_해북촌_003b")</f>
        <v>1768_해북촌_003b</v>
      </c>
      <c r="B253" s="4">
        <v>1768</v>
      </c>
      <c r="C253" s="4" t="s">
        <v>9869</v>
      </c>
      <c r="D253" s="4" t="s">
        <v>9870</v>
      </c>
      <c r="E253" s="4">
        <v>252</v>
      </c>
      <c r="F253" s="4">
        <v>2</v>
      </c>
      <c r="G253" s="4" t="s">
        <v>1256</v>
      </c>
      <c r="H253" s="4" t="s">
        <v>1257</v>
      </c>
      <c r="I253" s="4">
        <v>1</v>
      </c>
      <c r="J253" s="4"/>
      <c r="K253" s="4"/>
      <c r="L253" s="4">
        <v>5</v>
      </c>
      <c r="M253" s="4" t="s">
        <v>1353</v>
      </c>
      <c r="N253" s="4" t="s">
        <v>1354</v>
      </c>
      <c r="O253" s="4"/>
      <c r="P253" s="4"/>
      <c r="Q253" s="4"/>
      <c r="R253" s="4"/>
      <c r="S253" s="4"/>
      <c r="T253" s="4" t="s">
        <v>10129</v>
      </c>
      <c r="U253" s="4" t="s">
        <v>133</v>
      </c>
      <c r="V253" s="4" t="s">
        <v>134</v>
      </c>
      <c r="W253" s="4"/>
      <c r="X253" s="4"/>
      <c r="Y253" s="4" t="s">
        <v>1374</v>
      </c>
      <c r="Z253" s="4" t="s">
        <v>1375</v>
      </c>
      <c r="AA253" s="4"/>
      <c r="AB253" s="4"/>
      <c r="AC253" s="4">
        <v>15</v>
      </c>
      <c r="AD253" s="4" t="s">
        <v>213</v>
      </c>
      <c r="AE253" s="4" t="s">
        <v>214</v>
      </c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:73" ht="13.5" customHeight="1">
      <c r="A254" s="7" t="str">
        <f>HYPERLINK("http://kyu.snu.ac.kr/sdhj/index.jsp?type=hj/GK14704_00IM0001_003b.jpg","1768_해북촌_003b")</f>
        <v>1768_해북촌_003b</v>
      </c>
      <c r="B254" s="4">
        <v>1768</v>
      </c>
      <c r="C254" s="4" t="s">
        <v>9869</v>
      </c>
      <c r="D254" s="4" t="s">
        <v>9870</v>
      </c>
      <c r="E254" s="4">
        <v>253</v>
      </c>
      <c r="F254" s="4">
        <v>2</v>
      </c>
      <c r="G254" s="4" t="s">
        <v>1256</v>
      </c>
      <c r="H254" s="4" t="s">
        <v>1257</v>
      </c>
      <c r="I254" s="4">
        <v>2</v>
      </c>
      <c r="J254" s="4" t="s">
        <v>1376</v>
      </c>
      <c r="K254" s="4" t="s">
        <v>10130</v>
      </c>
      <c r="L254" s="4">
        <v>1</v>
      </c>
      <c r="M254" s="4" t="s">
        <v>1377</v>
      </c>
      <c r="N254" s="4" t="s">
        <v>1378</v>
      </c>
      <c r="O254" s="4"/>
      <c r="P254" s="4"/>
      <c r="Q254" s="4"/>
      <c r="R254" s="4"/>
      <c r="S254" s="4"/>
      <c r="T254" s="4" t="s">
        <v>9831</v>
      </c>
      <c r="U254" s="4" t="s">
        <v>73</v>
      </c>
      <c r="V254" s="4" t="s">
        <v>74</v>
      </c>
      <c r="W254" s="4" t="s">
        <v>1303</v>
      </c>
      <c r="X254" s="4" t="s">
        <v>1304</v>
      </c>
      <c r="Y254" s="4" t="s">
        <v>1379</v>
      </c>
      <c r="Z254" s="4" t="s">
        <v>1165</v>
      </c>
      <c r="AA254" s="4"/>
      <c r="AB254" s="4"/>
      <c r="AC254" s="4">
        <v>59</v>
      </c>
      <c r="AD254" s="4" t="s">
        <v>912</v>
      </c>
      <c r="AE254" s="4" t="s">
        <v>913</v>
      </c>
      <c r="AF254" s="4"/>
      <c r="AG254" s="4"/>
      <c r="AH254" s="4"/>
      <c r="AI254" s="4"/>
      <c r="AJ254" s="4" t="s">
        <v>33</v>
      </c>
      <c r="AK254" s="4" t="s">
        <v>34</v>
      </c>
      <c r="AL254" s="4" t="s">
        <v>1305</v>
      </c>
      <c r="AM254" s="4" t="s">
        <v>1306</v>
      </c>
      <c r="AN254" s="4"/>
      <c r="AO254" s="4"/>
      <c r="AP254" s="4"/>
      <c r="AQ254" s="4"/>
      <c r="AR254" s="4"/>
      <c r="AS254" s="4"/>
      <c r="AT254" s="4" t="s">
        <v>83</v>
      </c>
      <c r="AU254" s="4" t="s">
        <v>84</v>
      </c>
      <c r="AV254" s="4" t="s">
        <v>1380</v>
      </c>
      <c r="AW254" s="4" t="s">
        <v>1381</v>
      </c>
      <c r="AX254" s="4"/>
      <c r="AY254" s="4"/>
      <c r="AZ254" s="4"/>
      <c r="BA254" s="4"/>
      <c r="BB254" s="4"/>
      <c r="BC254" s="4"/>
      <c r="BD254" s="4"/>
      <c r="BE254" s="4"/>
      <c r="BF254" s="4"/>
      <c r="BG254" s="4" t="s">
        <v>83</v>
      </c>
      <c r="BH254" s="4" t="s">
        <v>84</v>
      </c>
      <c r="BI254" s="4" t="s">
        <v>1382</v>
      </c>
      <c r="BJ254" s="4" t="s">
        <v>1383</v>
      </c>
      <c r="BK254" s="4" t="s">
        <v>588</v>
      </c>
      <c r="BL254" s="4" t="s">
        <v>589</v>
      </c>
      <c r="BM254" s="4" t="s">
        <v>1311</v>
      </c>
      <c r="BN254" s="4" t="s">
        <v>1312</v>
      </c>
      <c r="BO254" s="4" t="s">
        <v>83</v>
      </c>
      <c r="BP254" s="4" t="s">
        <v>84</v>
      </c>
      <c r="BQ254" s="4" t="s">
        <v>1384</v>
      </c>
      <c r="BR254" s="4" t="s">
        <v>1385</v>
      </c>
      <c r="BS254" s="4" t="s">
        <v>325</v>
      </c>
      <c r="BT254" s="4" t="s">
        <v>326</v>
      </c>
      <c r="BU254" s="4"/>
    </row>
    <row r="255" spans="1:73" ht="13.5" customHeight="1">
      <c r="A255" s="7" t="str">
        <f>HYPERLINK("http://kyu.snu.ac.kr/sdhj/index.jsp?type=hj/GK14704_00IM0001_003b.jpg","1768_해북촌_003b")</f>
        <v>1768_해북촌_003b</v>
      </c>
      <c r="B255" s="4">
        <v>1768</v>
      </c>
      <c r="C255" s="4" t="s">
        <v>10131</v>
      </c>
      <c r="D255" s="4" t="s">
        <v>10132</v>
      </c>
      <c r="E255" s="4">
        <v>254</v>
      </c>
      <c r="F255" s="4">
        <v>2</v>
      </c>
      <c r="G255" s="4" t="s">
        <v>1256</v>
      </c>
      <c r="H255" s="4" t="s">
        <v>1257</v>
      </c>
      <c r="I255" s="4">
        <v>2</v>
      </c>
      <c r="J255" s="4"/>
      <c r="K255" s="4"/>
      <c r="L255" s="4">
        <v>1</v>
      </c>
      <c r="M255" s="4" t="s">
        <v>1377</v>
      </c>
      <c r="N255" s="4" t="s">
        <v>1378</v>
      </c>
      <c r="O255" s="4"/>
      <c r="P255" s="4"/>
      <c r="Q255" s="4"/>
      <c r="R255" s="4"/>
      <c r="S255" s="4" t="s">
        <v>95</v>
      </c>
      <c r="T255" s="4" t="s">
        <v>96</v>
      </c>
      <c r="U255" s="4"/>
      <c r="V255" s="4"/>
      <c r="W255" s="4" t="s">
        <v>408</v>
      </c>
      <c r="X255" s="4" t="s">
        <v>409</v>
      </c>
      <c r="Y255" s="4" t="s">
        <v>99</v>
      </c>
      <c r="Z255" s="4" t="s">
        <v>100</v>
      </c>
      <c r="AA255" s="4"/>
      <c r="AB255" s="4"/>
      <c r="AC255" s="4">
        <v>58</v>
      </c>
      <c r="AD255" s="4" t="s">
        <v>1386</v>
      </c>
      <c r="AE255" s="4" t="s">
        <v>1387</v>
      </c>
      <c r="AF255" s="4"/>
      <c r="AG255" s="4"/>
      <c r="AH255" s="4"/>
      <c r="AI255" s="4"/>
      <c r="AJ255" s="4" t="s">
        <v>101</v>
      </c>
      <c r="AK255" s="4" t="s">
        <v>102</v>
      </c>
      <c r="AL255" s="4" t="s">
        <v>1126</v>
      </c>
      <c r="AM255" s="4" t="s">
        <v>1127</v>
      </c>
      <c r="AN255" s="4"/>
      <c r="AO255" s="4"/>
      <c r="AP255" s="4"/>
      <c r="AQ255" s="4"/>
      <c r="AR255" s="4"/>
      <c r="AS255" s="4"/>
      <c r="AT255" s="4" t="s">
        <v>83</v>
      </c>
      <c r="AU255" s="4" t="s">
        <v>84</v>
      </c>
      <c r="AV255" s="4" t="s">
        <v>1388</v>
      </c>
      <c r="AW255" s="4" t="s">
        <v>1389</v>
      </c>
      <c r="AX255" s="4"/>
      <c r="AY255" s="4"/>
      <c r="AZ255" s="4"/>
      <c r="BA255" s="4"/>
      <c r="BB255" s="4"/>
      <c r="BC255" s="4"/>
      <c r="BD255" s="4"/>
      <c r="BE255" s="4"/>
      <c r="BF255" s="4"/>
      <c r="BG255" s="4" t="s">
        <v>588</v>
      </c>
      <c r="BH255" s="4" t="s">
        <v>589</v>
      </c>
      <c r="BI255" s="4" t="s">
        <v>1390</v>
      </c>
      <c r="BJ255" s="4" t="s">
        <v>1391</v>
      </c>
      <c r="BK255" s="4" t="s">
        <v>1392</v>
      </c>
      <c r="BL255" s="4" t="s">
        <v>1393</v>
      </c>
      <c r="BM255" s="4" t="s">
        <v>1394</v>
      </c>
      <c r="BN255" s="4" t="s">
        <v>1395</v>
      </c>
      <c r="BO255" s="4" t="s">
        <v>83</v>
      </c>
      <c r="BP255" s="4" t="s">
        <v>84</v>
      </c>
      <c r="BQ255" s="4" t="s">
        <v>1396</v>
      </c>
      <c r="BR255" s="4" t="s">
        <v>1397</v>
      </c>
      <c r="BS255" s="4" t="s">
        <v>81</v>
      </c>
      <c r="BT255" s="4" t="s">
        <v>82</v>
      </c>
      <c r="BU255" s="4"/>
    </row>
    <row r="256" spans="1:73" ht="13.5" customHeight="1">
      <c r="A256" s="7" t="str">
        <f>HYPERLINK("http://kyu.snu.ac.kr/sdhj/index.jsp?type=hj/GK14704_00IM0001_003b.jpg","1768_해북촌_003b")</f>
        <v>1768_해북촌_003b</v>
      </c>
      <c r="B256" s="4">
        <v>1768</v>
      </c>
      <c r="C256" s="4" t="s">
        <v>9691</v>
      </c>
      <c r="D256" s="4" t="s">
        <v>9692</v>
      </c>
      <c r="E256" s="4">
        <v>255</v>
      </c>
      <c r="F256" s="4">
        <v>2</v>
      </c>
      <c r="G256" s="4" t="s">
        <v>1256</v>
      </c>
      <c r="H256" s="4" t="s">
        <v>1257</v>
      </c>
      <c r="I256" s="4">
        <v>2</v>
      </c>
      <c r="J256" s="4"/>
      <c r="K256" s="4"/>
      <c r="L256" s="4">
        <v>1</v>
      </c>
      <c r="M256" s="4" t="s">
        <v>1377</v>
      </c>
      <c r="N256" s="4" t="s">
        <v>1378</v>
      </c>
      <c r="O256" s="4"/>
      <c r="P256" s="4"/>
      <c r="Q256" s="4"/>
      <c r="R256" s="4"/>
      <c r="S256" s="4" t="s">
        <v>115</v>
      </c>
      <c r="T256" s="4" t="s">
        <v>116</v>
      </c>
      <c r="U256" s="4" t="s">
        <v>73</v>
      </c>
      <c r="V256" s="4" t="s">
        <v>74</v>
      </c>
      <c r="W256" s="4"/>
      <c r="X256" s="4"/>
      <c r="Y256" s="4" t="s">
        <v>1398</v>
      </c>
      <c r="Z256" s="4" t="s">
        <v>1399</v>
      </c>
      <c r="AA256" s="4"/>
      <c r="AB256" s="4"/>
      <c r="AC256" s="4">
        <v>29</v>
      </c>
      <c r="AD256" s="4" t="s">
        <v>269</v>
      </c>
      <c r="AE256" s="4" t="s">
        <v>270</v>
      </c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:73" ht="13.5" customHeight="1">
      <c r="A257" s="7" t="str">
        <f>HYPERLINK("http://kyu.snu.ac.kr/sdhj/index.jsp?type=hj/GK14704_00IM0001_003b.jpg","1768_해북촌_003b")</f>
        <v>1768_해북촌_003b</v>
      </c>
      <c r="B257" s="4">
        <v>1768</v>
      </c>
      <c r="C257" s="4" t="s">
        <v>9838</v>
      </c>
      <c r="D257" s="4" t="s">
        <v>9839</v>
      </c>
      <c r="E257" s="4">
        <v>256</v>
      </c>
      <c r="F257" s="4">
        <v>2</v>
      </c>
      <c r="G257" s="4" t="s">
        <v>1256</v>
      </c>
      <c r="H257" s="4" t="s">
        <v>1257</v>
      </c>
      <c r="I257" s="4">
        <v>2</v>
      </c>
      <c r="J257" s="4"/>
      <c r="K257" s="4"/>
      <c r="L257" s="4">
        <v>1</v>
      </c>
      <c r="M257" s="4" t="s">
        <v>1377</v>
      </c>
      <c r="N257" s="4" t="s">
        <v>1378</v>
      </c>
      <c r="O257" s="4"/>
      <c r="P257" s="4"/>
      <c r="Q257" s="4"/>
      <c r="R257" s="4"/>
      <c r="S257" s="4" t="s">
        <v>121</v>
      </c>
      <c r="T257" s="4" t="s">
        <v>122</v>
      </c>
      <c r="U257" s="4"/>
      <c r="V257" s="4"/>
      <c r="W257" s="4" t="s">
        <v>250</v>
      </c>
      <c r="X257" s="4" t="s">
        <v>10133</v>
      </c>
      <c r="Y257" s="4" t="s">
        <v>99</v>
      </c>
      <c r="Z257" s="4" t="s">
        <v>100</v>
      </c>
      <c r="AA257" s="4"/>
      <c r="AB257" s="4"/>
      <c r="AC257" s="4">
        <v>29</v>
      </c>
      <c r="AD257" s="4" t="s">
        <v>269</v>
      </c>
      <c r="AE257" s="4" t="s">
        <v>270</v>
      </c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:73" ht="13.5" customHeight="1">
      <c r="A258" s="7" t="str">
        <f>HYPERLINK("http://kyu.snu.ac.kr/sdhj/index.jsp?type=hj/GK14704_00IM0001_003b.jpg","1768_해북촌_003b")</f>
        <v>1768_해북촌_003b</v>
      </c>
      <c r="B258" s="4">
        <v>1768</v>
      </c>
      <c r="C258" s="4" t="s">
        <v>9838</v>
      </c>
      <c r="D258" s="4" t="s">
        <v>9839</v>
      </c>
      <c r="E258" s="4">
        <v>257</v>
      </c>
      <c r="F258" s="4">
        <v>2</v>
      </c>
      <c r="G258" s="4" t="s">
        <v>1256</v>
      </c>
      <c r="H258" s="4" t="s">
        <v>1257</v>
      </c>
      <c r="I258" s="4">
        <v>2</v>
      </c>
      <c r="J258" s="4"/>
      <c r="K258" s="4"/>
      <c r="L258" s="4">
        <v>1</v>
      </c>
      <c r="M258" s="4" t="s">
        <v>1377</v>
      </c>
      <c r="N258" s="4" t="s">
        <v>1378</v>
      </c>
      <c r="O258" s="4"/>
      <c r="P258" s="4"/>
      <c r="Q258" s="4"/>
      <c r="R258" s="4"/>
      <c r="S258" s="4" t="s">
        <v>1400</v>
      </c>
      <c r="T258" s="4" t="s">
        <v>1401</v>
      </c>
      <c r="U258" s="4" t="s">
        <v>73</v>
      </c>
      <c r="V258" s="4" t="s">
        <v>74</v>
      </c>
      <c r="W258" s="4"/>
      <c r="X258" s="4"/>
      <c r="Y258" s="4" t="s">
        <v>1402</v>
      </c>
      <c r="Z258" s="4" t="s">
        <v>1403</v>
      </c>
      <c r="AA258" s="4"/>
      <c r="AB258" s="4"/>
      <c r="AC258" s="4">
        <v>45</v>
      </c>
      <c r="AD258" s="4" t="s">
        <v>207</v>
      </c>
      <c r="AE258" s="4" t="s">
        <v>208</v>
      </c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:73" ht="13.5" customHeight="1">
      <c r="A259" s="7" t="str">
        <f>HYPERLINK("http://kyu.snu.ac.kr/sdhj/index.jsp?type=hj/GK14704_00IM0001_003b.jpg","1768_해북촌_003b")</f>
        <v>1768_해북촌_003b</v>
      </c>
      <c r="B259" s="4">
        <v>1768</v>
      </c>
      <c r="C259" s="4" t="s">
        <v>9838</v>
      </c>
      <c r="D259" s="4" t="s">
        <v>9839</v>
      </c>
      <c r="E259" s="4">
        <v>258</v>
      </c>
      <c r="F259" s="4">
        <v>2</v>
      </c>
      <c r="G259" s="4" t="s">
        <v>1256</v>
      </c>
      <c r="H259" s="4" t="s">
        <v>1257</v>
      </c>
      <c r="I259" s="4">
        <v>2</v>
      </c>
      <c r="J259" s="4"/>
      <c r="K259" s="4"/>
      <c r="L259" s="4">
        <v>1</v>
      </c>
      <c r="M259" s="4" t="s">
        <v>1377</v>
      </c>
      <c r="N259" s="4" t="s">
        <v>1378</v>
      </c>
      <c r="O259" s="4"/>
      <c r="P259" s="4"/>
      <c r="Q259" s="4"/>
      <c r="R259" s="4"/>
      <c r="S259" s="4" t="s">
        <v>1404</v>
      </c>
      <c r="T259" s="4" t="s">
        <v>1405</v>
      </c>
      <c r="U259" s="4"/>
      <c r="V259" s="4"/>
      <c r="W259" s="4" t="s">
        <v>249</v>
      </c>
      <c r="X259" s="4" t="s">
        <v>10134</v>
      </c>
      <c r="Y259" s="4" t="s">
        <v>99</v>
      </c>
      <c r="Z259" s="4" t="s">
        <v>100</v>
      </c>
      <c r="AA259" s="4"/>
      <c r="AB259" s="4"/>
      <c r="AC259" s="4">
        <v>45</v>
      </c>
      <c r="AD259" s="4" t="s">
        <v>207</v>
      </c>
      <c r="AE259" s="4" t="s">
        <v>208</v>
      </c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:73" ht="13.5" customHeight="1">
      <c r="A260" s="7" t="str">
        <f>HYPERLINK("http://kyu.snu.ac.kr/sdhj/index.jsp?type=hj/GK14704_00IM0001_003b.jpg","1768_해북촌_003b")</f>
        <v>1768_해북촌_003b</v>
      </c>
      <c r="B260" s="4">
        <v>1768</v>
      </c>
      <c r="C260" s="4" t="s">
        <v>10135</v>
      </c>
      <c r="D260" s="4" t="s">
        <v>10136</v>
      </c>
      <c r="E260" s="4">
        <v>259</v>
      </c>
      <c r="F260" s="4">
        <v>2</v>
      </c>
      <c r="G260" s="4" t="s">
        <v>1256</v>
      </c>
      <c r="H260" s="4" t="s">
        <v>1257</v>
      </c>
      <c r="I260" s="4">
        <v>2</v>
      </c>
      <c r="J260" s="4"/>
      <c r="K260" s="4"/>
      <c r="L260" s="4">
        <v>1</v>
      </c>
      <c r="M260" s="4" t="s">
        <v>1377</v>
      </c>
      <c r="N260" s="4" t="s">
        <v>1378</v>
      </c>
      <c r="O260" s="4"/>
      <c r="P260" s="4"/>
      <c r="Q260" s="4"/>
      <c r="R260" s="4"/>
      <c r="S260" s="4"/>
      <c r="T260" s="4" t="s">
        <v>9842</v>
      </c>
      <c r="U260" s="4" t="s">
        <v>133</v>
      </c>
      <c r="V260" s="4" t="s">
        <v>134</v>
      </c>
      <c r="W260" s="4"/>
      <c r="X260" s="4"/>
      <c r="Y260" s="4" t="s">
        <v>1406</v>
      </c>
      <c r="Z260" s="4" t="s">
        <v>1407</v>
      </c>
      <c r="AA260" s="4"/>
      <c r="AB260" s="4"/>
      <c r="AC260" s="4">
        <v>53</v>
      </c>
      <c r="AD260" s="4" t="s">
        <v>614</v>
      </c>
      <c r="AE260" s="4" t="s">
        <v>615</v>
      </c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 t="s">
        <v>1408</v>
      </c>
      <c r="AU260" s="4" t="s">
        <v>1409</v>
      </c>
      <c r="AV260" s="4" t="s">
        <v>1410</v>
      </c>
      <c r="AW260" s="4" t="s">
        <v>1411</v>
      </c>
      <c r="AX260" s="4"/>
      <c r="AY260" s="4"/>
      <c r="AZ260" s="4"/>
      <c r="BA260" s="4"/>
      <c r="BB260" s="4" t="s">
        <v>1412</v>
      </c>
      <c r="BC260" s="4" t="s">
        <v>1413</v>
      </c>
      <c r="BD260" s="4" t="s">
        <v>1414</v>
      </c>
      <c r="BE260" s="4" t="s">
        <v>1415</v>
      </c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:73" ht="13.5" customHeight="1">
      <c r="A261" s="7" t="str">
        <f>HYPERLINK("http://kyu.snu.ac.kr/sdhj/index.jsp?type=hj/GK14704_00IM0001_003b.jpg","1768_해북촌_003b")</f>
        <v>1768_해북촌_003b</v>
      </c>
      <c r="B261" s="4">
        <v>1768</v>
      </c>
      <c r="C261" s="4" t="s">
        <v>9838</v>
      </c>
      <c r="D261" s="4" t="s">
        <v>9839</v>
      </c>
      <c r="E261" s="4">
        <v>260</v>
      </c>
      <c r="F261" s="4">
        <v>2</v>
      </c>
      <c r="G261" s="4" t="s">
        <v>1256</v>
      </c>
      <c r="H261" s="4" t="s">
        <v>1257</v>
      </c>
      <c r="I261" s="4">
        <v>2</v>
      </c>
      <c r="J261" s="4"/>
      <c r="K261" s="4"/>
      <c r="L261" s="4">
        <v>2</v>
      </c>
      <c r="M261" s="4" t="s">
        <v>1376</v>
      </c>
      <c r="N261" s="4" t="s">
        <v>1416</v>
      </c>
      <c r="O261" s="4"/>
      <c r="P261" s="4"/>
      <c r="Q261" s="4"/>
      <c r="R261" s="4"/>
      <c r="S261" s="4"/>
      <c r="T261" s="4" t="s">
        <v>10137</v>
      </c>
      <c r="U261" s="4" t="s">
        <v>1417</v>
      </c>
      <c r="V261" s="4" t="s">
        <v>1418</v>
      </c>
      <c r="W261" s="4" t="s">
        <v>250</v>
      </c>
      <c r="X261" s="4" t="s">
        <v>10138</v>
      </c>
      <c r="Y261" s="4" t="s">
        <v>1419</v>
      </c>
      <c r="Z261" s="4" t="s">
        <v>1420</v>
      </c>
      <c r="AA261" s="4"/>
      <c r="AB261" s="4"/>
      <c r="AC261" s="4">
        <v>73</v>
      </c>
      <c r="AD261" s="4" t="s">
        <v>199</v>
      </c>
      <c r="AE261" s="4" t="s">
        <v>200</v>
      </c>
      <c r="AF261" s="4"/>
      <c r="AG261" s="4"/>
      <c r="AH261" s="4"/>
      <c r="AI261" s="4"/>
      <c r="AJ261" s="4" t="s">
        <v>33</v>
      </c>
      <c r="AK261" s="4" t="s">
        <v>34</v>
      </c>
      <c r="AL261" s="4" t="s">
        <v>93</v>
      </c>
      <c r="AM261" s="4" t="s">
        <v>94</v>
      </c>
      <c r="AN261" s="4"/>
      <c r="AO261" s="4"/>
      <c r="AP261" s="4"/>
      <c r="AQ261" s="4"/>
      <c r="AR261" s="4"/>
      <c r="AS261" s="4"/>
      <c r="AT261" s="4"/>
      <c r="AU261" s="4"/>
      <c r="AV261" s="4" t="s">
        <v>1421</v>
      </c>
      <c r="AW261" s="4" t="s">
        <v>1422</v>
      </c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 t="s">
        <v>1423</v>
      </c>
      <c r="BJ261" s="4" t="s">
        <v>1424</v>
      </c>
      <c r="BK261" s="4"/>
      <c r="BL261" s="4"/>
      <c r="BM261" s="4" t="s">
        <v>1425</v>
      </c>
      <c r="BN261" s="4" t="s">
        <v>1426</v>
      </c>
      <c r="BO261" s="4"/>
      <c r="BP261" s="4"/>
      <c r="BQ261" s="4" t="s">
        <v>1427</v>
      </c>
      <c r="BR261" s="4" t="s">
        <v>10139</v>
      </c>
      <c r="BS261" s="4" t="s">
        <v>113</v>
      </c>
      <c r="BT261" s="4" t="s">
        <v>114</v>
      </c>
      <c r="BU261" s="4"/>
    </row>
    <row r="262" spans="1:73" ht="13.5" customHeight="1">
      <c r="A262" s="7" t="str">
        <f>HYPERLINK("http://kyu.snu.ac.kr/sdhj/index.jsp?type=hj/GK14704_00IM0001_003b.jpg","1768_해북촌_003b")</f>
        <v>1768_해북촌_003b</v>
      </c>
      <c r="B262" s="4">
        <v>1768</v>
      </c>
      <c r="C262" s="4" t="s">
        <v>10140</v>
      </c>
      <c r="D262" s="4" t="s">
        <v>10141</v>
      </c>
      <c r="E262" s="4">
        <v>261</v>
      </c>
      <c r="F262" s="4">
        <v>2</v>
      </c>
      <c r="G262" s="4" t="s">
        <v>1256</v>
      </c>
      <c r="H262" s="4" t="s">
        <v>1257</v>
      </c>
      <c r="I262" s="4">
        <v>2</v>
      </c>
      <c r="J262" s="4"/>
      <c r="K262" s="4"/>
      <c r="L262" s="4">
        <v>2</v>
      </c>
      <c r="M262" s="4" t="s">
        <v>1376</v>
      </c>
      <c r="N262" s="4" t="s">
        <v>1416</v>
      </c>
      <c r="O262" s="4"/>
      <c r="P262" s="4"/>
      <c r="Q262" s="4"/>
      <c r="R262" s="4"/>
      <c r="S262" s="4" t="s">
        <v>95</v>
      </c>
      <c r="T262" s="4" t="s">
        <v>96</v>
      </c>
      <c r="U262" s="4"/>
      <c r="V262" s="4"/>
      <c r="W262" s="4" t="s">
        <v>250</v>
      </c>
      <c r="X262" s="4" t="s">
        <v>10138</v>
      </c>
      <c r="Y262" s="4" t="s">
        <v>20</v>
      </c>
      <c r="Z262" s="4" t="s">
        <v>21</v>
      </c>
      <c r="AA262" s="4"/>
      <c r="AB262" s="4"/>
      <c r="AC262" s="4">
        <v>54</v>
      </c>
      <c r="AD262" s="4" t="s">
        <v>298</v>
      </c>
      <c r="AE262" s="4" t="s">
        <v>299</v>
      </c>
      <c r="AF262" s="4"/>
      <c r="AG262" s="4"/>
      <c r="AH262" s="4"/>
      <c r="AI262" s="4"/>
      <c r="AJ262" s="4" t="s">
        <v>33</v>
      </c>
      <c r="AK262" s="4" t="s">
        <v>34</v>
      </c>
      <c r="AL262" s="4" t="s">
        <v>113</v>
      </c>
      <c r="AM262" s="4" t="s">
        <v>114</v>
      </c>
      <c r="AN262" s="4"/>
      <c r="AO262" s="4"/>
      <c r="AP262" s="4"/>
      <c r="AQ262" s="4"/>
      <c r="AR262" s="4"/>
      <c r="AS262" s="4"/>
      <c r="AT262" s="4"/>
      <c r="AU262" s="4"/>
      <c r="AV262" s="4" t="s">
        <v>1334</v>
      </c>
      <c r="AW262" s="4" t="s">
        <v>1335</v>
      </c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 t="s">
        <v>1336</v>
      </c>
      <c r="BJ262" s="4" t="s">
        <v>1337</v>
      </c>
      <c r="BK262" s="4" t="s">
        <v>1338</v>
      </c>
      <c r="BL262" s="4" t="s">
        <v>1339</v>
      </c>
      <c r="BM262" s="4" t="s">
        <v>1428</v>
      </c>
      <c r="BN262" s="4" t="s">
        <v>1341</v>
      </c>
      <c r="BO262" s="4"/>
      <c r="BP262" s="4"/>
      <c r="BQ262" s="4" t="s">
        <v>1429</v>
      </c>
      <c r="BR262" s="4" t="s">
        <v>10142</v>
      </c>
      <c r="BS262" s="4" t="s">
        <v>93</v>
      </c>
      <c r="BT262" s="4" t="s">
        <v>94</v>
      </c>
      <c r="BU262" s="4"/>
    </row>
    <row r="263" spans="1:73" ht="13.5" customHeight="1">
      <c r="A263" s="7" t="str">
        <f>HYPERLINK("http://kyu.snu.ac.kr/sdhj/index.jsp?type=hj/GK14704_00IM0001_003b.jpg","1768_해북촌_003b")</f>
        <v>1768_해북촌_003b</v>
      </c>
      <c r="B263" s="4">
        <v>1768</v>
      </c>
      <c r="C263" s="4" t="s">
        <v>10111</v>
      </c>
      <c r="D263" s="4" t="s">
        <v>10112</v>
      </c>
      <c r="E263" s="4">
        <v>262</v>
      </c>
      <c r="F263" s="4">
        <v>2</v>
      </c>
      <c r="G263" s="4" t="s">
        <v>1256</v>
      </c>
      <c r="H263" s="4" t="s">
        <v>1257</v>
      </c>
      <c r="I263" s="4">
        <v>2</v>
      </c>
      <c r="J263" s="4"/>
      <c r="K263" s="4"/>
      <c r="L263" s="4">
        <v>2</v>
      </c>
      <c r="M263" s="4" t="s">
        <v>1376</v>
      </c>
      <c r="N263" s="4" t="s">
        <v>1416</v>
      </c>
      <c r="O263" s="4"/>
      <c r="P263" s="4"/>
      <c r="Q263" s="4"/>
      <c r="R263" s="4"/>
      <c r="S263" s="4" t="s">
        <v>127</v>
      </c>
      <c r="T263" s="4" t="s">
        <v>128</v>
      </c>
      <c r="U263" s="4"/>
      <c r="V263" s="4"/>
      <c r="W263" s="4"/>
      <c r="X263" s="4"/>
      <c r="Y263" s="4"/>
      <c r="Z263" s="4"/>
      <c r="AA263" s="4"/>
      <c r="AB263" s="4"/>
      <c r="AC263" s="4">
        <v>14</v>
      </c>
      <c r="AD263" s="4" t="s">
        <v>383</v>
      </c>
      <c r="AE263" s="4" t="s">
        <v>384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:73" ht="13.5" customHeight="1">
      <c r="A264" s="7" t="str">
        <f>HYPERLINK("http://kyu.snu.ac.kr/sdhj/index.jsp?type=hj/GK14704_00IM0001_003b.jpg","1768_해북촌_003b")</f>
        <v>1768_해북촌_003b</v>
      </c>
      <c r="B264" s="4">
        <v>1768</v>
      </c>
      <c r="C264" s="4" t="s">
        <v>9557</v>
      </c>
      <c r="D264" s="4" t="s">
        <v>9558</v>
      </c>
      <c r="E264" s="4">
        <v>263</v>
      </c>
      <c r="F264" s="4">
        <v>2</v>
      </c>
      <c r="G264" s="4" t="s">
        <v>1256</v>
      </c>
      <c r="H264" s="4" t="s">
        <v>1257</v>
      </c>
      <c r="I264" s="4">
        <v>2</v>
      </c>
      <c r="J264" s="4"/>
      <c r="K264" s="4"/>
      <c r="L264" s="4">
        <v>2</v>
      </c>
      <c r="M264" s="4" t="s">
        <v>1376</v>
      </c>
      <c r="N264" s="4" t="s">
        <v>1416</v>
      </c>
      <c r="O264" s="4"/>
      <c r="P264" s="4"/>
      <c r="Q264" s="4"/>
      <c r="R264" s="4"/>
      <c r="S264" s="4" t="s">
        <v>115</v>
      </c>
      <c r="T264" s="4" t="s">
        <v>116</v>
      </c>
      <c r="U264" s="4" t="s">
        <v>1039</v>
      </c>
      <c r="V264" s="4" t="s">
        <v>1040</v>
      </c>
      <c r="W264" s="4"/>
      <c r="X264" s="4"/>
      <c r="Y264" s="4" t="s">
        <v>1430</v>
      </c>
      <c r="Z264" s="4" t="s">
        <v>1431</v>
      </c>
      <c r="AA264" s="4"/>
      <c r="AB264" s="4"/>
      <c r="AC264" s="4">
        <v>16</v>
      </c>
      <c r="AD264" s="4" t="s">
        <v>476</v>
      </c>
      <c r="AE264" s="4" t="s">
        <v>477</v>
      </c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:73" ht="13.5" customHeight="1">
      <c r="A265" s="7" t="str">
        <f>HYPERLINK("http://kyu.snu.ac.kr/sdhj/index.jsp?type=hj/GK14704_00IM0001_003b.jpg","1768_해북촌_003b")</f>
        <v>1768_해북촌_003b</v>
      </c>
      <c r="B265" s="4">
        <v>1768</v>
      </c>
      <c r="C265" s="4" t="s">
        <v>9557</v>
      </c>
      <c r="D265" s="4" t="s">
        <v>9558</v>
      </c>
      <c r="E265" s="4">
        <v>264</v>
      </c>
      <c r="F265" s="4">
        <v>2</v>
      </c>
      <c r="G265" s="4" t="s">
        <v>1256</v>
      </c>
      <c r="H265" s="4" t="s">
        <v>1257</v>
      </c>
      <c r="I265" s="4">
        <v>2</v>
      </c>
      <c r="J265" s="4"/>
      <c r="K265" s="4"/>
      <c r="L265" s="4">
        <v>2</v>
      </c>
      <c r="M265" s="4" t="s">
        <v>1376</v>
      </c>
      <c r="N265" s="4" t="s">
        <v>1416</v>
      </c>
      <c r="O265" s="4"/>
      <c r="P265" s="4"/>
      <c r="Q265" s="4"/>
      <c r="R265" s="4"/>
      <c r="S265" s="4"/>
      <c r="T265" s="4" t="s">
        <v>10143</v>
      </c>
      <c r="U265" s="4" t="s">
        <v>133</v>
      </c>
      <c r="V265" s="4" t="s">
        <v>134</v>
      </c>
      <c r="W265" s="4"/>
      <c r="X265" s="4"/>
      <c r="Y265" s="4" t="s">
        <v>1432</v>
      </c>
      <c r="Z265" s="4" t="s">
        <v>1433</v>
      </c>
      <c r="AA265" s="4"/>
      <c r="AB265" s="4"/>
      <c r="AC265" s="4">
        <v>15</v>
      </c>
      <c r="AD265" s="4" t="s">
        <v>213</v>
      </c>
      <c r="AE265" s="4" t="s">
        <v>214</v>
      </c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:73" ht="13.5" customHeight="1">
      <c r="A266" s="7" t="str">
        <f>HYPERLINK("http://kyu.snu.ac.kr/sdhj/index.jsp?type=hj/GK14704_00IM0001_003b.jpg","1768_해북촌_003b")</f>
        <v>1768_해북촌_003b</v>
      </c>
      <c r="B266" s="4">
        <v>1768</v>
      </c>
      <c r="C266" s="4" t="s">
        <v>9557</v>
      </c>
      <c r="D266" s="4" t="s">
        <v>9558</v>
      </c>
      <c r="E266" s="4">
        <v>265</v>
      </c>
      <c r="F266" s="4">
        <v>2</v>
      </c>
      <c r="G266" s="4" t="s">
        <v>1256</v>
      </c>
      <c r="H266" s="4" t="s">
        <v>1257</v>
      </c>
      <c r="I266" s="4">
        <v>2</v>
      </c>
      <c r="J266" s="4"/>
      <c r="K266" s="4"/>
      <c r="L266" s="4">
        <v>3</v>
      </c>
      <c r="M266" s="4" t="s">
        <v>1434</v>
      </c>
      <c r="N266" s="4" t="s">
        <v>1435</v>
      </c>
      <c r="O266" s="4"/>
      <c r="P266" s="4"/>
      <c r="Q266" s="4"/>
      <c r="R266" s="4"/>
      <c r="S266" s="4"/>
      <c r="T266" s="4" t="s">
        <v>10144</v>
      </c>
      <c r="U266" s="4" t="s">
        <v>1436</v>
      </c>
      <c r="V266" s="4" t="s">
        <v>1437</v>
      </c>
      <c r="W266" s="4"/>
      <c r="X266" s="4"/>
      <c r="Y266" s="4" t="s">
        <v>1434</v>
      </c>
      <c r="Z266" s="4" t="s">
        <v>1435</v>
      </c>
      <c r="AA266" s="4"/>
      <c r="AB266" s="4"/>
      <c r="AC266" s="4">
        <v>91</v>
      </c>
      <c r="AD266" s="4" t="s">
        <v>310</v>
      </c>
      <c r="AE266" s="4" t="s">
        <v>311</v>
      </c>
      <c r="AF266" s="4"/>
      <c r="AG266" s="4"/>
      <c r="AH266" s="4"/>
      <c r="AI266" s="4"/>
      <c r="AJ266" s="4" t="s">
        <v>33</v>
      </c>
      <c r="AK266" s="4" t="s">
        <v>34</v>
      </c>
      <c r="AL266" s="4" t="s">
        <v>266</v>
      </c>
      <c r="AM266" s="4" t="s">
        <v>10145</v>
      </c>
      <c r="AN266" s="4"/>
      <c r="AO266" s="4"/>
      <c r="AP266" s="4"/>
      <c r="AQ266" s="4"/>
      <c r="AR266" s="4"/>
      <c r="AS266" s="4"/>
      <c r="AT266" s="4" t="s">
        <v>1408</v>
      </c>
      <c r="AU266" s="4" t="s">
        <v>1409</v>
      </c>
      <c r="AV266" s="4" t="s">
        <v>1438</v>
      </c>
      <c r="AW266" s="4" t="s">
        <v>1439</v>
      </c>
      <c r="AX266" s="4"/>
      <c r="AY266" s="4"/>
      <c r="AZ266" s="4"/>
      <c r="BA266" s="4"/>
      <c r="BB266" s="4"/>
      <c r="BC266" s="4"/>
      <c r="BD266" s="4"/>
      <c r="BE266" s="4"/>
      <c r="BF266" s="4"/>
      <c r="BG266" s="4" t="s">
        <v>1408</v>
      </c>
      <c r="BH266" s="4" t="s">
        <v>1409</v>
      </c>
      <c r="BI266" s="4" t="s">
        <v>1440</v>
      </c>
      <c r="BJ266" s="4" t="s">
        <v>1441</v>
      </c>
      <c r="BK266" s="4" t="s">
        <v>1408</v>
      </c>
      <c r="BL266" s="4" t="s">
        <v>1409</v>
      </c>
      <c r="BM266" s="4" t="s">
        <v>1442</v>
      </c>
      <c r="BN266" s="4" t="s">
        <v>1443</v>
      </c>
      <c r="BO266" s="4"/>
      <c r="BP266" s="4"/>
      <c r="BQ266" s="4" t="s">
        <v>1444</v>
      </c>
      <c r="BR266" s="4" t="s">
        <v>1445</v>
      </c>
      <c r="BS266" s="4" t="s">
        <v>103</v>
      </c>
      <c r="BT266" s="4" t="s">
        <v>104</v>
      </c>
      <c r="BU266" s="4"/>
    </row>
    <row r="267" spans="1:73" ht="13.5" customHeight="1">
      <c r="A267" s="7" t="str">
        <f>HYPERLINK("http://kyu.snu.ac.kr/sdhj/index.jsp?type=hj/GK14704_00IM0001_003b.jpg","1768_해북촌_003b")</f>
        <v>1768_해북촌_003b</v>
      </c>
      <c r="B267" s="4">
        <v>1768</v>
      </c>
      <c r="C267" s="4" t="s">
        <v>10146</v>
      </c>
      <c r="D267" s="4" t="s">
        <v>10147</v>
      </c>
      <c r="E267" s="4">
        <v>266</v>
      </c>
      <c r="F267" s="4">
        <v>2</v>
      </c>
      <c r="G267" s="4" t="s">
        <v>1256</v>
      </c>
      <c r="H267" s="4" t="s">
        <v>1257</v>
      </c>
      <c r="I267" s="4">
        <v>2</v>
      </c>
      <c r="J267" s="4"/>
      <c r="K267" s="4"/>
      <c r="L267" s="4">
        <v>4</v>
      </c>
      <c r="M267" s="4" t="s">
        <v>1446</v>
      </c>
      <c r="N267" s="4" t="s">
        <v>1447</v>
      </c>
      <c r="O267" s="4"/>
      <c r="P267" s="4"/>
      <c r="Q267" s="4"/>
      <c r="R267" s="4"/>
      <c r="S267" s="4"/>
      <c r="T267" s="4" t="s">
        <v>10103</v>
      </c>
      <c r="U267" s="4" t="s">
        <v>73</v>
      </c>
      <c r="V267" s="4" t="s">
        <v>74</v>
      </c>
      <c r="W267" s="4" t="s">
        <v>281</v>
      </c>
      <c r="X267" s="4" t="s">
        <v>282</v>
      </c>
      <c r="Y267" s="4" t="s">
        <v>1448</v>
      </c>
      <c r="Z267" s="4" t="s">
        <v>1449</v>
      </c>
      <c r="AA267" s="4"/>
      <c r="AB267" s="4"/>
      <c r="AC267" s="4">
        <v>54</v>
      </c>
      <c r="AD267" s="4" t="s">
        <v>298</v>
      </c>
      <c r="AE267" s="4" t="s">
        <v>299</v>
      </c>
      <c r="AF267" s="4"/>
      <c r="AG267" s="4"/>
      <c r="AH267" s="4"/>
      <c r="AI267" s="4"/>
      <c r="AJ267" s="4" t="s">
        <v>33</v>
      </c>
      <c r="AK267" s="4" t="s">
        <v>34</v>
      </c>
      <c r="AL267" s="4" t="s">
        <v>539</v>
      </c>
      <c r="AM267" s="4" t="s">
        <v>540</v>
      </c>
      <c r="AN267" s="4"/>
      <c r="AO267" s="4"/>
      <c r="AP267" s="4"/>
      <c r="AQ267" s="4"/>
      <c r="AR267" s="4"/>
      <c r="AS267" s="4"/>
      <c r="AT267" s="4" t="s">
        <v>83</v>
      </c>
      <c r="AU267" s="4" t="s">
        <v>84</v>
      </c>
      <c r="AV267" s="4" t="s">
        <v>1450</v>
      </c>
      <c r="AW267" s="4" t="s">
        <v>1451</v>
      </c>
      <c r="AX267" s="4"/>
      <c r="AY267" s="4"/>
      <c r="AZ267" s="4"/>
      <c r="BA267" s="4"/>
      <c r="BB267" s="4"/>
      <c r="BC267" s="4"/>
      <c r="BD267" s="4"/>
      <c r="BE267" s="4"/>
      <c r="BF267" s="4"/>
      <c r="BG267" s="4" t="s">
        <v>83</v>
      </c>
      <c r="BH267" s="4" t="s">
        <v>84</v>
      </c>
      <c r="BI267" s="4" t="s">
        <v>1297</v>
      </c>
      <c r="BJ267" s="4" t="s">
        <v>1298</v>
      </c>
      <c r="BK267" s="4" t="s">
        <v>588</v>
      </c>
      <c r="BL267" s="4" t="s">
        <v>589</v>
      </c>
      <c r="BM267" s="4" t="s">
        <v>1299</v>
      </c>
      <c r="BN267" s="4" t="s">
        <v>1300</v>
      </c>
      <c r="BO267" s="4" t="s">
        <v>83</v>
      </c>
      <c r="BP267" s="4" t="s">
        <v>84</v>
      </c>
      <c r="BQ267" s="4" t="s">
        <v>1452</v>
      </c>
      <c r="BR267" s="4" t="s">
        <v>1453</v>
      </c>
      <c r="BS267" s="4" t="s">
        <v>1454</v>
      </c>
      <c r="BT267" s="4" t="s">
        <v>1455</v>
      </c>
      <c r="BU267" s="4"/>
    </row>
    <row r="268" spans="1:73" ht="13.5" customHeight="1">
      <c r="A268" s="7" t="str">
        <f>HYPERLINK("http://kyu.snu.ac.kr/sdhj/index.jsp?type=hj/GK14704_00IM0001_003b.jpg","1768_해북촌_003b")</f>
        <v>1768_해북촌_003b</v>
      </c>
      <c r="B268" s="4">
        <v>1768</v>
      </c>
      <c r="C268" s="4" t="s">
        <v>9849</v>
      </c>
      <c r="D268" s="4" t="s">
        <v>9850</v>
      </c>
      <c r="E268" s="4">
        <v>267</v>
      </c>
      <c r="F268" s="4">
        <v>2</v>
      </c>
      <c r="G268" s="4" t="s">
        <v>1256</v>
      </c>
      <c r="H268" s="4" t="s">
        <v>1257</v>
      </c>
      <c r="I268" s="4">
        <v>2</v>
      </c>
      <c r="J268" s="4"/>
      <c r="K268" s="4"/>
      <c r="L268" s="4">
        <v>4</v>
      </c>
      <c r="M268" s="4" t="s">
        <v>1446</v>
      </c>
      <c r="N268" s="4" t="s">
        <v>1447</v>
      </c>
      <c r="O268" s="4"/>
      <c r="P268" s="4"/>
      <c r="Q268" s="4"/>
      <c r="R268" s="4"/>
      <c r="S268" s="4" t="s">
        <v>248</v>
      </c>
      <c r="T268" s="4" t="s">
        <v>176</v>
      </c>
      <c r="U268" s="4"/>
      <c r="V268" s="4"/>
      <c r="W268" s="4" t="s">
        <v>1456</v>
      </c>
      <c r="X268" s="4" t="s">
        <v>1457</v>
      </c>
      <c r="Y268" s="4" t="s">
        <v>99</v>
      </c>
      <c r="Z268" s="4" t="s">
        <v>100</v>
      </c>
      <c r="AA268" s="4"/>
      <c r="AB268" s="4"/>
      <c r="AC268" s="4">
        <v>85</v>
      </c>
      <c r="AD268" s="4" t="s">
        <v>125</v>
      </c>
      <c r="AE268" s="4" t="s">
        <v>126</v>
      </c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ht="13.5" customHeight="1">
      <c r="A269" s="7" t="str">
        <f>HYPERLINK("http://kyu.snu.ac.kr/sdhj/index.jsp?type=hj/GK14704_00IM0001_003b.jpg","1768_해북촌_003b")</f>
        <v>1768_해북촌_003b</v>
      </c>
      <c r="B269" s="4">
        <v>1768</v>
      </c>
      <c r="C269" s="4" t="s">
        <v>10064</v>
      </c>
      <c r="D269" s="4" t="s">
        <v>10065</v>
      </c>
      <c r="E269" s="4">
        <v>268</v>
      </c>
      <c r="F269" s="4">
        <v>2</v>
      </c>
      <c r="G269" s="4" t="s">
        <v>1256</v>
      </c>
      <c r="H269" s="4" t="s">
        <v>1257</v>
      </c>
      <c r="I269" s="4">
        <v>2</v>
      </c>
      <c r="J269" s="4"/>
      <c r="K269" s="4"/>
      <c r="L269" s="4">
        <v>4</v>
      </c>
      <c r="M269" s="4" t="s">
        <v>1446</v>
      </c>
      <c r="N269" s="4" t="s">
        <v>1447</v>
      </c>
      <c r="O269" s="4"/>
      <c r="P269" s="4"/>
      <c r="Q269" s="4"/>
      <c r="R269" s="4"/>
      <c r="S269" s="4" t="s">
        <v>95</v>
      </c>
      <c r="T269" s="4" t="s">
        <v>96</v>
      </c>
      <c r="U269" s="4"/>
      <c r="V269" s="4"/>
      <c r="W269" s="4" t="s">
        <v>928</v>
      </c>
      <c r="X269" s="4" t="s">
        <v>929</v>
      </c>
      <c r="Y269" s="4" t="s">
        <v>99</v>
      </c>
      <c r="Z269" s="4" t="s">
        <v>100</v>
      </c>
      <c r="AA269" s="4"/>
      <c r="AB269" s="4"/>
      <c r="AC269" s="4">
        <v>53</v>
      </c>
      <c r="AD269" s="4" t="s">
        <v>614</v>
      </c>
      <c r="AE269" s="4" t="s">
        <v>615</v>
      </c>
      <c r="AF269" s="4"/>
      <c r="AG269" s="4"/>
      <c r="AH269" s="4"/>
      <c r="AI269" s="4"/>
      <c r="AJ269" s="4" t="s">
        <v>101</v>
      </c>
      <c r="AK269" s="4" t="s">
        <v>102</v>
      </c>
      <c r="AL269" s="4" t="s">
        <v>148</v>
      </c>
      <c r="AM269" s="4" t="s">
        <v>149</v>
      </c>
      <c r="AN269" s="4"/>
      <c r="AO269" s="4"/>
      <c r="AP269" s="4"/>
      <c r="AQ269" s="4"/>
      <c r="AR269" s="4"/>
      <c r="AS269" s="4"/>
      <c r="AT269" s="4" t="s">
        <v>83</v>
      </c>
      <c r="AU269" s="4" t="s">
        <v>84</v>
      </c>
      <c r="AV269" s="4" t="s">
        <v>1458</v>
      </c>
      <c r="AW269" s="4" t="s">
        <v>1459</v>
      </c>
      <c r="AX269" s="4"/>
      <c r="AY269" s="4"/>
      <c r="AZ269" s="4"/>
      <c r="BA269" s="4"/>
      <c r="BB269" s="4"/>
      <c r="BC269" s="4"/>
      <c r="BD269" s="4"/>
      <c r="BE269" s="4"/>
      <c r="BF269" s="4"/>
      <c r="BG269" s="4" t="s">
        <v>83</v>
      </c>
      <c r="BH269" s="4" t="s">
        <v>84</v>
      </c>
      <c r="BI269" s="4" t="s">
        <v>1460</v>
      </c>
      <c r="BJ269" s="4" t="s">
        <v>1123</v>
      </c>
      <c r="BK269" s="4" t="s">
        <v>83</v>
      </c>
      <c r="BL269" s="4" t="s">
        <v>84</v>
      </c>
      <c r="BM269" s="4" t="s">
        <v>1461</v>
      </c>
      <c r="BN269" s="4" t="s">
        <v>1462</v>
      </c>
      <c r="BO269" s="4" t="s">
        <v>83</v>
      </c>
      <c r="BP269" s="4" t="s">
        <v>84</v>
      </c>
      <c r="BQ269" s="4" t="s">
        <v>1463</v>
      </c>
      <c r="BR269" s="4" t="s">
        <v>10148</v>
      </c>
      <c r="BS269" s="4" t="s">
        <v>93</v>
      </c>
      <c r="BT269" s="4" t="s">
        <v>94</v>
      </c>
      <c r="BU269" s="4"/>
    </row>
    <row r="270" spans="1:73" ht="13.5" customHeight="1">
      <c r="A270" s="7" t="str">
        <f>HYPERLINK("http://kyu.snu.ac.kr/sdhj/index.jsp?type=hj/GK14704_00IM0001_003b.jpg","1768_해북촌_003b")</f>
        <v>1768_해북촌_003b</v>
      </c>
      <c r="B270" s="4">
        <v>1768</v>
      </c>
      <c r="C270" s="4" t="s">
        <v>10149</v>
      </c>
      <c r="D270" s="4" t="s">
        <v>10150</v>
      </c>
      <c r="E270" s="4">
        <v>269</v>
      </c>
      <c r="F270" s="4">
        <v>2</v>
      </c>
      <c r="G270" s="4" t="s">
        <v>1256</v>
      </c>
      <c r="H270" s="4" t="s">
        <v>1257</v>
      </c>
      <c r="I270" s="4">
        <v>2</v>
      </c>
      <c r="J270" s="4"/>
      <c r="K270" s="4"/>
      <c r="L270" s="4">
        <v>4</v>
      </c>
      <c r="M270" s="4" t="s">
        <v>1446</v>
      </c>
      <c r="N270" s="4" t="s">
        <v>1447</v>
      </c>
      <c r="O270" s="4"/>
      <c r="P270" s="4"/>
      <c r="Q270" s="4"/>
      <c r="R270" s="4"/>
      <c r="S270" s="4"/>
      <c r="T270" s="4" t="s">
        <v>10070</v>
      </c>
      <c r="U270" s="4" t="s">
        <v>1464</v>
      </c>
      <c r="V270" s="4" t="s">
        <v>1465</v>
      </c>
      <c r="W270" s="4"/>
      <c r="X270" s="4"/>
      <c r="Y270" s="4" t="s">
        <v>1466</v>
      </c>
      <c r="Z270" s="4" t="s">
        <v>1467</v>
      </c>
      <c r="AA270" s="4"/>
      <c r="AB270" s="4"/>
      <c r="AC270" s="4">
        <v>49</v>
      </c>
      <c r="AD270" s="4" t="s">
        <v>1234</v>
      </c>
      <c r="AE270" s="4" t="s">
        <v>1235</v>
      </c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:73" ht="13.5" customHeight="1">
      <c r="A271" s="7" t="str">
        <f>HYPERLINK("http://kyu.snu.ac.kr/sdhj/index.jsp?type=hj/GK14704_00IM0001_003b.jpg","1768_해북촌_003b")</f>
        <v>1768_해북촌_003b</v>
      </c>
      <c r="B271" s="4">
        <v>1768</v>
      </c>
      <c r="C271" s="4" t="s">
        <v>10064</v>
      </c>
      <c r="D271" s="4" t="s">
        <v>10065</v>
      </c>
      <c r="E271" s="4">
        <v>270</v>
      </c>
      <c r="F271" s="4">
        <v>2</v>
      </c>
      <c r="G271" s="4" t="s">
        <v>1256</v>
      </c>
      <c r="H271" s="4" t="s">
        <v>1257</v>
      </c>
      <c r="I271" s="4">
        <v>2</v>
      </c>
      <c r="J271" s="4"/>
      <c r="K271" s="4"/>
      <c r="L271" s="4">
        <v>4</v>
      </c>
      <c r="M271" s="4" t="s">
        <v>1446</v>
      </c>
      <c r="N271" s="4" t="s">
        <v>1447</v>
      </c>
      <c r="O271" s="4"/>
      <c r="P271" s="4"/>
      <c r="Q271" s="4"/>
      <c r="R271" s="4"/>
      <c r="S271" s="4"/>
      <c r="T271" s="4" t="s">
        <v>10070</v>
      </c>
      <c r="U271" s="4" t="s">
        <v>133</v>
      </c>
      <c r="V271" s="4" t="s">
        <v>134</v>
      </c>
      <c r="W271" s="4"/>
      <c r="X271" s="4"/>
      <c r="Y271" s="4" t="s">
        <v>1468</v>
      </c>
      <c r="Z271" s="4" t="s">
        <v>1469</v>
      </c>
      <c r="AA271" s="4"/>
      <c r="AB271" s="4"/>
      <c r="AC271" s="4">
        <v>33</v>
      </c>
      <c r="AD271" s="4" t="s">
        <v>223</v>
      </c>
      <c r="AE271" s="4" t="s">
        <v>224</v>
      </c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 t="s">
        <v>133</v>
      </c>
      <c r="BC271" s="4" t="s">
        <v>134</v>
      </c>
      <c r="BD271" s="4" t="s">
        <v>983</v>
      </c>
      <c r="BE271" s="4" t="s">
        <v>984</v>
      </c>
      <c r="BF271" s="4" t="s">
        <v>10108</v>
      </c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:73" ht="13.5" customHeight="1">
      <c r="A272" s="7" t="str">
        <f>HYPERLINK("http://kyu.snu.ac.kr/sdhj/index.jsp?type=hj/GK14704_00IM0001_003b.jpg","1768_해북촌_003b")</f>
        <v>1768_해북촌_003b</v>
      </c>
      <c r="B272" s="4">
        <v>1768</v>
      </c>
      <c r="C272" s="4" t="s">
        <v>10064</v>
      </c>
      <c r="D272" s="4" t="s">
        <v>10065</v>
      </c>
      <c r="E272" s="4">
        <v>271</v>
      </c>
      <c r="F272" s="4">
        <v>2</v>
      </c>
      <c r="G272" s="4" t="s">
        <v>1256</v>
      </c>
      <c r="H272" s="4" t="s">
        <v>1257</v>
      </c>
      <c r="I272" s="4">
        <v>2</v>
      </c>
      <c r="J272" s="4"/>
      <c r="K272" s="4"/>
      <c r="L272" s="4">
        <v>5</v>
      </c>
      <c r="M272" s="4" t="s">
        <v>1470</v>
      </c>
      <c r="N272" s="4" t="s">
        <v>1471</v>
      </c>
      <c r="O272" s="4" t="s">
        <v>12</v>
      </c>
      <c r="P272" s="4" t="s">
        <v>13</v>
      </c>
      <c r="Q272" s="4"/>
      <c r="R272" s="4"/>
      <c r="S272" s="4"/>
      <c r="T272" s="4" t="s">
        <v>10116</v>
      </c>
      <c r="U272" s="4" t="s">
        <v>73</v>
      </c>
      <c r="V272" s="4" t="s">
        <v>74</v>
      </c>
      <c r="W272" s="4" t="s">
        <v>249</v>
      </c>
      <c r="X272" s="4" t="s">
        <v>10117</v>
      </c>
      <c r="Y272" s="4" t="s">
        <v>1472</v>
      </c>
      <c r="Z272" s="4" t="s">
        <v>1473</v>
      </c>
      <c r="AA272" s="4"/>
      <c r="AB272" s="4"/>
      <c r="AC272" s="4">
        <v>55</v>
      </c>
      <c r="AD272" s="4" t="s">
        <v>79</v>
      </c>
      <c r="AE272" s="4" t="s">
        <v>80</v>
      </c>
      <c r="AF272" s="4"/>
      <c r="AG272" s="4"/>
      <c r="AH272" s="4"/>
      <c r="AI272" s="4"/>
      <c r="AJ272" s="4" t="s">
        <v>33</v>
      </c>
      <c r="AK272" s="4" t="s">
        <v>34</v>
      </c>
      <c r="AL272" s="4" t="s">
        <v>179</v>
      </c>
      <c r="AM272" s="4" t="s">
        <v>180</v>
      </c>
      <c r="AN272" s="4"/>
      <c r="AO272" s="4"/>
      <c r="AP272" s="4"/>
      <c r="AQ272" s="4"/>
      <c r="AR272" s="4"/>
      <c r="AS272" s="4"/>
      <c r="AT272" s="4" t="s">
        <v>83</v>
      </c>
      <c r="AU272" s="4" t="s">
        <v>84</v>
      </c>
      <c r="AV272" s="4" t="s">
        <v>1327</v>
      </c>
      <c r="AW272" s="4" t="s">
        <v>1328</v>
      </c>
      <c r="AX272" s="4"/>
      <c r="AY272" s="4"/>
      <c r="AZ272" s="4"/>
      <c r="BA272" s="4"/>
      <c r="BB272" s="4"/>
      <c r="BC272" s="4"/>
      <c r="BD272" s="4"/>
      <c r="BE272" s="4"/>
      <c r="BF272" s="4"/>
      <c r="BG272" s="4" t="s">
        <v>83</v>
      </c>
      <c r="BH272" s="4" t="s">
        <v>84</v>
      </c>
      <c r="BI272" s="4" t="s">
        <v>1329</v>
      </c>
      <c r="BJ272" s="4" t="s">
        <v>1330</v>
      </c>
      <c r="BK272" s="4" t="s">
        <v>83</v>
      </c>
      <c r="BL272" s="4" t="s">
        <v>84</v>
      </c>
      <c r="BM272" s="4" t="s">
        <v>1331</v>
      </c>
      <c r="BN272" s="4" t="s">
        <v>813</v>
      </c>
      <c r="BO272" s="4" t="s">
        <v>83</v>
      </c>
      <c r="BP272" s="4" t="s">
        <v>84</v>
      </c>
      <c r="BQ272" s="4" t="s">
        <v>1332</v>
      </c>
      <c r="BR272" s="4" t="s">
        <v>1333</v>
      </c>
      <c r="BS272" s="4" t="s">
        <v>841</v>
      </c>
      <c r="BT272" s="4" t="s">
        <v>842</v>
      </c>
      <c r="BU272" s="4"/>
    </row>
    <row r="273" spans="1:73" ht="13.5" customHeight="1">
      <c r="A273" s="7" t="str">
        <f>HYPERLINK("http://kyu.snu.ac.kr/sdhj/index.jsp?type=hj/GK14704_00IM0001_003b.jpg","1768_해북촌_003b")</f>
        <v>1768_해북촌_003b</v>
      </c>
      <c r="B273" s="4">
        <v>1768</v>
      </c>
      <c r="C273" s="4" t="s">
        <v>10118</v>
      </c>
      <c r="D273" s="4" t="s">
        <v>10119</v>
      </c>
      <c r="E273" s="4">
        <v>272</v>
      </c>
      <c r="F273" s="4">
        <v>2</v>
      </c>
      <c r="G273" s="4" t="s">
        <v>1256</v>
      </c>
      <c r="H273" s="4" t="s">
        <v>1257</v>
      </c>
      <c r="I273" s="4">
        <v>2</v>
      </c>
      <c r="J273" s="4"/>
      <c r="K273" s="4"/>
      <c r="L273" s="4">
        <v>5</v>
      </c>
      <c r="M273" s="4" t="s">
        <v>1470</v>
      </c>
      <c r="N273" s="4" t="s">
        <v>1471</v>
      </c>
      <c r="O273" s="4"/>
      <c r="P273" s="4"/>
      <c r="Q273" s="4"/>
      <c r="R273" s="4"/>
      <c r="S273" s="4" t="s">
        <v>95</v>
      </c>
      <c r="T273" s="4" t="s">
        <v>96</v>
      </c>
      <c r="U273" s="4"/>
      <c r="V273" s="4"/>
      <c r="W273" s="4" t="s">
        <v>667</v>
      </c>
      <c r="X273" s="4" t="s">
        <v>668</v>
      </c>
      <c r="Y273" s="4" t="s">
        <v>99</v>
      </c>
      <c r="Z273" s="4" t="s">
        <v>100</v>
      </c>
      <c r="AA273" s="4"/>
      <c r="AB273" s="4"/>
      <c r="AC273" s="4">
        <v>52</v>
      </c>
      <c r="AD273" s="4" t="s">
        <v>614</v>
      </c>
      <c r="AE273" s="4" t="s">
        <v>615</v>
      </c>
      <c r="AF273" s="4"/>
      <c r="AG273" s="4"/>
      <c r="AH273" s="4"/>
      <c r="AI273" s="4"/>
      <c r="AJ273" s="4" t="s">
        <v>101</v>
      </c>
      <c r="AK273" s="4" t="s">
        <v>102</v>
      </c>
      <c r="AL273" s="4" t="s">
        <v>1474</v>
      </c>
      <c r="AM273" s="4" t="s">
        <v>1475</v>
      </c>
      <c r="AN273" s="4"/>
      <c r="AO273" s="4"/>
      <c r="AP273" s="4"/>
      <c r="AQ273" s="4"/>
      <c r="AR273" s="4"/>
      <c r="AS273" s="4"/>
      <c r="AT273" s="4" t="s">
        <v>83</v>
      </c>
      <c r="AU273" s="4" t="s">
        <v>84</v>
      </c>
      <c r="AV273" s="4" t="s">
        <v>10151</v>
      </c>
      <c r="AW273" s="4" t="s">
        <v>10152</v>
      </c>
      <c r="AX273" s="4"/>
      <c r="AY273" s="4"/>
      <c r="AZ273" s="4"/>
      <c r="BA273" s="4"/>
      <c r="BB273" s="4"/>
      <c r="BC273" s="4"/>
      <c r="BD273" s="4"/>
      <c r="BE273" s="4"/>
      <c r="BF273" s="4"/>
      <c r="BG273" s="4" t="s">
        <v>83</v>
      </c>
      <c r="BH273" s="4" t="s">
        <v>84</v>
      </c>
      <c r="BI273" s="4" t="s">
        <v>10153</v>
      </c>
      <c r="BJ273" s="4" t="s">
        <v>10154</v>
      </c>
      <c r="BK273" s="4" t="s">
        <v>83</v>
      </c>
      <c r="BL273" s="4" t="s">
        <v>84</v>
      </c>
      <c r="BM273" s="4" t="s">
        <v>1476</v>
      </c>
      <c r="BN273" s="4" t="s">
        <v>1477</v>
      </c>
      <c r="BO273" s="4" t="s">
        <v>83</v>
      </c>
      <c r="BP273" s="4" t="s">
        <v>84</v>
      </c>
      <c r="BQ273" s="4" t="s">
        <v>1478</v>
      </c>
      <c r="BR273" s="4" t="s">
        <v>10155</v>
      </c>
      <c r="BS273" s="4" t="s">
        <v>1479</v>
      </c>
      <c r="BT273" s="4" t="s">
        <v>1480</v>
      </c>
      <c r="BU273" s="4"/>
    </row>
    <row r="274" spans="1:73" ht="13.5" customHeight="1">
      <c r="A274" s="7" t="str">
        <f>HYPERLINK("http://kyu.snu.ac.kr/sdhj/index.jsp?type=hj/GK14704_00IM0001_003b.jpg","1768_해북촌_003b")</f>
        <v>1768_해북촌_003b</v>
      </c>
      <c r="B274" s="4">
        <v>1768</v>
      </c>
      <c r="C274" s="4" t="s">
        <v>9707</v>
      </c>
      <c r="D274" s="4" t="s">
        <v>9708</v>
      </c>
      <c r="E274" s="4">
        <v>273</v>
      </c>
      <c r="F274" s="4">
        <v>2</v>
      </c>
      <c r="G274" s="4" t="s">
        <v>1256</v>
      </c>
      <c r="H274" s="4" t="s">
        <v>1257</v>
      </c>
      <c r="I274" s="4">
        <v>2</v>
      </c>
      <c r="J274" s="4"/>
      <c r="K274" s="4"/>
      <c r="L274" s="4">
        <v>5</v>
      </c>
      <c r="M274" s="4" t="s">
        <v>1470</v>
      </c>
      <c r="N274" s="4" t="s">
        <v>1471</v>
      </c>
      <c r="O274" s="4"/>
      <c r="P274" s="4"/>
      <c r="Q274" s="4"/>
      <c r="R274" s="4"/>
      <c r="S274" s="4"/>
      <c r="T274" s="4" t="s">
        <v>10120</v>
      </c>
      <c r="U274" s="4" t="s">
        <v>133</v>
      </c>
      <c r="V274" s="4" t="s">
        <v>134</v>
      </c>
      <c r="W274" s="4"/>
      <c r="X274" s="4"/>
      <c r="Y274" s="4" t="s">
        <v>1481</v>
      </c>
      <c r="Z274" s="4" t="s">
        <v>10156</v>
      </c>
      <c r="AA274" s="4"/>
      <c r="AB274" s="4"/>
      <c r="AC274" s="4">
        <v>40</v>
      </c>
      <c r="AD274" s="4" t="s">
        <v>472</v>
      </c>
      <c r="AE274" s="4" t="s">
        <v>473</v>
      </c>
      <c r="AF274" s="4" t="s">
        <v>1219</v>
      </c>
      <c r="AG274" s="4" t="s">
        <v>1220</v>
      </c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:73" ht="13.5" customHeight="1">
      <c r="A275" s="7" t="str">
        <f>HYPERLINK("http://kyu.snu.ac.kr/sdhj/index.jsp?type=hj/GK14704_00IM0001_004a.jpg","1768_해북촌_004a")</f>
        <v>1768_해북촌_004a</v>
      </c>
      <c r="B275" s="4">
        <v>1768</v>
      </c>
      <c r="C275" s="4" t="s">
        <v>9981</v>
      </c>
      <c r="D275" s="4" t="s">
        <v>9982</v>
      </c>
      <c r="E275" s="4">
        <v>274</v>
      </c>
      <c r="F275" s="4">
        <v>3</v>
      </c>
      <c r="G275" s="4" t="s">
        <v>1482</v>
      </c>
      <c r="H275" s="4" t="s">
        <v>10157</v>
      </c>
      <c r="I275" s="4">
        <v>1</v>
      </c>
      <c r="J275" s="4" t="s">
        <v>1483</v>
      </c>
      <c r="K275" s="4" t="s">
        <v>1484</v>
      </c>
      <c r="L275" s="4">
        <v>1</v>
      </c>
      <c r="M275" s="4" t="s">
        <v>1485</v>
      </c>
      <c r="N275" s="4" t="s">
        <v>1486</v>
      </c>
      <c r="O275" s="4"/>
      <c r="P275" s="4"/>
      <c r="Q275" s="4"/>
      <c r="R275" s="4"/>
      <c r="S275" s="4"/>
      <c r="T275" s="4" t="s">
        <v>10158</v>
      </c>
      <c r="U275" s="4" t="s">
        <v>73</v>
      </c>
      <c r="V275" s="4" t="s">
        <v>74</v>
      </c>
      <c r="W275" s="4" t="s">
        <v>164</v>
      </c>
      <c r="X275" s="4" t="s">
        <v>165</v>
      </c>
      <c r="Y275" s="4" t="s">
        <v>1487</v>
      </c>
      <c r="Z275" s="4" t="s">
        <v>1488</v>
      </c>
      <c r="AA275" s="4"/>
      <c r="AB275" s="4"/>
      <c r="AC275" s="4">
        <v>58</v>
      </c>
      <c r="AD275" s="4" t="s">
        <v>1386</v>
      </c>
      <c r="AE275" s="4" t="s">
        <v>1387</v>
      </c>
      <c r="AF275" s="4"/>
      <c r="AG275" s="4"/>
      <c r="AH275" s="4"/>
      <c r="AI275" s="4"/>
      <c r="AJ275" s="4" t="s">
        <v>33</v>
      </c>
      <c r="AK275" s="4" t="s">
        <v>34</v>
      </c>
      <c r="AL275" s="4" t="s">
        <v>168</v>
      </c>
      <c r="AM275" s="4" t="s">
        <v>169</v>
      </c>
      <c r="AN275" s="4"/>
      <c r="AO275" s="4"/>
      <c r="AP275" s="4"/>
      <c r="AQ275" s="4"/>
      <c r="AR275" s="4"/>
      <c r="AS275" s="4"/>
      <c r="AT275" s="4" t="s">
        <v>83</v>
      </c>
      <c r="AU275" s="4" t="s">
        <v>84</v>
      </c>
      <c r="AV275" s="4" t="s">
        <v>1489</v>
      </c>
      <c r="AW275" s="4" t="s">
        <v>1490</v>
      </c>
      <c r="AX275" s="4"/>
      <c r="AY275" s="4"/>
      <c r="AZ275" s="4"/>
      <c r="BA275" s="4"/>
      <c r="BB275" s="4"/>
      <c r="BC275" s="4"/>
      <c r="BD275" s="4"/>
      <c r="BE275" s="4"/>
      <c r="BF275" s="4"/>
      <c r="BG275" s="4" t="s">
        <v>83</v>
      </c>
      <c r="BH275" s="4" t="s">
        <v>84</v>
      </c>
      <c r="BI275" s="4" t="s">
        <v>1491</v>
      </c>
      <c r="BJ275" s="4" t="s">
        <v>1492</v>
      </c>
      <c r="BK275" s="4" t="s">
        <v>83</v>
      </c>
      <c r="BL275" s="4" t="s">
        <v>84</v>
      </c>
      <c r="BM275" s="4" t="s">
        <v>1493</v>
      </c>
      <c r="BN275" s="4" t="s">
        <v>1494</v>
      </c>
      <c r="BO275" s="4" t="s">
        <v>1495</v>
      </c>
      <c r="BP275" s="4" t="s">
        <v>1496</v>
      </c>
      <c r="BQ275" s="4" t="s">
        <v>1497</v>
      </c>
      <c r="BR275" s="4" t="s">
        <v>1498</v>
      </c>
      <c r="BS275" s="4" t="s">
        <v>279</v>
      </c>
      <c r="BT275" s="4" t="s">
        <v>280</v>
      </c>
      <c r="BU275" s="4"/>
    </row>
    <row r="276" spans="1:73" ht="13.5" customHeight="1">
      <c r="A276" s="7" t="str">
        <f>HYPERLINK("http://kyu.snu.ac.kr/sdhj/index.jsp?type=hj/GK14704_00IM0001_004a.jpg","1768_해북촌_004a")</f>
        <v>1768_해북촌_004a</v>
      </c>
      <c r="B276" s="4">
        <v>1768</v>
      </c>
      <c r="C276" s="4" t="s">
        <v>10159</v>
      </c>
      <c r="D276" s="4" t="s">
        <v>10160</v>
      </c>
      <c r="E276" s="4">
        <v>275</v>
      </c>
      <c r="F276" s="4">
        <v>3</v>
      </c>
      <c r="G276" s="4" t="s">
        <v>1482</v>
      </c>
      <c r="H276" s="4" t="s">
        <v>10157</v>
      </c>
      <c r="I276" s="4">
        <v>1</v>
      </c>
      <c r="J276" s="4"/>
      <c r="K276" s="4"/>
      <c r="L276" s="4">
        <v>1</v>
      </c>
      <c r="M276" s="4" t="s">
        <v>1485</v>
      </c>
      <c r="N276" s="4" t="s">
        <v>1486</v>
      </c>
      <c r="O276" s="4"/>
      <c r="P276" s="4"/>
      <c r="Q276" s="4"/>
      <c r="R276" s="4"/>
      <c r="S276" s="4" t="s">
        <v>115</v>
      </c>
      <c r="T276" s="4" t="s">
        <v>116</v>
      </c>
      <c r="U276" s="4"/>
      <c r="V276" s="4"/>
      <c r="W276" s="4"/>
      <c r="X276" s="4"/>
      <c r="Y276" s="4" t="s">
        <v>1499</v>
      </c>
      <c r="Z276" s="4" t="s">
        <v>1500</v>
      </c>
      <c r="AA276" s="4" t="s">
        <v>1501</v>
      </c>
      <c r="AB276" s="4" t="s">
        <v>10161</v>
      </c>
      <c r="AC276" s="4">
        <v>28</v>
      </c>
      <c r="AD276" s="4" t="s">
        <v>119</v>
      </c>
      <c r="AE276" s="4" t="s">
        <v>120</v>
      </c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:73" ht="13.5" customHeight="1">
      <c r="A277" s="7" t="str">
        <f>HYPERLINK("http://kyu.snu.ac.kr/sdhj/index.jsp?type=hj/GK14704_00IM0001_004a.jpg","1768_해북촌_004a")</f>
        <v>1768_해북촌_004a</v>
      </c>
      <c r="B277" s="4">
        <v>1768</v>
      </c>
      <c r="C277" s="4" t="s">
        <v>10162</v>
      </c>
      <c r="D277" s="4" t="s">
        <v>10163</v>
      </c>
      <c r="E277" s="4">
        <v>276</v>
      </c>
      <c r="F277" s="4">
        <v>3</v>
      </c>
      <c r="G277" s="4" t="s">
        <v>1482</v>
      </c>
      <c r="H277" s="4" t="s">
        <v>10157</v>
      </c>
      <c r="I277" s="4">
        <v>1</v>
      </c>
      <c r="J277" s="4"/>
      <c r="K277" s="4"/>
      <c r="L277" s="4">
        <v>1</v>
      </c>
      <c r="M277" s="4" t="s">
        <v>1485</v>
      </c>
      <c r="N277" s="4" t="s">
        <v>1486</v>
      </c>
      <c r="O277" s="4"/>
      <c r="P277" s="4"/>
      <c r="Q277" s="4"/>
      <c r="R277" s="4"/>
      <c r="S277" s="4" t="s">
        <v>121</v>
      </c>
      <c r="T277" s="4" t="s">
        <v>122</v>
      </c>
      <c r="U277" s="4"/>
      <c r="V277" s="4"/>
      <c r="W277" s="4" t="s">
        <v>1502</v>
      </c>
      <c r="X277" s="4" t="s">
        <v>1503</v>
      </c>
      <c r="Y277" s="4" t="s">
        <v>99</v>
      </c>
      <c r="Z277" s="4" t="s">
        <v>100</v>
      </c>
      <c r="AA277" s="4"/>
      <c r="AB277" s="4"/>
      <c r="AC277" s="4">
        <v>24</v>
      </c>
      <c r="AD277" s="4" t="s">
        <v>137</v>
      </c>
      <c r="AE277" s="4" t="s">
        <v>138</v>
      </c>
      <c r="AF277" s="4" t="s">
        <v>610</v>
      </c>
      <c r="AG277" s="4" t="s">
        <v>611</v>
      </c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73" ht="13.5" customHeight="1">
      <c r="A278" s="7" t="str">
        <f>HYPERLINK("http://kyu.snu.ac.kr/sdhj/index.jsp?type=hj/GK14704_00IM0001_004a.jpg","1768_해북촌_004a")</f>
        <v>1768_해북촌_004a</v>
      </c>
      <c r="B278" s="4">
        <v>1768</v>
      </c>
      <c r="C278" s="4" t="s">
        <v>10162</v>
      </c>
      <c r="D278" s="4" t="s">
        <v>10163</v>
      </c>
      <c r="E278" s="4">
        <v>277</v>
      </c>
      <c r="F278" s="4">
        <v>3</v>
      </c>
      <c r="G278" s="4" t="s">
        <v>1482</v>
      </c>
      <c r="H278" s="4" t="s">
        <v>10157</v>
      </c>
      <c r="I278" s="4">
        <v>1</v>
      </c>
      <c r="J278" s="4"/>
      <c r="K278" s="4"/>
      <c r="L278" s="4">
        <v>1</v>
      </c>
      <c r="M278" s="4" t="s">
        <v>1485</v>
      </c>
      <c r="N278" s="4" t="s">
        <v>1486</v>
      </c>
      <c r="O278" s="4"/>
      <c r="P278" s="4"/>
      <c r="Q278" s="4"/>
      <c r="R278" s="4"/>
      <c r="S278" s="4" t="s">
        <v>115</v>
      </c>
      <c r="T278" s="4" t="s">
        <v>116</v>
      </c>
      <c r="U278" s="4"/>
      <c r="V278" s="4"/>
      <c r="W278" s="4"/>
      <c r="X278" s="4"/>
      <c r="Y278" s="4" t="s">
        <v>156</v>
      </c>
      <c r="Z278" s="4" t="s">
        <v>157</v>
      </c>
      <c r="AA278" s="4"/>
      <c r="AB278" s="4"/>
      <c r="AC278" s="4">
        <v>25</v>
      </c>
      <c r="AD278" s="4" t="s">
        <v>125</v>
      </c>
      <c r="AE278" s="4" t="s">
        <v>126</v>
      </c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73" ht="13.5" customHeight="1">
      <c r="A279" s="7" t="str">
        <f>HYPERLINK("http://kyu.snu.ac.kr/sdhj/index.jsp?type=hj/GK14704_00IM0001_004a.jpg","1768_해북촌_004a")</f>
        <v>1768_해북촌_004a</v>
      </c>
      <c r="B279" s="4">
        <v>1768</v>
      </c>
      <c r="C279" s="4" t="s">
        <v>10162</v>
      </c>
      <c r="D279" s="4" t="s">
        <v>10163</v>
      </c>
      <c r="E279" s="4">
        <v>278</v>
      </c>
      <c r="F279" s="4">
        <v>3</v>
      </c>
      <c r="G279" s="4" t="s">
        <v>1482</v>
      </c>
      <c r="H279" s="4" t="s">
        <v>10157</v>
      </c>
      <c r="I279" s="4">
        <v>1</v>
      </c>
      <c r="J279" s="4"/>
      <c r="K279" s="4"/>
      <c r="L279" s="4">
        <v>1</v>
      </c>
      <c r="M279" s="4" t="s">
        <v>1485</v>
      </c>
      <c r="N279" s="4" t="s">
        <v>1486</v>
      </c>
      <c r="O279" s="4"/>
      <c r="P279" s="4"/>
      <c r="Q279" s="4"/>
      <c r="R279" s="4"/>
      <c r="S279" s="4" t="s">
        <v>121</v>
      </c>
      <c r="T279" s="4" t="s">
        <v>122</v>
      </c>
      <c r="U279" s="4"/>
      <c r="V279" s="4"/>
      <c r="W279" s="4" t="s">
        <v>946</v>
      </c>
      <c r="X279" s="4" t="s">
        <v>815</v>
      </c>
      <c r="Y279" s="4" t="s">
        <v>99</v>
      </c>
      <c r="Z279" s="4" t="s">
        <v>100</v>
      </c>
      <c r="AA279" s="4"/>
      <c r="AB279" s="4"/>
      <c r="AC279" s="4">
        <v>26</v>
      </c>
      <c r="AD279" s="4" t="s">
        <v>714</v>
      </c>
      <c r="AE279" s="4" t="s">
        <v>715</v>
      </c>
      <c r="AF279" s="4" t="s">
        <v>610</v>
      </c>
      <c r="AG279" s="4" t="s">
        <v>611</v>
      </c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3" ht="13.5" customHeight="1">
      <c r="A280" s="7" t="str">
        <f>HYPERLINK("http://kyu.snu.ac.kr/sdhj/index.jsp?type=hj/GK14704_00IM0001_004a.jpg","1768_해북촌_004a")</f>
        <v>1768_해북촌_004a</v>
      </c>
      <c r="B280" s="4">
        <v>1768</v>
      </c>
      <c r="C280" s="4" t="s">
        <v>10162</v>
      </c>
      <c r="D280" s="4" t="s">
        <v>10163</v>
      </c>
      <c r="E280" s="4">
        <v>279</v>
      </c>
      <c r="F280" s="4">
        <v>3</v>
      </c>
      <c r="G280" s="4" t="s">
        <v>1482</v>
      </c>
      <c r="H280" s="4" t="s">
        <v>10157</v>
      </c>
      <c r="I280" s="4">
        <v>1</v>
      </c>
      <c r="J280" s="4"/>
      <c r="K280" s="4"/>
      <c r="L280" s="4">
        <v>1</v>
      </c>
      <c r="M280" s="4" t="s">
        <v>1485</v>
      </c>
      <c r="N280" s="4" t="s">
        <v>1486</v>
      </c>
      <c r="O280" s="4"/>
      <c r="P280" s="4"/>
      <c r="Q280" s="4"/>
      <c r="R280" s="4"/>
      <c r="S280" s="4"/>
      <c r="T280" s="4" t="s">
        <v>10164</v>
      </c>
      <c r="U280" s="4" t="s">
        <v>1215</v>
      </c>
      <c r="V280" s="4" t="s">
        <v>1216</v>
      </c>
      <c r="W280" s="4"/>
      <c r="X280" s="4"/>
      <c r="Y280" s="4" t="s">
        <v>1504</v>
      </c>
      <c r="Z280" s="4" t="s">
        <v>1505</v>
      </c>
      <c r="AA280" s="4"/>
      <c r="AB280" s="4"/>
      <c r="AC280" s="4">
        <v>50</v>
      </c>
      <c r="AD280" s="4" t="s">
        <v>898</v>
      </c>
      <c r="AE280" s="4" t="s">
        <v>899</v>
      </c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:73" ht="13.5" customHeight="1">
      <c r="A281" s="7" t="str">
        <f>HYPERLINK("http://kyu.snu.ac.kr/sdhj/index.jsp?type=hj/GK14704_00IM0001_004a.jpg","1768_해북촌_004a")</f>
        <v>1768_해북촌_004a</v>
      </c>
      <c r="B281" s="4">
        <v>1768</v>
      </c>
      <c r="C281" s="4" t="s">
        <v>9737</v>
      </c>
      <c r="D281" s="4" t="s">
        <v>9738</v>
      </c>
      <c r="E281" s="4">
        <v>280</v>
      </c>
      <c r="F281" s="4">
        <v>3</v>
      </c>
      <c r="G281" s="4" t="s">
        <v>1482</v>
      </c>
      <c r="H281" s="4" t="s">
        <v>10157</v>
      </c>
      <c r="I281" s="4">
        <v>1</v>
      </c>
      <c r="J281" s="4"/>
      <c r="K281" s="4"/>
      <c r="L281" s="4">
        <v>1</v>
      </c>
      <c r="M281" s="4" t="s">
        <v>1485</v>
      </c>
      <c r="N281" s="4" t="s">
        <v>1486</v>
      </c>
      <c r="O281" s="4"/>
      <c r="P281" s="4"/>
      <c r="Q281" s="4"/>
      <c r="R281" s="4"/>
      <c r="S281" s="4"/>
      <c r="T281" s="4" t="s">
        <v>10164</v>
      </c>
      <c r="U281" s="4" t="s">
        <v>133</v>
      </c>
      <c r="V281" s="4" t="s">
        <v>134</v>
      </c>
      <c r="W281" s="4"/>
      <c r="X281" s="4"/>
      <c r="Y281" s="4" t="s">
        <v>1506</v>
      </c>
      <c r="Z281" s="4" t="s">
        <v>1507</v>
      </c>
      <c r="AA281" s="4"/>
      <c r="AB281" s="4"/>
      <c r="AC281" s="4">
        <v>48</v>
      </c>
      <c r="AD281" s="4" t="s">
        <v>942</v>
      </c>
      <c r="AE281" s="4" t="s">
        <v>943</v>
      </c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 t="s">
        <v>133</v>
      </c>
      <c r="BC281" s="4" t="s">
        <v>134</v>
      </c>
      <c r="BD281" s="4" t="s">
        <v>1508</v>
      </c>
      <c r="BE281" s="4" t="s">
        <v>1509</v>
      </c>
      <c r="BF281" s="4" t="s">
        <v>10165</v>
      </c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:73" ht="13.5" customHeight="1">
      <c r="A282" s="7" t="str">
        <f>HYPERLINK("http://kyu.snu.ac.kr/sdhj/index.jsp?type=hj/GK14704_00IM0001_004a.jpg","1768_해북촌_004a")</f>
        <v>1768_해북촌_004a</v>
      </c>
      <c r="B282" s="4">
        <v>1768</v>
      </c>
      <c r="C282" s="4" t="s">
        <v>10162</v>
      </c>
      <c r="D282" s="4" t="s">
        <v>10163</v>
      </c>
      <c r="E282" s="4">
        <v>281</v>
      </c>
      <c r="F282" s="4">
        <v>3</v>
      </c>
      <c r="G282" s="4" t="s">
        <v>1482</v>
      </c>
      <c r="H282" s="4" t="s">
        <v>10157</v>
      </c>
      <c r="I282" s="4">
        <v>1</v>
      </c>
      <c r="J282" s="4"/>
      <c r="K282" s="4"/>
      <c r="L282" s="4">
        <v>1</v>
      </c>
      <c r="M282" s="4" t="s">
        <v>1485</v>
      </c>
      <c r="N282" s="4" t="s">
        <v>1486</v>
      </c>
      <c r="O282" s="4"/>
      <c r="P282" s="4"/>
      <c r="Q282" s="4"/>
      <c r="R282" s="4"/>
      <c r="S282" s="4"/>
      <c r="T282" s="4" t="s">
        <v>10164</v>
      </c>
      <c r="U282" s="4" t="s">
        <v>133</v>
      </c>
      <c r="V282" s="4" t="s">
        <v>134</v>
      </c>
      <c r="W282" s="4"/>
      <c r="X282" s="4"/>
      <c r="Y282" s="4" t="s">
        <v>1510</v>
      </c>
      <c r="Z282" s="4" t="s">
        <v>1511</v>
      </c>
      <c r="AA282" s="4"/>
      <c r="AB282" s="4"/>
      <c r="AC282" s="4">
        <v>21</v>
      </c>
      <c r="AD282" s="4" t="s">
        <v>410</v>
      </c>
      <c r="AE282" s="4" t="s">
        <v>411</v>
      </c>
      <c r="AF282" s="4" t="s">
        <v>309</v>
      </c>
      <c r="AG282" s="4" t="s">
        <v>308</v>
      </c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 t="s">
        <v>195</v>
      </c>
      <c r="BC282" s="4" t="s">
        <v>196</v>
      </c>
      <c r="BD282" s="4"/>
      <c r="BE282" s="4"/>
      <c r="BF282" s="4" t="s">
        <v>10165</v>
      </c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73" ht="13.5" customHeight="1">
      <c r="A283" s="7" t="str">
        <f>HYPERLINK("http://kyu.snu.ac.kr/sdhj/index.jsp?type=hj/GK14704_00IM0001_004a.jpg","1768_해북촌_004a")</f>
        <v>1768_해북촌_004a</v>
      </c>
      <c r="B283" s="4">
        <v>1768</v>
      </c>
      <c r="C283" s="4" t="s">
        <v>10162</v>
      </c>
      <c r="D283" s="4" t="s">
        <v>10163</v>
      </c>
      <c r="E283" s="4">
        <v>282</v>
      </c>
      <c r="F283" s="4">
        <v>3</v>
      </c>
      <c r="G283" s="4" t="s">
        <v>1482</v>
      </c>
      <c r="H283" s="4" t="s">
        <v>10157</v>
      </c>
      <c r="I283" s="4">
        <v>1</v>
      </c>
      <c r="J283" s="4"/>
      <c r="K283" s="4"/>
      <c r="L283" s="4">
        <v>1</v>
      </c>
      <c r="M283" s="4" t="s">
        <v>1485</v>
      </c>
      <c r="N283" s="4" t="s">
        <v>1486</v>
      </c>
      <c r="O283" s="4"/>
      <c r="P283" s="4"/>
      <c r="Q283" s="4"/>
      <c r="R283" s="4"/>
      <c r="S283" s="4"/>
      <c r="T283" s="4" t="s">
        <v>10164</v>
      </c>
      <c r="U283" s="4" t="s">
        <v>133</v>
      </c>
      <c r="V283" s="4" t="s">
        <v>134</v>
      </c>
      <c r="W283" s="4"/>
      <c r="X283" s="4"/>
      <c r="Y283" s="4" t="s">
        <v>139</v>
      </c>
      <c r="Z283" s="4" t="s">
        <v>140</v>
      </c>
      <c r="AA283" s="4"/>
      <c r="AB283" s="4"/>
      <c r="AC283" s="4">
        <v>23</v>
      </c>
      <c r="AD283" s="4" t="s">
        <v>714</v>
      </c>
      <c r="AE283" s="4" t="s">
        <v>715</v>
      </c>
      <c r="AF283" s="4" t="s">
        <v>193</v>
      </c>
      <c r="AG283" s="4" t="s">
        <v>194</v>
      </c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 t="s">
        <v>133</v>
      </c>
      <c r="BC283" s="4" t="s">
        <v>134</v>
      </c>
      <c r="BD283" s="4" t="s">
        <v>10166</v>
      </c>
      <c r="BE283" s="4" t="s">
        <v>1512</v>
      </c>
      <c r="BF283" s="4" t="s">
        <v>10165</v>
      </c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73" ht="13.5" customHeight="1">
      <c r="A284" s="7" t="str">
        <f>HYPERLINK("http://kyu.snu.ac.kr/sdhj/index.jsp?type=hj/GK14704_00IM0001_004a.jpg","1768_해북촌_004a")</f>
        <v>1768_해북촌_004a</v>
      </c>
      <c r="B284" s="4">
        <v>1768</v>
      </c>
      <c r="C284" s="4" t="s">
        <v>10162</v>
      </c>
      <c r="D284" s="4" t="s">
        <v>10163</v>
      </c>
      <c r="E284" s="4">
        <v>283</v>
      </c>
      <c r="F284" s="4">
        <v>3</v>
      </c>
      <c r="G284" s="4" t="s">
        <v>1482</v>
      </c>
      <c r="H284" s="4" t="s">
        <v>10157</v>
      </c>
      <c r="I284" s="4">
        <v>1</v>
      </c>
      <c r="J284" s="4"/>
      <c r="K284" s="4"/>
      <c r="L284" s="4">
        <v>1</v>
      </c>
      <c r="M284" s="4" t="s">
        <v>1485</v>
      </c>
      <c r="N284" s="4" t="s">
        <v>1486</v>
      </c>
      <c r="O284" s="4"/>
      <c r="P284" s="4"/>
      <c r="Q284" s="4"/>
      <c r="R284" s="4"/>
      <c r="S284" s="4"/>
      <c r="T284" s="4" t="s">
        <v>10164</v>
      </c>
      <c r="U284" s="4" t="s">
        <v>1513</v>
      </c>
      <c r="V284" s="4" t="s">
        <v>1514</v>
      </c>
      <c r="W284" s="4"/>
      <c r="X284" s="4"/>
      <c r="Y284" s="4" t="s">
        <v>1515</v>
      </c>
      <c r="Z284" s="4" t="s">
        <v>1516</v>
      </c>
      <c r="AA284" s="4"/>
      <c r="AB284" s="4"/>
      <c r="AC284" s="4">
        <v>68</v>
      </c>
      <c r="AD284" s="4" t="s">
        <v>141</v>
      </c>
      <c r="AE284" s="4" t="s">
        <v>142</v>
      </c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:73" ht="13.5" customHeight="1">
      <c r="A285" s="7" t="str">
        <f>HYPERLINK("http://kyu.snu.ac.kr/sdhj/index.jsp?type=hj/GK14704_00IM0001_004a.jpg","1768_해북촌_004a")</f>
        <v>1768_해북촌_004a</v>
      </c>
      <c r="B285" s="4">
        <v>1768</v>
      </c>
      <c r="C285" s="4" t="s">
        <v>10162</v>
      </c>
      <c r="D285" s="4" t="s">
        <v>10163</v>
      </c>
      <c r="E285" s="4">
        <v>284</v>
      </c>
      <c r="F285" s="4">
        <v>3</v>
      </c>
      <c r="G285" s="4" t="s">
        <v>1482</v>
      </c>
      <c r="H285" s="4" t="s">
        <v>10157</v>
      </c>
      <c r="I285" s="4">
        <v>1</v>
      </c>
      <c r="J285" s="4"/>
      <c r="K285" s="4"/>
      <c r="L285" s="4">
        <v>1</v>
      </c>
      <c r="M285" s="4" t="s">
        <v>1485</v>
      </c>
      <c r="N285" s="4" t="s">
        <v>1486</v>
      </c>
      <c r="O285" s="4"/>
      <c r="P285" s="4"/>
      <c r="Q285" s="4"/>
      <c r="R285" s="4"/>
      <c r="S285" s="4"/>
      <c r="T285" s="4" t="s">
        <v>10164</v>
      </c>
      <c r="U285" s="4" t="s">
        <v>1513</v>
      </c>
      <c r="V285" s="4" t="s">
        <v>1514</v>
      </c>
      <c r="W285" s="4"/>
      <c r="X285" s="4"/>
      <c r="Y285" s="4" t="s">
        <v>1517</v>
      </c>
      <c r="Z285" s="4" t="s">
        <v>1518</v>
      </c>
      <c r="AA285" s="4"/>
      <c r="AB285" s="4"/>
      <c r="AC285" s="4">
        <v>46</v>
      </c>
      <c r="AD285" s="4" t="s">
        <v>362</v>
      </c>
      <c r="AE285" s="4" t="s">
        <v>363</v>
      </c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:73" ht="13.5" customHeight="1">
      <c r="A286" s="7" t="str">
        <f>HYPERLINK("http://kyu.snu.ac.kr/sdhj/index.jsp?type=hj/GK14704_00IM0001_004a.jpg","1768_해북촌_004a")</f>
        <v>1768_해북촌_004a</v>
      </c>
      <c r="B286" s="4">
        <v>1768</v>
      </c>
      <c r="C286" s="4" t="s">
        <v>10162</v>
      </c>
      <c r="D286" s="4" t="s">
        <v>10163</v>
      </c>
      <c r="E286" s="4">
        <v>285</v>
      </c>
      <c r="F286" s="4">
        <v>3</v>
      </c>
      <c r="G286" s="4" t="s">
        <v>1482</v>
      </c>
      <c r="H286" s="4" t="s">
        <v>10157</v>
      </c>
      <c r="I286" s="4">
        <v>1</v>
      </c>
      <c r="J286" s="4"/>
      <c r="K286" s="4"/>
      <c r="L286" s="4">
        <v>1</v>
      </c>
      <c r="M286" s="4" t="s">
        <v>1485</v>
      </c>
      <c r="N286" s="4" t="s">
        <v>1486</v>
      </c>
      <c r="O286" s="4"/>
      <c r="P286" s="4"/>
      <c r="Q286" s="4"/>
      <c r="R286" s="4"/>
      <c r="S286" s="4"/>
      <c r="T286" s="4" t="s">
        <v>10164</v>
      </c>
      <c r="U286" s="4" t="s">
        <v>133</v>
      </c>
      <c r="V286" s="4" t="s">
        <v>134</v>
      </c>
      <c r="W286" s="4"/>
      <c r="X286" s="4"/>
      <c r="Y286" s="4" t="s">
        <v>1519</v>
      </c>
      <c r="Z286" s="4" t="s">
        <v>1520</v>
      </c>
      <c r="AA286" s="4"/>
      <c r="AB286" s="4"/>
      <c r="AC286" s="4">
        <v>38</v>
      </c>
      <c r="AD286" s="4" t="s">
        <v>1521</v>
      </c>
      <c r="AE286" s="4" t="s">
        <v>1522</v>
      </c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73" ht="13.5" customHeight="1">
      <c r="A287" s="7" t="str">
        <f>HYPERLINK("http://kyu.snu.ac.kr/sdhj/index.jsp?type=hj/GK14704_00IM0001_004a.jpg","1768_해북촌_004a")</f>
        <v>1768_해북촌_004a</v>
      </c>
      <c r="B287" s="4">
        <v>1768</v>
      </c>
      <c r="C287" s="4" t="s">
        <v>10162</v>
      </c>
      <c r="D287" s="4" t="s">
        <v>10163</v>
      </c>
      <c r="E287" s="4">
        <v>286</v>
      </c>
      <c r="F287" s="4">
        <v>3</v>
      </c>
      <c r="G287" s="4" t="s">
        <v>1482</v>
      </c>
      <c r="H287" s="4" t="s">
        <v>10157</v>
      </c>
      <c r="I287" s="4">
        <v>1</v>
      </c>
      <c r="J287" s="4"/>
      <c r="K287" s="4"/>
      <c r="L287" s="4">
        <v>1</v>
      </c>
      <c r="M287" s="4" t="s">
        <v>1485</v>
      </c>
      <c r="N287" s="4" t="s">
        <v>1486</v>
      </c>
      <c r="O287" s="4"/>
      <c r="P287" s="4"/>
      <c r="Q287" s="4"/>
      <c r="R287" s="4"/>
      <c r="S287" s="4"/>
      <c r="T287" s="4" t="s">
        <v>10164</v>
      </c>
      <c r="U287" s="4" t="s">
        <v>133</v>
      </c>
      <c r="V287" s="4" t="s">
        <v>134</v>
      </c>
      <c r="W287" s="4"/>
      <c r="X287" s="4"/>
      <c r="Y287" s="4" t="s">
        <v>1523</v>
      </c>
      <c r="Z287" s="4" t="s">
        <v>1524</v>
      </c>
      <c r="AA287" s="4"/>
      <c r="AB287" s="4"/>
      <c r="AC287" s="4"/>
      <c r="AD287" s="4"/>
      <c r="AE287" s="4"/>
      <c r="AF287" s="4" t="s">
        <v>1525</v>
      </c>
      <c r="AG287" s="4" t="s">
        <v>1526</v>
      </c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 t="s">
        <v>195</v>
      </c>
      <c r="BC287" s="4" t="s">
        <v>196</v>
      </c>
      <c r="BD287" s="4"/>
      <c r="BE287" s="4"/>
      <c r="BF287" s="4" t="s">
        <v>10167</v>
      </c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:73" ht="13.5" customHeight="1">
      <c r="A288" s="7" t="str">
        <f>HYPERLINK("http://kyu.snu.ac.kr/sdhj/index.jsp?type=hj/GK14704_00IM0001_004a.jpg","1768_해북촌_004a")</f>
        <v>1768_해북촌_004a</v>
      </c>
      <c r="B288" s="4">
        <v>1768</v>
      </c>
      <c r="C288" s="4" t="s">
        <v>10168</v>
      </c>
      <c r="D288" s="4" t="s">
        <v>10169</v>
      </c>
      <c r="E288" s="4">
        <v>287</v>
      </c>
      <c r="F288" s="4">
        <v>3</v>
      </c>
      <c r="G288" s="4" t="s">
        <v>1482</v>
      </c>
      <c r="H288" s="4" t="s">
        <v>10157</v>
      </c>
      <c r="I288" s="4">
        <v>1</v>
      </c>
      <c r="J288" s="4"/>
      <c r="K288" s="4"/>
      <c r="L288" s="4">
        <v>1</v>
      </c>
      <c r="M288" s="4" t="s">
        <v>1485</v>
      </c>
      <c r="N288" s="4" t="s">
        <v>1486</v>
      </c>
      <c r="O288" s="4"/>
      <c r="P288" s="4"/>
      <c r="Q288" s="4"/>
      <c r="R288" s="4"/>
      <c r="S288" s="4"/>
      <c r="T288" s="4" t="s">
        <v>10164</v>
      </c>
      <c r="U288" s="4" t="s">
        <v>133</v>
      </c>
      <c r="V288" s="4" t="s">
        <v>134</v>
      </c>
      <c r="W288" s="4"/>
      <c r="X288" s="4"/>
      <c r="Y288" s="4" t="s">
        <v>1527</v>
      </c>
      <c r="Z288" s="4" t="s">
        <v>136</v>
      </c>
      <c r="AA288" s="4"/>
      <c r="AB288" s="4"/>
      <c r="AC288" s="4">
        <v>4</v>
      </c>
      <c r="AD288" s="4" t="s">
        <v>316</v>
      </c>
      <c r="AE288" s="4" t="s">
        <v>317</v>
      </c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 t="s">
        <v>196</v>
      </c>
      <c r="BD288" s="4"/>
      <c r="BE288" s="4"/>
      <c r="BF288" s="4" t="s">
        <v>10170</v>
      </c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:73" ht="13.5" customHeight="1">
      <c r="A289" s="7" t="str">
        <f>HYPERLINK("http://kyu.snu.ac.kr/sdhj/index.jsp?type=hj/GK14704_00IM0001_004a.jpg","1768_해북촌_004a")</f>
        <v>1768_해북촌_004a</v>
      </c>
      <c r="B289" s="4">
        <v>1768</v>
      </c>
      <c r="C289" s="4" t="s">
        <v>10162</v>
      </c>
      <c r="D289" s="4" t="s">
        <v>10163</v>
      </c>
      <c r="E289" s="4">
        <v>288</v>
      </c>
      <c r="F289" s="4">
        <v>3</v>
      </c>
      <c r="G289" s="4" t="s">
        <v>1482</v>
      </c>
      <c r="H289" s="4" t="s">
        <v>10157</v>
      </c>
      <c r="I289" s="4">
        <v>1</v>
      </c>
      <c r="J289" s="4"/>
      <c r="K289" s="4"/>
      <c r="L289" s="4">
        <v>1</v>
      </c>
      <c r="M289" s="4" t="s">
        <v>1485</v>
      </c>
      <c r="N289" s="4" t="s">
        <v>1486</v>
      </c>
      <c r="O289" s="4"/>
      <c r="P289" s="4"/>
      <c r="Q289" s="4"/>
      <c r="R289" s="4"/>
      <c r="S289" s="4"/>
      <c r="T289" s="4" t="s">
        <v>10164</v>
      </c>
      <c r="U289" s="4" t="s">
        <v>203</v>
      </c>
      <c r="V289" s="4" t="s">
        <v>204</v>
      </c>
      <c r="W289" s="4"/>
      <c r="X289" s="4"/>
      <c r="Y289" s="4" t="s">
        <v>1528</v>
      </c>
      <c r="Z289" s="4" t="s">
        <v>1529</v>
      </c>
      <c r="AA289" s="4"/>
      <c r="AB289" s="4"/>
      <c r="AC289" s="4"/>
      <c r="AD289" s="4"/>
      <c r="AE289" s="4"/>
      <c r="AF289" s="4"/>
      <c r="AG289" s="4" t="s">
        <v>478</v>
      </c>
      <c r="AH289" s="4"/>
      <c r="AI289" s="4" t="s">
        <v>94</v>
      </c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 t="s">
        <v>133</v>
      </c>
      <c r="BC289" s="4" t="s">
        <v>134</v>
      </c>
      <c r="BD289" s="4" t="s">
        <v>1197</v>
      </c>
      <c r="BE289" s="4" t="s">
        <v>10071</v>
      </c>
      <c r="BF289" s="4" t="s">
        <v>10171</v>
      </c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:73" ht="13.5" customHeight="1">
      <c r="A290" s="7" t="str">
        <f>HYPERLINK("http://kyu.snu.ac.kr/sdhj/index.jsp?type=hj/GK14704_00IM0001_004a.jpg","1768_해북촌_004a")</f>
        <v>1768_해북촌_004a</v>
      </c>
      <c r="B290" s="4">
        <v>1768</v>
      </c>
      <c r="C290" s="4" t="s">
        <v>10072</v>
      </c>
      <c r="D290" s="4" t="s">
        <v>10073</v>
      </c>
      <c r="E290" s="4">
        <v>289</v>
      </c>
      <c r="F290" s="4">
        <v>3</v>
      </c>
      <c r="G290" s="4" t="s">
        <v>1482</v>
      </c>
      <c r="H290" s="4" t="s">
        <v>10157</v>
      </c>
      <c r="I290" s="4">
        <v>1</v>
      </c>
      <c r="J290" s="4"/>
      <c r="K290" s="4"/>
      <c r="L290" s="4">
        <v>1</v>
      </c>
      <c r="M290" s="4" t="s">
        <v>1485</v>
      </c>
      <c r="N290" s="4" t="s">
        <v>1486</v>
      </c>
      <c r="O290" s="4"/>
      <c r="P290" s="4"/>
      <c r="Q290" s="4"/>
      <c r="R290" s="4"/>
      <c r="S290" s="4"/>
      <c r="T290" s="4" t="s">
        <v>10164</v>
      </c>
      <c r="U290" s="4" t="s">
        <v>133</v>
      </c>
      <c r="V290" s="4" t="s">
        <v>134</v>
      </c>
      <c r="W290" s="4"/>
      <c r="X290" s="4"/>
      <c r="Y290" s="4" t="s">
        <v>1530</v>
      </c>
      <c r="Z290" s="4" t="s">
        <v>1531</v>
      </c>
      <c r="AA290" s="4"/>
      <c r="AB290" s="4"/>
      <c r="AC290" s="4"/>
      <c r="AD290" s="4"/>
      <c r="AE290" s="4"/>
      <c r="AF290" s="4"/>
      <c r="AG290" s="4" t="s">
        <v>478</v>
      </c>
      <c r="AH290" s="4"/>
      <c r="AI290" s="4" t="s">
        <v>94</v>
      </c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 t="s">
        <v>134</v>
      </c>
      <c r="BD290" s="4"/>
      <c r="BE290" s="4" t="s">
        <v>10172</v>
      </c>
      <c r="BF290" s="4" t="s">
        <v>10170</v>
      </c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73" ht="13.5" customHeight="1">
      <c r="A291" s="7" t="str">
        <f>HYPERLINK("http://kyu.snu.ac.kr/sdhj/index.jsp?type=hj/GK14704_00IM0001_004a.jpg","1768_해북촌_004a")</f>
        <v>1768_해북촌_004a</v>
      </c>
      <c r="B291" s="4">
        <v>1768</v>
      </c>
      <c r="C291" s="4" t="s">
        <v>10162</v>
      </c>
      <c r="D291" s="4" t="s">
        <v>10163</v>
      </c>
      <c r="E291" s="4">
        <v>290</v>
      </c>
      <c r="F291" s="4">
        <v>3</v>
      </c>
      <c r="G291" s="4" t="s">
        <v>1482</v>
      </c>
      <c r="H291" s="4" t="s">
        <v>10157</v>
      </c>
      <c r="I291" s="4">
        <v>1</v>
      </c>
      <c r="J291" s="4"/>
      <c r="K291" s="4"/>
      <c r="L291" s="4">
        <v>1</v>
      </c>
      <c r="M291" s="4" t="s">
        <v>1485</v>
      </c>
      <c r="N291" s="4" t="s">
        <v>1486</v>
      </c>
      <c r="O291" s="4"/>
      <c r="P291" s="4"/>
      <c r="Q291" s="4"/>
      <c r="R291" s="4"/>
      <c r="S291" s="4"/>
      <c r="T291" s="4" t="s">
        <v>10164</v>
      </c>
      <c r="U291" s="4" t="s">
        <v>133</v>
      </c>
      <c r="V291" s="4" t="s">
        <v>134</v>
      </c>
      <c r="W291" s="4"/>
      <c r="X291" s="4"/>
      <c r="Y291" s="4" t="s">
        <v>1532</v>
      </c>
      <c r="Z291" s="4" t="s">
        <v>1533</v>
      </c>
      <c r="AA291" s="4"/>
      <c r="AB291" s="4"/>
      <c r="AC291" s="4"/>
      <c r="AD291" s="4"/>
      <c r="AE291" s="4"/>
      <c r="AF291" s="4" t="s">
        <v>10173</v>
      </c>
      <c r="AG291" s="4" t="s">
        <v>10174</v>
      </c>
      <c r="AH291" s="4" t="s">
        <v>93</v>
      </c>
      <c r="AI291" s="4" t="s">
        <v>94</v>
      </c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 t="s">
        <v>134</v>
      </c>
      <c r="BD291" s="4"/>
      <c r="BE291" s="4" t="s">
        <v>10172</v>
      </c>
      <c r="BF291" s="4" t="s">
        <v>10175</v>
      </c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:73" ht="13.5" customHeight="1">
      <c r="A292" s="7" t="str">
        <f>HYPERLINK("http://kyu.snu.ac.kr/sdhj/index.jsp?type=hj/GK14704_00IM0001_004a.jpg","1768_해북촌_004a")</f>
        <v>1768_해북촌_004a</v>
      </c>
      <c r="B292" s="4">
        <v>1768</v>
      </c>
      <c r="C292" s="4" t="s">
        <v>10162</v>
      </c>
      <c r="D292" s="4" t="s">
        <v>10163</v>
      </c>
      <c r="E292" s="4">
        <v>291</v>
      </c>
      <c r="F292" s="4">
        <v>3</v>
      </c>
      <c r="G292" s="4" t="s">
        <v>1482</v>
      </c>
      <c r="H292" s="4" t="s">
        <v>10157</v>
      </c>
      <c r="I292" s="4">
        <v>1</v>
      </c>
      <c r="J292" s="4"/>
      <c r="K292" s="4"/>
      <c r="L292" s="4">
        <v>1</v>
      </c>
      <c r="M292" s="4" t="s">
        <v>1485</v>
      </c>
      <c r="N292" s="4" t="s">
        <v>1486</v>
      </c>
      <c r="O292" s="4"/>
      <c r="P292" s="4"/>
      <c r="Q292" s="4"/>
      <c r="R292" s="4"/>
      <c r="S292" s="4"/>
      <c r="T292" s="4" t="s">
        <v>10164</v>
      </c>
      <c r="U292" s="4" t="s">
        <v>133</v>
      </c>
      <c r="V292" s="4" t="s">
        <v>134</v>
      </c>
      <c r="W292" s="4"/>
      <c r="X292" s="4"/>
      <c r="Y292" s="4" t="s">
        <v>1534</v>
      </c>
      <c r="Z292" s="4" t="s">
        <v>1535</v>
      </c>
      <c r="AA292" s="4"/>
      <c r="AB292" s="4"/>
      <c r="AC292" s="4"/>
      <c r="AD292" s="4"/>
      <c r="AE292" s="4"/>
      <c r="AF292" s="4" t="s">
        <v>10176</v>
      </c>
      <c r="AG292" s="4" t="s">
        <v>10177</v>
      </c>
      <c r="AH292" s="4" t="s">
        <v>1454</v>
      </c>
      <c r="AI292" s="4" t="s">
        <v>1455</v>
      </c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 t="s">
        <v>1504</v>
      </c>
      <c r="BE292" s="4" t="s">
        <v>1505</v>
      </c>
      <c r="BF292" s="4" t="s">
        <v>10170</v>
      </c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:73" ht="13.5" customHeight="1">
      <c r="A293" s="7" t="str">
        <f>HYPERLINK("http://kyu.snu.ac.kr/sdhj/index.jsp?type=hj/GK14704_00IM0001_004a.jpg","1768_해북촌_004a")</f>
        <v>1768_해북촌_004a</v>
      </c>
      <c r="B293" s="4">
        <v>1768</v>
      </c>
      <c r="C293" s="4" t="s">
        <v>10162</v>
      </c>
      <c r="D293" s="4" t="s">
        <v>10163</v>
      </c>
      <c r="E293" s="4">
        <v>292</v>
      </c>
      <c r="F293" s="4">
        <v>3</v>
      </c>
      <c r="G293" s="4" t="s">
        <v>1482</v>
      </c>
      <c r="H293" s="4" t="s">
        <v>10157</v>
      </c>
      <c r="I293" s="4">
        <v>1</v>
      </c>
      <c r="J293" s="4"/>
      <c r="K293" s="4"/>
      <c r="L293" s="4">
        <v>1</v>
      </c>
      <c r="M293" s="4" t="s">
        <v>1485</v>
      </c>
      <c r="N293" s="4" t="s">
        <v>1486</v>
      </c>
      <c r="O293" s="4"/>
      <c r="P293" s="4"/>
      <c r="Q293" s="4"/>
      <c r="R293" s="4"/>
      <c r="S293" s="4"/>
      <c r="T293" s="4" t="s">
        <v>10164</v>
      </c>
      <c r="U293" s="4" t="s">
        <v>133</v>
      </c>
      <c r="V293" s="4" t="s">
        <v>134</v>
      </c>
      <c r="W293" s="4"/>
      <c r="X293" s="4"/>
      <c r="Y293" s="4" t="s">
        <v>1536</v>
      </c>
      <c r="Z293" s="4" t="s">
        <v>1537</v>
      </c>
      <c r="AA293" s="4"/>
      <c r="AB293" s="4"/>
      <c r="AC293" s="4">
        <v>15</v>
      </c>
      <c r="AD293" s="4" t="s">
        <v>213</v>
      </c>
      <c r="AE293" s="4" t="s">
        <v>214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 t="s">
        <v>1505</v>
      </c>
      <c r="BF293" s="4" t="s">
        <v>10175</v>
      </c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:73" ht="13.5" customHeight="1">
      <c r="A294" s="7" t="str">
        <f>HYPERLINK("http://kyu.snu.ac.kr/sdhj/index.jsp?type=hj/GK14704_00IM0001_004a.jpg","1768_해북촌_004a")</f>
        <v>1768_해북촌_004a</v>
      </c>
      <c r="B294" s="4">
        <v>1768</v>
      </c>
      <c r="C294" s="4" t="s">
        <v>10162</v>
      </c>
      <c r="D294" s="4" t="s">
        <v>10163</v>
      </c>
      <c r="E294" s="4">
        <v>293</v>
      </c>
      <c r="F294" s="4">
        <v>3</v>
      </c>
      <c r="G294" s="4" t="s">
        <v>1482</v>
      </c>
      <c r="H294" s="4" t="s">
        <v>10157</v>
      </c>
      <c r="I294" s="4">
        <v>1</v>
      </c>
      <c r="J294" s="4"/>
      <c r="K294" s="4"/>
      <c r="L294" s="4">
        <v>2</v>
      </c>
      <c r="M294" s="4" t="s">
        <v>1538</v>
      </c>
      <c r="N294" s="4" t="s">
        <v>1539</v>
      </c>
      <c r="O294" s="4"/>
      <c r="P294" s="4"/>
      <c r="Q294" s="4"/>
      <c r="R294" s="4"/>
      <c r="S294" s="4"/>
      <c r="T294" s="4" t="s">
        <v>10015</v>
      </c>
      <c r="U294" s="4" t="s">
        <v>73</v>
      </c>
      <c r="V294" s="4" t="s">
        <v>74</v>
      </c>
      <c r="W294" s="4" t="s">
        <v>164</v>
      </c>
      <c r="X294" s="4" t="s">
        <v>165</v>
      </c>
      <c r="Y294" s="4" t="s">
        <v>1540</v>
      </c>
      <c r="Z294" s="4" t="s">
        <v>1541</v>
      </c>
      <c r="AA294" s="4"/>
      <c r="AB294" s="4"/>
      <c r="AC294" s="4">
        <v>40</v>
      </c>
      <c r="AD294" s="4" t="s">
        <v>371</v>
      </c>
      <c r="AE294" s="4" t="s">
        <v>372</v>
      </c>
      <c r="AF294" s="4"/>
      <c r="AG294" s="4"/>
      <c r="AH294" s="4"/>
      <c r="AI294" s="4"/>
      <c r="AJ294" s="4" t="s">
        <v>33</v>
      </c>
      <c r="AK294" s="4" t="s">
        <v>34</v>
      </c>
      <c r="AL294" s="4" t="s">
        <v>168</v>
      </c>
      <c r="AM294" s="4" t="s">
        <v>169</v>
      </c>
      <c r="AN294" s="4"/>
      <c r="AO294" s="4"/>
      <c r="AP294" s="4"/>
      <c r="AQ294" s="4"/>
      <c r="AR294" s="4"/>
      <c r="AS294" s="4"/>
      <c r="AT294" s="4" t="s">
        <v>83</v>
      </c>
      <c r="AU294" s="4" t="s">
        <v>84</v>
      </c>
      <c r="AV294" s="4" t="s">
        <v>1542</v>
      </c>
      <c r="AW294" s="4" t="s">
        <v>1543</v>
      </c>
      <c r="AX294" s="4" t="s">
        <v>73</v>
      </c>
      <c r="AY294" s="4" t="s">
        <v>74</v>
      </c>
      <c r="AZ294" s="4" t="s">
        <v>1544</v>
      </c>
      <c r="BA294" s="4" t="s">
        <v>1545</v>
      </c>
      <c r="BB294" s="4"/>
      <c r="BC294" s="4"/>
      <c r="BD294" s="4"/>
      <c r="BE294" s="4"/>
      <c r="BF294" s="4"/>
      <c r="BG294" s="4" t="s">
        <v>83</v>
      </c>
      <c r="BH294" s="4" t="s">
        <v>84</v>
      </c>
      <c r="BI294" s="4" t="s">
        <v>1546</v>
      </c>
      <c r="BJ294" s="4" t="s">
        <v>1547</v>
      </c>
      <c r="BK294" s="4" t="s">
        <v>588</v>
      </c>
      <c r="BL294" s="4" t="s">
        <v>589</v>
      </c>
      <c r="BM294" s="4" t="s">
        <v>1548</v>
      </c>
      <c r="BN294" s="4" t="s">
        <v>1549</v>
      </c>
      <c r="BO294" s="4" t="s">
        <v>83</v>
      </c>
      <c r="BP294" s="4" t="s">
        <v>84</v>
      </c>
      <c r="BQ294" s="4" t="s">
        <v>1550</v>
      </c>
      <c r="BR294" s="4" t="s">
        <v>1551</v>
      </c>
      <c r="BS294" s="4" t="s">
        <v>533</v>
      </c>
      <c r="BT294" s="4" t="s">
        <v>534</v>
      </c>
      <c r="BU294" s="4"/>
    </row>
    <row r="295" spans="1:73" ht="13.5" customHeight="1">
      <c r="A295" s="7" t="str">
        <f>HYPERLINK("http://kyu.snu.ac.kr/sdhj/index.jsp?type=hj/GK14704_00IM0001_004a.jpg","1768_해북촌_004a")</f>
        <v>1768_해북촌_004a</v>
      </c>
      <c r="B295" s="4">
        <v>1768</v>
      </c>
      <c r="C295" s="4" t="s">
        <v>9849</v>
      </c>
      <c r="D295" s="4" t="s">
        <v>9850</v>
      </c>
      <c r="E295" s="4">
        <v>294</v>
      </c>
      <c r="F295" s="4">
        <v>3</v>
      </c>
      <c r="G295" s="4" t="s">
        <v>1482</v>
      </c>
      <c r="H295" s="4" t="s">
        <v>10157</v>
      </c>
      <c r="I295" s="4">
        <v>1</v>
      </c>
      <c r="J295" s="4"/>
      <c r="K295" s="4"/>
      <c r="L295" s="4">
        <v>2</v>
      </c>
      <c r="M295" s="4" t="s">
        <v>1538</v>
      </c>
      <c r="N295" s="4" t="s">
        <v>1539</v>
      </c>
      <c r="O295" s="4"/>
      <c r="P295" s="4"/>
      <c r="Q295" s="4"/>
      <c r="R295" s="4"/>
      <c r="S295" s="4" t="s">
        <v>95</v>
      </c>
      <c r="T295" s="4" t="s">
        <v>96</v>
      </c>
      <c r="U295" s="4"/>
      <c r="V295" s="4"/>
      <c r="W295" s="4" t="s">
        <v>249</v>
      </c>
      <c r="X295" s="4" t="s">
        <v>10178</v>
      </c>
      <c r="Y295" s="4" t="s">
        <v>99</v>
      </c>
      <c r="Z295" s="4" t="s">
        <v>100</v>
      </c>
      <c r="AA295" s="4"/>
      <c r="AB295" s="4"/>
      <c r="AC295" s="4">
        <v>35</v>
      </c>
      <c r="AD295" s="4" t="s">
        <v>187</v>
      </c>
      <c r="AE295" s="4" t="s">
        <v>188</v>
      </c>
      <c r="AF295" s="4"/>
      <c r="AG295" s="4"/>
      <c r="AH295" s="4"/>
      <c r="AI295" s="4"/>
      <c r="AJ295" s="4" t="s">
        <v>101</v>
      </c>
      <c r="AK295" s="4" t="s">
        <v>102</v>
      </c>
      <c r="AL295" s="4" t="s">
        <v>1479</v>
      </c>
      <c r="AM295" s="4" t="s">
        <v>1480</v>
      </c>
      <c r="AN295" s="4"/>
      <c r="AO295" s="4"/>
      <c r="AP295" s="4"/>
      <c r="AQ295" s="4"/>
      <c r="AR295" s="4"/>
      <c r="AS295" s="4"/>
      <c r="AT295" s="4" t="s">
        <v>588</v>
      </c>
      <c r="AU295" s="4" t="s">
        <v>589</v>
      </c>
      <c r="AV295" s="4" t="s">
        <v>1552</v>
      </c>
      <c r="AW295" s="4" t="s">
        <v>1553</v>
      </c>
      <c r="AX295" s="4"/>
      <c r="AY295" s="4"/>
      <c r="AZ295" s="4"/>
      <c r="BA295" s="4"/>
      <c r="BB295" s="4"/>
      <c r="BC295" s="4"/>
      <c r="BD295" s="4"/>
      <c r="BE295" s="4"/>
      <c r="BF295" s="4"/>
      <c r="BG295" s="4" t="s">
        <v>1554</v>
      </c>
      <c r="BH295" s="4" t="s">
        <v>1555</v>
      </c>
      <c r="BI295" s="4" t="s">
        <v>1556</v>
      </c>
      <c r="BJ295" s="4" t="s">
        <v>1557</v>
      </c>
      <c r="BK295" s="4" t="s">
        <v>1558</v>
      </c>
      <c r="BL295" s="4" t="s">
        <v>1559</v>
      </c>
      <c r="BM295" s="4" t="s">
        <v>1560</v>
      </c>
      <c r="BN295" s="4" t="s">
        <v>1561</v>
      </c>
      <c r="BO295" s="4" t="s">
        <v>83</v>
      </c>
      <c r="BP295" s="4" t="s">
        <v>84</v>
      </c>
      <c r="BQ295" s="4" t="s">
        <v>1562</v>
      </c>
      <c r="BR295" s="4" t="s">
        <v>10179</v>
      </c>
      <c r="BS295" s="4" t="s">
        <v>148</v>
      </c>
      <c r="BT295" s="4" t="s">
        <v>149</v>
      </c>
      <c r="BU295" s="4"/>
    </row>
    <row r="296" spans="1:73" ht="13.5" customHeight="1">
      <c r="A296" s="7" t="str">
        <f>HYPERLINK("http://kyu.snu.ac.kr/sdhj/index.jsp?type=hj/GK14704_00IM0001_004a.jpg","1768_해북촌_004a")</f>
        <v>1768_해북촌_004a</v>
      </c>
      <c r="B296" s="4">
        <v>1768</v>
      </c>
      <c r="C296" s="4" t="s">
        <v>9845</v>
      </c>
      <c r="D296" s="4" t="s">
        <v>9846</v>
      </c>
      <c r="E296" s="4">
        <v>295</v>
      </c>
      <c r="F296" s="4">
        <v>3</v>
      </c>
      <c r="G296" s="4" t="s">
        <v>1482</v>
      </c>
      <c r="H296" s="4" t="s">
        <v>10157</v>
      </c>
      <c r="I296" s="4">
        <v>1</v>
      </c>
      <c r="J296" s="4"/>
      <c r="K296" s="4"/>
      <c r="L296" s="4">
        <v>2</v>
      </c>
      <c r="M296" s="4" t="s">
        <v>1538</v>
      </c>
      <c r="N296" s="4" t="s">
        <v>1539</v>
      </c>
      <c r="O296" s="4"/>
      <c r="P296" s="4"/>
      <c r="Q296" s="4"/>
      <c r="R296" s="4"/>
      <c r="S296" s="4" t="s">
        <v>248</v>
      </c>
      <c r="T296" s="4" t="s">
        <v>176</v>
      </c>
      <c r="U296" s="4"/>
      <c r="V296" s="4"/>
      <c r="W296" s="4" t="s">
        <v>123</v>
      </c>
      <c r="X296" s="4" t="s">
        <v>124</v>
      </c>
      <c r="Y296" s="4" t="s">
        <v>99</v>
      </c>
      <c r="Z296" s="4" t="s">
        <v>100</v>
      </c>
      <c r="AA296" s="4"/>
      <c r="AB296" s="4"/>
      <c r="AC296" s="4">
        <v>71</v>
      </c>
      <c r="AD296" s="4" t="s">
        <v>199</v>
      </c>
      <c r="AE296" s="4" t="s">
        <v>200</v>
      </c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:73" ht="13.5" customHeight="1">
      <c r="A297" s="7" t="str">
        <f>HYPERLINK("http://kyu.snu.ac.kr/sdhj/index.jsp?type=hj/GK14704_00IM0001_004a.jpg","1768_해북촌_004a")</f>
        <v>1768_해북촌_004a</v>
      </c>
      <c r="B297" s="4">
        <v>1768</v>
      </c>
      <c r="C297" s="4" t="s">
        <v>10029</v>
      </c>
      <c r="D297" s="4" t="s">
        <v>10030</v>
      </c>
      <c r="E297" s="4">
        <v>296</v>
      </c>
      <c r="F297" s="4">
        <v>3</v>
      </c>
      <c r="G297" s="4" t="s">
        <v>1482</v>
      </c>
      <c r="H297" s="4" t="s">
        <v>10157</v>
      </c>
      <c r="I297" s="4">
        <v>1</v>
      </c>
      <c r="J297" s="4"/>
      <c r="K297" s="4"/>
      <c r="L297" s="4">
        <v>2</v>
      </c>
      <c r="M297" s="4" t="s">
        <v>1538</v>
      </c>
      <c r="N297" s="4" t="s">
        <v>1539</v>
      </c>
      <c r="O297" s="4"/>
      <c r="P297" s="4"/>
      <c r="Q297" s="4"/>
      <c r="R297" s="4"/>
      <c r="S297" s="4" t="s">
        <v>115</v>
      </c>
      <c r="T297" s="4" t="s">
        <v>116</v>
      </c>
      <c r="U297" s="4"/>
      <c r="V297" s="4"/>
      <c r="W297" s="4"/>
      <c r="X297" s="4"/>
      <c r="Y297" s="4" t="s">
        <v>1563</v>
      </c>
      <c r="Z297" s="4" t="s">
        <v>1564</v>
      </c>
      <c r="AA297" s="4"/>
      <c r="AB297" s="4"/>
      <c r="AC297" s="4">
        <v>14</v>
      </c>
      <c r="AD297" s="4" t="s">
        <v>383</v>
      </c>
      <c r="AE297" s="4" t="s">
        <v>384</v>
      </c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:73" ht="13.5" customHeight="1">
      <c r="A298" s="7" t="str">
        <f>HYPERLINK("http://kyu.snu.ac.kr/sdhj/index.jsp?type=hj/GK14704_00IM0001_004a.jpg","1768_해북촌_004a")</f>
        <v>1768_해북촌_004a</v>
      </c>
      <c r="B298" s="4">
        <v>1768</v>
      </c>
      <c r="C298" s="4" t="s">
        <v>10029</v>
      </c>
      <c r="D298" s="4" t="s">
        <v>10030</v>
      </c>
      <c r="E298" s="4">
        <v>297</v>
      </c>
      <c r="F298" s="4">
        <v>3</v>
      </c>
      <c r="G298" s="4" t="s">
        <v>1482</v>
      </c>
      <c r="H298" s="4" t="s">
        <v>10157</v>
      </c>
      <c r="I298" s="4">
        <v>1</v>
      </c>
      <c r="J298" s="4"/>
      <c r="K298" s="4"/>
      <c r="L298" s="4">
        <v>2</v>
      </c>
      <c r="M298" s="4" t="s">
        <v>1538</v>
      </c>
      <c r="N298" s="4" t="s">
        <v>1539</v>
      </c>
      <c r="O298" s="4"/>
      <c r="P298" s="4"/>
      <c r="Q298" s="4"/>
      <c r="R298" s="4"/>
      <c r="S298" s="4"/>
      <c r="T298" s="4" t="s">
        <v>10033</v>
      </c>
      <c r="U298" s="4" t="s">
        <v>1215</v>
      </c>
      <c r="V298" s="4" t="s">
        <v>1216</v>
      </c>
      <c r="W298" s="4"/>
      <c r="X298" s="4"/>
      <c r="Y298" s="4" t="s">
        <v>1565</v>
      </c>
      <c r="Z298" s="4" t="s">
        <v>1566</v>
      </c>
      <c r="AA298" s="4"/>
      <c r="AB298" s="4"/>
      <c r="AC298" s="4"/>
      <c r="AD298" s="4"/>
      <c r="AE298" s="4"/>
      <c r="AF298" s="4"/>
      <c r="AG298" s="4" t="s">
        <v>1567</v>
      </c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:73" ht="13.5" customHeight="1">
      <c r="A299" s="7" t="str">
        <f>HYPERLINK("http://kyu.snu.ac.kr/sdhj/index.jsp?type=hj/GK14704_00IM0001_004a.jpg","1768_해북촌_004a")</f>
        <v>1768_해북촌_004a</v>
      </c>
      <c r="B299" s="4">
        <v>1768</v>
      </c>
      <c r="C299" s="4" t="s">
        <v>9737</v>
      </c>
      <c r="D299" s="4" t="s">
        <v>9738</v>
      </c>
      <c r="E299" s="4">
        <v>298</v>
      </c>
      <c r="F299" s="4">
        <v>3</v>
      </c>
      <c r="G299" s="4" t="s">
        <v>1482</v>
      </c>
      <c r="H299" s="4" t="s">
        <v>10157</v>
      </c>
      <c r="I299" s="4">
        <v>1</v>
      </c>
      <c r="J299" s="4"/>
      <c r="K299" s="4"/>
      <c r="L299" s="4">
        <v>2</v>
      </c>
      <c r="M299" s="4" t="s">
        <v>1538</v>
      </c>
      <c r="N299" s="4" t="s">
        <v>1539</v>
      </c>
      <c r="O299" s="4"/>
      <c r="P299" s="4"/>
      <c r="Q299" s="4"/>
      <c r="R299" s="4"/>
      <c r="S299" s="4"/>
      <c r="T299" s="4" t="s">
        <v>10033</v>
      </c>
      <c r="U299" s="4" t="s">
        <v>133</v>
      </c>
      <c r="V299" s="4" t="s">
        <v>134</v>
      </c>
      <c r="W299" s="4"/>
      <c r="X299" s="4"/>
      <c r="Y299" s="4" t="s">
        <v>1568</v>
      </c>
      <c r="Z299" s="4" t="s">
        <v>1569</v>
      </c>
      <c r="AA299" s="4"/>
      <c r="AB299" s="4"/>
      <c r="AC299" s="4"/>
      <c r="AD299" s="4"/>
      <c r="AE299" s="4"/>
      <c r="AF299" s="4" t="s">
        <v>10180</v>
      </c>
      <c r="AG299" s="4" t="s">
        <v>10181</v>
      </c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:73" ht="13.5" customHeight="1">
      <c r="A300" s="7" t="str">
        <f>HYPERLINK("http://kyu.snu.ac.kr/sdhj/index.jsp?type=hj/GK14704_00IM0001_004a.jpg","1768_해북촌_004a")</f>
        <v>1768_해북촌_004a</v>
      </c>
      <c r="B300" s="4">
        <v>1768</v>
      </c>
      <c r="C300" s="4" t="s">
        <v>10029</v>
      </c>
      <c r="D300" s="4" t="s">
        <v>10030</v>
      </c>
      <c r="E300" s="4">
        <v>299</v>
      </c>
      <c r="F300" s="4">
        <v>3</v>
      </c>
      <c r="G300" s="4" t="s">
        <v>1482</v>
      </c>
      <c r="H300" s="4" t="s">
        <v>10157</v>
      </c>
      <c r="I300" s="4">
        <v>1</v>
      </c>
      <c r="J300" s="4"/>
      <c r="K300" s="4"/>
      <c r="L300" s="4">
        <v>2</v>
      </c>
      <c r="M300" s="4" t="s">
        <v>1538</v>
      </c>
      <c r="N300" s="4" t="s">
        <v>1539</v>
      </c>
      <c r="O300" s="4"/>
      <c r="P300" s="4"/>
      <c r="Q300" s="4"/>
      <c r="R300" s="4"/>
      <c r="S300" s="4"/>
      <c r="T300" s="4" t="s">
        <v>10033</v>
      </c>
      <c r="U300" s="4" t="s">
        <v>133</v>
      </c>
      <c r="V300" s="4" t="s">
        <v>134</v>
      </c>
      <c r="W300" s="4"/>
      <c r="X300" s="4"/>
      <c r="Y300" s="4" t="s">
        <v>10182</v>
      </c>
      <c r="Z300" s="4" t="s">
        <v>1570</v>
      </c>
      <c r="AA300" s="4"/>
      <c r="AB300" s="4"/>
      <c r="AC300" s="4">
        <v>61</v>
      </c>
      <c r="AD300" s="4" t="s">
        <v>166</v>
      </c>
      <c r="AE300" s="4" t="s">
        <v>167</v>
      </c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:73" ht="13.5" customHeight="1">
      <c r="A301" s="7" t="str">
        <f>HYPERLINK("http://kyu.snu.ac.kr/sdhj/index.jsp?type=hj/GK14704_00IM0001_004a.jpg","1768_해북촌_004a")</f>
        <v>1768_해북촌_004a</v>
      </c>
      <c r="B301" s="4">
        <v>1768</v>
      </c>
      <c r="C301" s="4" t="s">
        <v>10029</v>
      </c>
      <c r="D301" s="4" t="s">
        <v>10030</v>
      </c>
      <c r="E301" s="4">
        <v>300</v>
      </c>
      <c r="F301" s="4">
        <v>3</v>
      </c>
      <c r="G301" s="4" t="s">
        <v>1482</v>
      </c>
      <c r="H301" s="4" t="s">
        <v>10157</v>
      </c>
      <c r="I301" s="4">
        <v>1</v>
      </c>
      <c r="J301" s="4"/>
      <c r="K301" s="4"/>
      <c r="L301" s="4">
        <v>2</v>
      </c>
      <c r="M301" s="4" t="s">
        <v>1538</v>
      </c>
      <c r="N301" s="4" t="s">
        <v>1539</v>
      </c>
      <c r="O301" s="4"/>
      <c r="P301" s="4"/>
      <c r="Q301" s="4"/>
      <c r="R301" s="4"/>
      <c r="S301" s="4"/>
      <c r="T301" s="4" t="s">
        <v>10033</v>
      </c>
      <c r="U301" s="4" t="s">
        <v>133</v>
      </c>
      <c r="V301" s="4" t="s">
        <v>134</v>
      </c>
      <c r="W301" s="4"/>
      <c r="X301" s="4"/>
      <c r="Y301" s="4" t="s">
        <v>10183</v>
      </c>
      <c r="Z301" s="4" t="s">
        <v>10184</v>
      </c>
      <c r="AA301" s="4"/>
      <c r="AB301" s="4"/>
      <c r="AC301" s="4">
        <v>35</v>
      </c>
      <c r="AD301" s="4" t="s">
        <v>187</v>
      </c>
      <c r="AE301" s="4" t="s">
        <v>188</v>
      </c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 t="s">
        <v>195</v>
      </c>
      <c r="BC301" s="4" t="s">
        <v>196</v>
      </c>
      <c r="BD301" s="4"/>
      <c r="BE301" s="4"/>
      <c r="BF301" s="4" t="s">
        <v>10034</v>
      </c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73" ht="13.5" customHeight="1">
      <c r="A302" s="7" t="str">
        <f>HYPERLINK("http://kyu.snu.ac.kr/sdhj/index.jsp?type=hj/GK14704_00IM0001_004a.jpg","1768_해북촌_004a")</f>
        <v>1768_해북촌_004a</v>
      </c>
      <c r="B302" s="4">
        <v>1768</v>
      </c>
      <c r="C302" s="4" t="s">
        <v>10029</v>
      </c>
      <c r="D302" s="4" t="s">
        <v>10030</v>
      </c>
      <c r="E302" s="4">
        <v>301</v>
      </c>
      <c r="F302" s="4">
        <v>3</v>
      </c>
      <c r="G302" s="4" t="s">
        <v>1482</v>
      </c>
      <c r="H302" s="4" t="s">
        <v>10157</v>
      </c>
      <c r="I302" s="4">
        <v>1</v>
      </c>
      <c r="J302" s="4"/>
      <c r="K302" s="4"/>
      <c r="L302" s="4">
        <v>2</v>
      </c>
      <c r="M302" s="4" t="s">
        <v>1538</v>
      </c>
      <c r="N302" s="4" t="s">
        <v>1539</v>
      </c>
      <c r="O302" s="4"/>
      <c r="P302" s="4"/>
      <c r="Q302" s="4"/>
      <c r="R302" s="4"/>
      <c r="S302" s="4"/>
      <c r="T302" s="4" t="s">
        <v>10033</v>
      </c>
      <c r="U302" s="4" t="s">
        <v>133</v>
      </c>
      <c r="V302" s="4" t="s">
        <v>134</v>
      </c>
      <c r="W302" s="4"/>
      <c r="X302" s="4"/>
      <c r="Y302" s="4" t="s">
        <v>10185</v>
      </c>
      <c r="Z302" s="4" t="s">
        <v>10186</v>
      </c>
      <c r="AA302" s="4"/>
      <c r="AB302" s="4"/>
      <c r="AC302" s="4">
        <v>19</v>
      </c>
      <c r="AD302" s="4" t="s">
        <v>304</v>
      </c>
      <c r="AE302" s="4" t="s">
        <v>229</v>
      </c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 t="s">
        <v>196</v>
      </c>
      <c r="BD302" s="4"/>
      <c r="BE302" s="4"/>
      <c r="BF302" s="4" t="s">
        <v>10187</v>
      </c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:73" ht="13.5" customHeight="1">
      <c r="A303" s="7" t="str">
        <f>HYPERLINK("http://kyu.snu.ac.kr/sdhj/index.jsp?type=hj/GK14704_00IM0001_004a.jpg","1768_해북촌_004a")</f>
        <v>1768_해북촌_004a</v>
      </c>
      <c r="B303" s="4">
        <v>1768</v>
      </c>
      <c r="C303" s="4" t="s">
        <v>10029</v>
      </c>
      <c r="D303" s="4" t="s">
        <v>10030</v>
      </c>
      <c r="E303" s="4">
        <v>302</v>
      </c>
      <c r="F303" s="4">
        <v>3</v>
      </c>
      <c r="G303" s="4" t="s">
        <v>1482</v>
      </c>
      <c r="H303" s="4" t="s">
        <v>10157</v>
      </c>
      <c r="I303" s="4">
        <v>1</v>
      </c>
      <c r="J303" s="4"/>
      <c r="K303" s="4"/>
      <c r="L303" s="4">
        <v>2</v>
      </c>
      <c r="M303" s="4" t="s">
        <v>1538</v>
      </c>
      <c r="N303" s="4" t="s">
        <v>1539</v>
      </c>
      <c r="O303" s="4"/>
      <c r="P303" s="4"/>
      <c r="Q303" s="4"/>
      <c r="R303" s="4"/>
      <c r="S303" s="4"/>
      <c r="T303" s="4" t="s">
        <v>10033</v>
      </c>
      <c r="U303" s="4" t="s">
        <v>133</v>
      </c>
      <c r="V303" s="4" t="s">
        <v>134</v>
      </c>
      <c r="W303" s="4"/>
      <c r="X303" s="4"/>
      <c r="Y303" s="4" t="s">
        <v>1571</v>
      </c>
      <c r="Z303" s="4" t="s">
        <v>1572</v>
      </c>
      <c r="AA303" s="4"/>
      <c r="AB303" s="4"/>
      <c r="AC303" s="4">
        <v>11</v>
      </c>
      <c r="AD303" s="4" t="s">
        <v>199</v>
      </c>
      <c r="AE303" s="4" t="s">
        <v>200</v>
      </c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 t="s">
        <v>10188</v>
      </c>
      <c r="BE303" s="4" t="s">
        <v>10189</v>
      </c>
      <c r="BF303" s="4" t="s">
        <v>10034</v>
      </c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73" ht="13.5" customHeight="1">
      <c r="A304" s="7" t="str">
        <f>HYPERLINK("http://kyu.snu.ac.kr/sdhj/index.jsp?type=hj/GK14704_00IM0001_004a.jpg","1768_해북촌_004a")</f>
        <v>1768_해북촌_004a</v>
      </c>
      <c r="B304" s="4">
        <v>1768</v>
      </c>
      <c r="C304" s="4" t="s">
        <v>10029</v>
      </c>
      <c r="D304" s="4" t="s">
        <v>10030</v>
      </c>
      <c r="E304" s="4">
        <v>303</v>
      </c>
      <c r="F304" s="4">
        <v>3</v>
      </c>
      <c r="G304" s="4" t="s">
        <v>1482</v>
      </c>
      <c r="H304" s="4" t="s">
        <v>10157</v>
      </c>
      <c r="I304" s="4">
        <v>1</v>
      </c>
      <c r="J304" s="4"/>
      <c r="K304" s="4"/>
      <c r="L304" s="4">
        <v>2</v>
      </c>
      <c r="M304" s="4" t="s">
        <v>1538</v>
      </c>
      <c r="N304" s="4" t="s">
        <v>1539</v>
      </c>
      <c r="O304" s="4"/>
      <c r="P304" s="4"/>
      <c r="Q304" s="4"/>
      <c r="R304" s="4"/>
      <c r="S304" s="4"/>
      <c r="T304" s="4" t="s">
        <v>10033</v>
      </c>
      <c r="U304" s="4" t="s">
        <v>133</v>
      </c>
      <c r="V304" s="4" t="s">
        <v>134</v>
      </c>
      <c r="W304" s="4"/>
      <c r="X304" s="4"/>
      <c r="Y304" s="4" t="s">
        <v>1573</v>
      </c>
      <c r="Z304" s="4" t="s">
        <v>1574</v>
      </c>
      <c r="AA304" s="4"/>
      <c r="AB304" s="4"/>
      <c r="AC304" s="4">
        <v>7</v>
      </c>
      <c r="AD304" s="4" t="s">
        <v>724</v>
      </c>
      <c r="AE304" s="4" t="s">
        <v>725</v>
      </c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 t="s">
        <v>195</v>
      </c>
      <c r="BC304" s="4" t="s">
        <v>196</v>
      </c>
      <c r="BD304" s="4"/>
      <c r="BE304" s="4"/>
      <c r="BF304" s="4" t="s">
        <v>10187</v>
      </c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:73" ht="13.5" customHeight="1">
      <c r="A305" s="7" t="str">
        <f>HYPERLINK("http://kyu.snu.ac.kr/sdhj/index.jsp?type=hj/GK14704_00IM0001_004a.jpg","1768_해북촌_004a")</f>
        <v>1768_해북촌_004a</v>
      </c>
      <c r="B305" s="4">
        <v>1768</v>
      </c>
      <c r="C305" s="4" t="s">
        <v>10029</v>
      </c>
      <c r="D305" s="4" t="s">
        <v>10030</v>
      </c>
      <c r="E305" s="4">
        <v>304</v>
      </c>
      <c r="F305" s="4">
        <v>3</v>
      </c>
      <c r="G305" s="4" t="s">
        <v>1482</v>
      </c>
      <c r="H305" s="4" t="s">
        <v>10157</v>
      </c>
      <c r="I305" s="4">
        <v>1</v>
      </c>
      <c r="J305" s="4"/>
      <c r="K305" s="4"/>
      <c r="L305" s="4">
        <v>2</v>
      </c>
      <c r="M305" s="4" t="s">
        <v>1538</v>
      </c>
      <c r="N305" s="4" t="s">
        <v>1539</v>
      </c>
      <c r="O305" s="4"/>
      <c r="P305" s="4"/>
      <c r="Q305" s="4"/>
      <c r="R305" s="4"/>
      <c r="S305" s="4"/>
      <c r="T305" s="4" t="s">
        <v>10033</v>
      </c>
      <c r="U305" s="4" t="s">
        <v>133</v>
      </c>
      <c r="V305" s="4" t="s">
        <v>134</v>
      </c>
      <c r="W305" s="4"/>
      <c r="X305" s="4"/>
      <c r="Y305" s="4" t="s">
        <v>1575</v>
      </c>
      <c r="Z305" s="4" t="s">
        <v>1576</v>
      </c>
      <c r="AA305" s="4"/>
      <c r="AB305" s="4"/>
      <c r="AC305" s="4">
        <v>5</v>
      </c>
      <c r="AD305" s="4" t="s">
        <v>659</v>
      </c>
      <c r="AE305" s="4" t="s">
        <v>660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 t="s">
        <v>196</v>
      </c>
      <c r="BD305" s="4"/>
      <c r="BE305" s="4"/>
      <c r="BF305" s="4" t="s">
        <v>10190</v>
      </c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:73" ht="13.5" customHeight="1">
      <c r="A306" s="7" t="str">
        <f>HYPERLINK("http://kyu.snu.ac.kr/sdhj/index.jsp?type=hj/GK14704_00IM0001_004a.jpg","1768_해북촌_004a")</f>
        <v>1768_해북촌_004a</v>
      </c>
      <c r="B306" s="4">
        <v>1768</v>
      </c>
      <c r="C306" s="4" t="s">
        <v>10029</v>
      </c>
      <c r="D306" s="4" t="s">
        <v>10030</v>
      </c>
      <c r="E306" s="4">
        <v>305</v>
      </c>
      <c r="F306" s="4">
        <v>3</v>
      </c>
      <c r="G306" s="4" t="s">
        <v>1482</v>
      </c>
      <c r="H306" s="4" t="s">
        <v>10157</v>
      </c>
      <c r="I306" s="4">
        <v>1</v>
      </c>
      <c r="J306" s="4"/>
      <c r="K306" s="4"/>
      <c r="L306" s="4">
        <v>2</v>
      </c>
      <c r="M306" s="4" t="s">
        <v>1538</v>
      </c>
      <c r="N306" s="4" t="s">
        <v>1539</v>
      </c>
      <c r="O306" s="4"/>
      <c r="P306" s="4"/>
      <c r="Q306" s="4"/>
      <c r="R306" s="4"/>
      <c r="S306" s="4"/>
      <c r="T306" s="4" t="s">
        <v>10033</v>
      </c>
      <c r="U306" s="4" t="s">
        <v>133</v>
      </c>
      <c r="V306" s="4" t="s">
        <v>134</v>
      </c>
      <c r="W306" s="4"/>
      <c r="X306" s="4"/>
      <c r="Y306" s="4" t="s">
        <v>1577</v>
      </c>
      <c r="Z306" s="4" t="s">
        <v>1578</v>
      </c>
      <c r="AA306" s="4"/>
      <c r="AB306" s="4"/>
      <c r="AC306" s="4"/>
      <c r="AD306" s="4"/>
      <c r="AE306" s="4"/>
      <c r="AF306" s="4" t="s">
        <v>1579</v>
      </c>
      <c r="AG306" s="4" t="s">
        <v>1580</v>
      </c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:73" ht="13.5" customHeight="1">
      <c r="A307" s="7" t="str">
        <f>HYPERLINK("http://kyu.snu.ac.kr/sdhj/index.jsp?type=hj/GK14704_00IM0001_004a.jpg","1768_해북촌_004a")</f>
        <v>1768_해북촌_004a</v>
      </c>
      <c r="B307" s="4">
        <v>1768</v>
      </c>
      <c r="C307" s="4" t="s">
        <v>10168</v>
      </c>
      <c r="D307" s="4" t="s">
        <v>10169</v>
      </c>
      <c r="E307" s="4">
        <v>306</v>
      </c>
      <c r="F307" s="4">
        <v>3</v>
      </c>
      <c r="G307" s="4" t="s">
        <v>1482</v>
      </c>
      <c r="H307" s="4" t="s">
        <v>10157</v>
      </c>
      <c r="I307" s="4">
        <v>1</v>
      </c>
      <c r="J307" s="4"/>
      <c r="K307" s="4"/>
      <c r="L307" s="4">
        <v>3</v>
      </c>
      <c r="M307" s="4" t="s">
        <v>1581</v>
      </c>
      <c r="N307" s="4" t="s">
        <v>1582</v>
      </c>
      <c r="O307" s="4"/>
      <c r="P307" s="4"/>
      <c r="Q307" s="4" t="s">
        <v>1583</v>
      </c>
      <c r="R307" s="4" t="s">
        <v>1584</v>
      </c>
      <c r="S307" s="4"/>
      <c r="T307" s="4" t="s">
        <v>10191</v>
      </c>
      <c r="U307" s="4" t="s">
        <v>73</v>
      </c>
      <c r="V307" s="4" t="s">
        <v>74</v>
      </c>
      <c r="W307" s="4" t="s">
        <v>10192</v>
      </c>
      <c r="X307" s="4" t="s">
        <v>10193</v>
      </c>
      <c r="Y307" s="4" t="s">
        <v>1585</v>
      </c>
      <c r="Z307" s="4" t="s">
        <v>1586</v>
      </c>
      <c r="AA307" s="4"/>
      <c r="AB307" s="4"/>
      <c r="AC307" s="4">
        <v>28</v>
      </c>
      <c r="AD307" s="4" t="s">
        <v>119</v>
      </c>
      <c r="AE307" s="4" t="s">
        <v>120</v>
      </c>
      <c r="AF307" s="4"/>
      <c r="AG307" s="4"/>
      <c r="AH307" s="4"/>
      <c r="AI307" s="4"/>
      <c r="AJ307" s="4" t="s">
        <v>33</v>
      </c>
      <c r="AK307" s="4" t="s">
        <v>34</v>
      </c>
      <c r="AL307" s="4" t="s">
        <v>168</v>
      </c>
      <c r="AM307" s="4" t="s">
        <v>169</v>
      </c>
      <c r="AN307" s="4"/>
      <c r="AO307" s="4"/>
      <c r="AP307" s="4"/>
      <c r="AQ307" s="4"/>
      <c r="AR307" s="4"/>
      <c r="AS307" s="4"/>
      <c r="AT307" s="4" t="s">
        <v>83</v>
      </c>
      <c r="AU307" s="4" t="s">
        <v>84</v>
      </c>
      <c r="AV307" s="4" t="s">
        <v>1587</v>
      </c>
      <c r="AW307" s="4" t="s">
        <v>1588</v>
      </c>
      <c r="AX307" s="4"/>
      <c r="AY307" s="4"/>
      <c r="AZ307" s="4"/>
      <c r="BA307" s="4"/>
      <c r="BB307" s="4"/>
      <c r="BC307" s="4"/>
      <c r="BD307" s="4"/>
      <c r="BE307" s="4"/>
      <c r="BF307" s="4"/>
      <c r="BG307" s="4" t="s">
        <v>83</v>
      </c>
      <c r="BH307" s="4" t="s">
        <v>84</v>
      </c>
      <c r="BI307" s="4" t="s">
        <v>1589</v>
      </c>
      <c r="BJ307" s="4" t="s">
        <v>1590</v>
      </c>
      <c r="BK307" s="4" t="s">
        <v>83</v>
      </c>
      <c r="BL307" s="4" t="s">
        <v>84</v>
      </c>
      <c r="BM307" s="4" t="s">
        <v>1591</v>
      </c>
      <c r="BN307" s="4" t="s">
        <v>1592</v>
      </c>
      <c r="BO307" s="4" t="s">
        <v>83</v>
      </c>
      <c r="BP307" s="4" t="s">
        <v>84</v>
      </c>
      <c r="BQ307" s="4" t="s">
        <v>1593</v>
      </c>
      <c r="BR307" s="4" t="s">
        <v>10194</v>
      </c>
      <c r="BS307" s="4" t="s">
        <v>1594</v>
      </c>
      <c r="BT307" s="4" t="s">
        <v>1595</v>
      </c>
      <c r="BU307" s="4"/>
    </row>
    <row r="308" spans="1:73" ht="13.5" customHeight="1">
      <c r="A308" s="7" t="str">
        <f>HYPERLINK("http://kyu.snu.ac.kr/sdhj/index.jsp?type=hj/GK14704_00IM0001_004a.jpg","1768_해북촌_004a")</f>
        <v>1768_해북촌_004a</v>
      </c>
      <c r="B308" s="4">
        <v>1768</v>
      </c>
      <c r="C308" s="4" t="s">
        <v>10195</v>
      </c>
      <c r="D308" s="4" t="s">
        <v>10196</v>
      </c>
      <c r="E308" s="4">
        <v>307</v>
      </c>
      <c r="F308" s="4">
        <v>3</v>
      </c>
      <c r="G308" s="4" t="s">
        <v>1482</v>
      </c>
      <c r="H308" s="4" t="s">
        <v>10157</v>
      </c>
      <c r="I308" s="4">
        <v>1</v>
      </c>
      <c r="J308" s="4"/>
      <c r="K308" s="4"/>
      <c r="L308" s="4">
        <v>3</v>
      </c>
      <c r="M308" s="4" t="s">
        <v>1581</v>
      </c>
      <c r="N308" s="4" t="s">
        <v>1582</v>
      </c>
      <c r="O308" s="4"/>
      <c r="P308" s="4"/>
      <c r="Q308" s="4"/>
      <c r="R308" s="4"/>
      <c r="S308" s="4" t="s">
        <v>95</v>
      </c>
      <c r="T308" s="4" t="s">
        <v>96</v>
      </c>
      <c r="U308" s="4"/>
      <c r="V308" s="4"/>
      <c r="W308" s="4" t="s">
        <v>1596</v>
      </c>
      <c r="X308" s="4" t="s">
        <v>1597</v>
      </c>
      <c r="Y308" s="4" t="s">
        <v>99</v>
      </c>
      <c r="Z308" s="4" t="s">
        <v>100</v>
      </c>
      <c r="AA308" s="4"/>
      <c r="AB308" s="4"/>
      <c r="AC308" s="4"/>
      <c r="AD308" s="4"/>
      <c r="AE308" s="4"/>
      <c r="AF308" s="4" t="s">
        <v>309</v>
      </c>
      <c r="AG308" s="4" t="s">
        <v>308</v>
      </c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:73" ht="13.5" customHeight="1">
      <c r="A309" s="7" t="str">
        <f>HYPERLINK("http://kyu.snu.ac.kr/sdhj/index.jsp?type=hj/GK14704_00IM0001_004a.jpg","1768_해북촌_004a")</f>
        <v>1768_해북촌_004a</v>
      </c>
      <c r="B309" s="4">
        <v>1768</v>
      </c>
      <c r="C309" s="4" t="s">
        <v>10197</v>
      </c>
      <c r="D309" s="4" t="s">
        <v>10198</v>
      </c>
      <c r="E309" s="4">
        <v>308</v>
      </c>
      <c r="F309" s="4">
        <v>3</v>
      </c>
      <c r="G309" s="4" t="s">
        <v>1482</v>
      </c>
      <c r="H309" s="4" t="s">
        <v>10157</v>
      </c>
      <c r="I309" s="4">
        <v>1</v>
      </c>
      <c r="J309" s="4"/>
      <c r="K309" s="4"/>
      <c r="L309" s="4">
        <v>3</v>
      </c>
      <c r="M309" s="4" t="s">
        <v>1581</v>
      </c>
      <c r="N309" s="4" t="s">
        <v>1582</v>
      </c>
      <c r="O309" s="4"/>
      <c r="P309" s="4"/>
      <c r="Q309" s="4"/>
      <c r="R309" s="4"/>
      <c r="S309" s="4" t="s">
        <v>248</v>
      </c>
      <c r="T309" s="4" t="s">
        <v>176</v>
      </c>
      <c r="U309" s="4"/>
      <c r="V309" s="4"/>
      <c r="W309" s="4" t="s">
        <v>1073</v>
      </c>
      <c r="X309" s="4" t="s">
        <v>10199</v>
      </c>
      <c r="Y309" s="4" t="s">
        <v>99</v>
      </c>
      <c r="Z309" s="4" t="s">
        <v>100</v>
      </c>
      <c r="AA309" s="4"/>
      <c r="AB309" s="4"/>
      <c r="AC309" s="4">
        <v>51</v>
      </c>
      <c r="AD309" s="4" t="s">
        <v>896</v>
      </c>
      <c r="AE309" s="4" t="s">
        <v>897</v>
      </c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3" ht="13.5" customHeight="1">
      <c r="A310" s="7" t="str">
        <f>HYPERLINK("http://kyu.snu.ac.kr/sdhj/index.jsp?type=hj/GK14704_00IM0001_004a.jpg","1768_해북촌_004a")</f>
        <v>1768_해북촌_004a</v>
      </c>
      <c r="B310" s="4">
        <v>1768</v>
      </c>
      <c r="C310" s="4" t="s">
        <v>10197</v>
      </c>
      <c r="D310" s="4" t="s">
        <v>10198</v>
      </c>
      <c r="E310" s="4">
        <v>309</v>
      </c>
      <c r="F310" s="4">
        <v>3</v>
      </c>
      <c r="G310" s="4" t="s">
        <v>1482</v>
      </c>
      <c r="H310" s="4" t="s">
        <v>10157</v>
      </c>
      <c r="I310" s="4">
        <v>1</v>
      </c>
      <c r="J310" s="4"/>
      <c r="K310" s="4"/>
      <c r="L310" s="4">
        <v>3</v>
      </c>
      <c r="M310" s="4" t="s">
        <v>1581</v>
      </c>
      <c r="N310" s="4" t="s">
        <v>1582</v>
      </c>
      <c r="O310" s="4"/>
      <c r="P310" s="4"/>
      <c r="Q310" s="4"/>
      <c r="R310" s="4"/>
      <c r="S310" s="4" t="s">
        <v>300</v>
      </c>
      <c r="T310" s="4" t="s">
        <v>301</v>
      </c>
      <c r="U310" s="4"/>
      <c r="V310" s="4"/>
      <c r="W310" s="4"/>
      <c r="X310" s="4"/>
      <c r="Y310" s="4" t="s">
        <v>1598</v>
      </c>
      <c r="Z310" s="4" t="s">
        <v>1599</v>
      </c>
      <c r="AA310" s="4"/>
      <c r="AB310" s="4"/>
      <c r="AC310" s="4">
        <v>6</v>
      </c>
      <c r="AD310" s="4" t="s">
        <v>525</v>
      </c>
      <c r="AE310" s="4" t="s">
        <v>526</v>
      </c>
      <c r="AF310" s="4" t="s">
        <v>610</v>
      </c>
      <c r="AG310" s="4" t="s">
        <v>611</v>
      </c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:73" ht="13.5" customHeight="1">
      <c r="A311" s="7" t="str">
        <f>HYPERLINK("http://kyu.snu.ac.kr/sdhj/index.jsp?type=hj/GK14704_00IM0001_004a.jpg","1768_해북촌_004a")</f>
        <v>1768_해북촌_004a</v>
      </c>
      <c r="B311" s="4">
        <v>1768</v>
      </c>
      <c r="C311" s="4" t="s">
        <v>10197</v>
      </c>
      <c r="D311" s="4" t="s">
        <v>10198</v>
      </c>
      <c r="E311" s="4">
        <v>310</v>
      </c>
      <c r="F311" s="4">
        <v>3</v>
      </c>
      <c r="G311" s="4" t="s">
        <v>1482</v>
      </c>
      <c r="H311" s="4" t="s">
        <v>10157</v>
      </c>
      <c r="I311" s="4">
        <v>1</v>
      </c>
      <c r="J311" s="4"/>
      <c r="K311" s="4"/>
      <c r="L311" s="4">
        <v>3</v>
      </c>
      <c r="M311" s="4" t="s">
        <v>1581</v>
      </c>
      <c r="N311" s="4" t="s">
        <v>1582</v>
      </c>
      <c r="O311" s="4"/>
      <c r="P311" s="4"/>
      <c r="Q311" s="4"/>
      <c r="R311" s="4"/>
      <c r="S311" s="4"/>
      <c r="T311" s="4" t="s">
        <v>10200</v>
      </c>
      <c r="U311" s="4" t="s">
        <v>133</v>
      </c>
      <c r="V311" s="4" t="s">
        <v>134</v>
      </c>
      <c r="W311" s="4"/>
      <c r="X311" s="4"/>
      <c r="Y311" s="4" t="s">
        <v>1600</v>
      </c>
      <c r="Z311" s="4" t="s">
        <v>1601</v>
      </c>
      <c r="AA311" s="4"/>
      <c r="AB311" s="4"/>
      <c r="AC311" s="4">
        <v>51</v>
      </c>
      <c r="AD311" s="4" t="s">
        <v>1386</v>
      </c>
      <c r="AE311" s="4" t="s">
        <v>1387</v>
      </c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:73" ht="13.5" customHeight="1">
      <c r="A312" s="7" t="str">
        <f>HYPERLINK("http://kyu.snu.ac.kr/sdhj/index.jsp?type=hj/GK14704_00IM0001_004a.jpg","1768_해북촌_004a")</f>
        <v>1768_해북촌_004a</v>
      </c>
      <c r="B312" s="4">
        <v>1768</v>
      </c>
      <c r="C312" s="4" t="s">
        <v>10197</v>
      </c>
      <c r="D312" s="4" t="s">
        <v>10198</v>
      </c>
      <c r="E312" s="4">
        <v>311</v>
      </c>
      <c r="F312" s="4">
        <v>3</v>
      </c>
      <c r="G312" s="4" t="s">
        <v>1482</v>
      </c>
      <c r="H312" s="4" t="s">
        <v>10157</v>
      </c>
      <c r="I312" s="4">
        <v>1</v>
      </c>
      <c r="J312" s="4"/>
      <c r="K312" s="4"/>
      <c r="L312" s="4">
        <v>3</v>
      </c>
      <c r="M312" s="4" t="s">
        <v>1581</v>
      </c>
      <c r="N312" s="4" t="s">
        <v>1582</v>
      </c>
      <c r="O312" s="4"/>
      <c r="P312" s="4"/>
      <c r="Q312" s="4"/>
      <c r="R312" s="4"/>
      <c r="S312" s="4"/>
      <c r="T312" s="4" t="s">
        <v>10200</v>
      </c>
      <c r="U312" s="4" t="s">
        <v>133</v>
      </c>
      <c r="V312" s="4" t="s">
        <v>134</v>
      </c>
      <c r="W312" s="4"/>
      <c r="X312" s="4"/>
      <c r="Y312" s="4" t="s">
        <v>1571</v>
      </c>
      <c r="Z312" s="4" t="s">
        <v>1572</v>
      </c>
      <c r="AA312" s="4"/>
      <c r="AB312" s="4"/>
      <c r="AC312" s="4">
        <v>30</v>
      </c>
      <c r="AD312" s="4" t="s">
        <v>387</v>
      </c>
      <c r="AE312" s="4" t="s">
        <v>388</v>
      </c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:73" ht="13.5" customHeight="1">
      <c r="A313" s="7" t="str">
        <f>HYPERLINK("http://kyu.snu.ac.kr/sdhj/index.jsp?type=hj/GK14704_00IM0001_004a.jpg","1768_해북촌_004a")</f>
        <v>1768_해북촌_004a</v>
      </c>
      <c r="B313" s="4">
        <v>1768</v>
      </c>
      <c r="C313" s="4" t="s">
        <v>10197</v>
      </c>
      <c r="D313" s="4" t="s">
        <v>10198</v>
      </c>
      <c r="E313" s="4">
        <v>312</v>
      </c>
      <c r="F313" s="4">
        <v>3</v>
      </c>
      <c r="G313" s="4" t="s">
        <v>1482</v>
      </c>
      <c r="H313" s="4" t="s">
        <v>10157</v>
      </c>
      <c r="I313" s="4">
        <v>1</v>
      </c>
      <c r="J313" s="4"/>
      <c r="K313" s="4"/>
      <c r="L313" s="4">
        <v>3</v>
      </c>
      <c r="M313" s="4" t="s">
        <v>1581</v>
      </c>
      <c r="N313" s="4" t="s">
        <v>1582</v>
      </c>
      <c r="O313" s="4"/>
      <c r="P313" s="4"/>
      <c r="Q313" s="4"/>
      <c r="R313" s="4"/>
      <c r="S313" s="4"/>
      <c r="T313" s="4" t="s">
        <v>10200</v>
      </c>
      <c r="U313" s="4" t="s">
        <v>133</v>
      </c>
      <c r="V313" s="4" t="s">
        <v>134</v>
      </c>
      <c r="W313" s="4"/>
      <c r="X313" s="4"/>
      <c r="Y313" s="4" t="s">
        <v>10201</v>
      </c>
      <c r="Z313" s="4" t="s">
        <v>10202</v>
      </c>
      <c r="AA313" s="4"/>
      <c r="AB313" s="4"/>
      <c r="AC313" s="4"/>
      <c r="AD313" s="4"/>
      <c r="AE313" s="4"/>
      <c r="AF313" s="4" t="s">
        <v>309</v>
      </c>
      <c r="AG313" s="4" t="s">
        <v>308</v>
      </c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:73" ht="13.5" customHeight="1">
      <c r="A314" s="7" t="str">
        <f>HYPERLINK("http://kyu.snu.ac.kr/sdhj/index.jsp?type=hj/GK14704_00IM0001_004a.jpg","1768_해북촌_004a")</f>
        <v>1768_해북촌_004a</v>
      </c>
      <c r="B314" s="4">
        <v>1768</v>
      </c>
      <c r="C314" s="4" t="s">
        <v>10197</v>
      </c>
      <c r="D314" s="4" t="s">
        <v>10198</v>
      </c>
      <c r="E314" s="4">
        <v>313</v>
      </c>
      <c r="F314" s="4">
        <v>3</v>
      </c>
      <c r="G314" s="4" t="s">
        <v>1482</v>
      </c>
      <c r="H314" s="4" t="s">
        <v>10157</v>
      </c>
      <c r="I314" s="4">
        <v>1</v>
      </c>
      <c r="J314" s="4"/>
      <c r="K314" s="4"/>
      <c r="L314" s="4">
        <v>4</v>
      </c>
      <c r="M314" s="4" t="s">
        <v>1602</v>
      </c>
      <c r="N314" s="4" t="s">
        <v>1603</v>
      </c>
      <c r="O314" s="4"/>
      <c r="P314" s="4"/>
      <c r="Q314" s="4"/>
      <c r="R314" s="4"/>
      <c r="S314" s="4"/>
      <c r="T314" s="4" t="s">
        <v>10203</v>
      </c>
      <c r="U314" s="4" t="s">
        <v>73</v>
      </c>
      <c r="V314" s="4" t="s">
        <v>74</v>
      </c>
      <c r="W314" s="4" t="s">
        <v>164</v>
      </c>
      <c r="X314" s="4" t="s">
        <v>165</v>
      </c>
      <c r="Y314" s="4" t="s">
        <v>1544</v>
      </c>
      <c r="Z314" s="4" t="s">
        <v>1545</v>
      </c>
      <c r="AA314" s="4"/>
      <c r="AB314" s="4"/>
      <c r="AC314" s="4">
        <v>66</v>
      </c>
      <c r="AD314" s="4" t="s">
        <v>525</v>
      </c>
      <c r="AE314" s="4" t="s">
        <v>526</v>
      </c>
      <c r="AF314" s="4"/>
      <c r="AG314" s="4"/>
      <c r="AH314" s="4"/>
      <c r="AI314" s="4"/>
      <c r="AJ314" s="4" t="s">
        <v>33</v>
      </c>
      <c r="AK314" s="4" t="s">
        <v>34</v>
      </c>
      <c r="AL314" s="4" t="s">
        <v>168</v>
      </c>
      <c r="AM314" s="4" t="s">
        <v>169</v>
      </c>
      <c r="AN314" s="4"/>
      <c r="AO314" s="4"/>
      <c r="AP314" s="4"/>
      <c r="AQ314" s="4"/>
      <c r="AR314" s="4"/>
      <c r="AS314" s="4"/>
      <c r="AT314" s="4" t="s">
        <v>83</v>
      </c>
      <c r="AU314" s="4" t="s">
        <v>84</v>
      </c>
      <c r="AV314" s="4" t="s">
        <v>1604</v>
      </c>
      <c r="AW314" s="4" t="s">
        <v>1605</v>
      </c>
      <c r="AX314" s="4"/>
      <c r="AY314" s="4"/>
      <c r="AZ314" s="4"/>
      <c r="BA314" s="4"/>
      <c r="BB314" s="4"/>
      <c r="BC314" s="4"/>
      <c r="BD314" s="4"/>
      <c r="BE314" s="4"/>
      <c r="BF314" s="4"/>
      <c r="BG314" s="4" t="s">
        <v>588</v>
      </c>
      <c r="BH314" s="4" t="s">
        <v>589</v>
      </c>
      <c r="BI314" s="4" t="s">
        <v>1548</v>
      </c>
      <c r="BJ314" s="4" t="s">
        <v>1549</v>
      </c>
      <c r="BK314" s="4" t="s">
        <v>1606</v>
      </c>
      <c r="BL314" s="4" t="s">
        <v>1607</v>
      </c>
      <c r="BM314" s="4" t="s">
        <v>1608</v>
      </c>
      <c r="BN314" s="4" t="s">
        <v>1609</v>
      </c>
      <c r="BO314" s="4" t="s">
        <v>83</v>
      </c>
      <c r="BP314" s="4" t="s">
        <v>84</v>
      </c>
      <c r="BQ314" s="4" t="s">
        <v>1610</v>
      </c>
      <c r="BR314" s="4" t="s">
        <v>1611</v>
      </c>
      <c r="BS314" s="4" t="s">
        <v>505</v>
      </c>
      <c r="BT314" s="4" t="s">
        <v>506</v>
      </c>
      <c r="BU314" s="4"/>
    </row>
    <row r="315" spans="1:73" ht="13.5" customHeight="1">
      <c r="A315" s="7" t="str">
        <f>HYPERLINK("http://kyu.snu.ac.kr/sdhj/index.jsp?type=hj/GK14704_00IM0001_004a.jpg","1768_해북촌_004a")</f>
        <v>1768_해북촌_004a</v>
      </c>
      <c r="B315" s="4">
        <v>1768</v>
      </c>
      <c r="C315" s="4" t="s">
        <v>10204</v>
      </c>
      <c r="D315" s="4" t="s">
        <v>10205</v>
      </c>
      <c r="E315" s="4">
        <v>314</v>
      </c>
      <c r="F315" s="4">
        <v>3</v>
      </c>
      <c r="G315" s="4" t="s">
        <v>1482</v>
      </c>
      <c r="H315" s="4" t="s">
        <v>10157</v>
      </c>
      <c r="I315" s="4">
        <v>1</v>
      </c>
      <c r="J315" s="4"/>
      <c r="K315" s="4"/>
      <c r="L315" s="4">
        <v>4</v>
      </c>
      <c r="M315" s="4" t="s">
        <v>1602</v>
      </c>
      <c r="N315" s="4" t="s">
        <v>1603</v>
      </c>
      <c r="O315" s="4"/>
      <c r="P315" s="4"/>
      <c r="Q315" s="4"/>
      <c r="R315" s="4"/>
      <c r="S315" s="4" t="s">
        <v>95</v>
      </c>
      <c r="T315" s="4" t="s">
        <v>96</v>
      </c>
      <c r="U315" s="4"/>
      <c r="V315" s="4"/>
      <c r="W315" s="4" t="s">
        <v>250</v>
      </c>
      <c r="X315" s="4" t="s">
        <v>10206</v>
      </c>
      <c r="Y315" s="4" t="s">
        <v>99</v>
      </c>
      <c r="Z315" s="4" t="s">
        <v>100</v>
      </c>
      <c r="AA315" s="4"/>
      <c r="AB315" s="4"/>
      <c r="AC315" s="4">
        <v>70</v>
      </c>
      <c r="AD315" s="4" t="s">
        <v>387</v>
      </c>
      <c r="AE315" s="4" t="s">
        <v>388</v>
      </c>
      <c r="AF315" s="4"/>
      <c r="AG315" s="4"/>
      <c r="AH315" s="4"/>
      <c r="AI315" s="4"/>
      <c r="AJ315" s="4" t="s">
        <v>101</v>
      </c>
      <c r="AK315" s="4" t="s">
        <v>102</v>
      </c>
      <c r="AL315" s="4" t="s">
        <v>1612</v>
      </c>
      <c r="AM315" s="4" t="s">
        <v>1613</v>
      </c>
      <c r="AN315" s="4"/>
      <c r="AO315" s="4"/>
      <c r="AP315" s="4"/>
      <c r="AQ315" s="4"/>
      <c r="AR315" s="4"/>
      <c r="AS315" s="4"/>
      <c r="AT315" s="4" t="s">
        <v>83</v>
      </c>
      <c r="AU315" s="4" t="s">
        <v>84</v>
      </c>
      <c r="AV315" s="4" t="s">
        <v>1614</v>
      </c>
      <c r="AW315" s="4" t="s">
        <v>1615</v>
      </c>
      <c r="AX315" s="4"/>
      <c r="AY315" s="4"/>
      <c r="AZ315" s="4"/>
      <c r="BA315" s="4"/>
      <c r="BB315" s="4"/>
      <c r="BC315" s="4"/>
      <c r="BD315" s="4"/>
      <c r="BE315" s="4"/>
      <c r="BF315" s="4"/>
      <c r="BG315" s="4" t="s">
        <v>83</v>
      </c>
      <c r="BH315" s="4" t="s">
        <v>84</v>
      </c>
      <c r="BI315" s="4" t="s">
        <v>1616</v>
      </c>
      <c r="BJ315" s="4" t="s">
        <v>1617</v>
      </c>
      <c r="BK315" s="4" t="s">
        <v>83</v>
      </c>
      <c r="BL315" s="4" t="s">
        <v>84</v>
      </c>
      <c r="BM315" s="4" t="s">
        <v>1618</v>
      </c>
      <c r="BN315" s="4" t="s">
        <v>1619</v>
      </c>
      <c r="BO315" s="4" t="s">
        <v>596</v>
      </c>
      <c r="BP315" s="4" t="s">
        <v>597</v>
      </c>
      <c r="BQ315" s="4" t="s">
        <v>1620</v>
      </c>
      <c r="BR315" s="4" t="s">
        <v>1621</v>
      </c>
      <c r="BS315" s="4" t="s">
        <v>437</v>
      </c>
      <c r="BT315" s="4" t="s">
        <v>438</v>
      </c>
      <c r="BU315" s="4"/>
    </row>
    <row r="316" spans="1:73" ht="13.5" customHeight="1">
      <c r="A316" s="7" t="str">
        <f>HYPERLINK("http://kyu.snu.ac.kr/sdhj/index.jsp?type=hj/GK14704_00IM0001_004a.jpg","1768_해북촌_004a")</f>
        <v>1768_해북촌_004a</v>
      </c>
      <c r="B316" s="4">
        <v>1768</v>
      </c>
      <c r="C316" s="4" t="s">
        <v>10207</v>
      </c>
      <c r="D316" s="4" t="s">
        <v>10208</v>
      </c>
      <c r="E316" s="4">
        <v>315</v>
      </c>
      <c r="F316" s="4">
        <v>3</v>
      </c>
      <c r="G316" s="4" t="s">
        <v>1482</v>
      </c>
      <c r="H316" s="4" t="s">
        <v>10157</v>
      </c>
      <c r="I316" s="4">
        <v>1</v>
      </c>
      <c r="J316" s="4"/>
      <c r="K316" s="4"/>
      <c r="L316" s="4">
        <v>4</v>
      </c>
      <c r="M316" s="4" t="s">
        <v>1602</v>
      </c>
      <c r="N316" s="4" t="s">
        <v>1603</v>
      </c>
      <c r="O316" s="4"/>
      <c r="P316" s="4"/>
      <c r="Q316" s="4"/>
      <c r="R316" s="4"/>
      <c r="S316" s="4" t="s">
        <v>115</v>
      </c>
      <c r="T316" s="4" t="s">
        <v>116</v>
      </c>
      <c r="U316" s="4"/>
      <c r="V316" s="4"/>
      <c r="W316" s="4"/>
      <c r="X316" s="4"/>
      <c r="Y316" s="4" t="s">
        <v>1622</v>
      </c>
      <c r="Z316" s="4" t="s">
        <v>1623</v>
      </c>
      <c r="AA316" s="4"/>
      <c r="AB316" s="4"/>
      <c r="AC316" s="4">
        <v>42</v>
      </c>
      <c r="AD316" s="4" t="s">
        <v>641</v>
      </c>
      <c r="AE316" s="4" t="s">
        <v>642</v>
      </c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:73" ht="13.5" customHeight="1">
      <c r="A317" s="7" t="str">
        <f>HYPERLINK("http://kyu.snu.ac.kr/sdhj/index.jsp?type=hj/GK14704_00IM0001_004a.jpg","1768_해북촌_004a")</f>
        <v>1768_해북촌_004a</v>
      </c>
      <c r="B317" s="4">
        <v>1768</v>
      </c>
      <c r="C317" s="4" t="s">
        <v>10209</v>
      </c>
      <c r="D317" s="4" t="s">
        <v>10210</v>
      </c>
      <c r="E317" s="4">
        <v>316</v>
      </c>
      <c r="F317" s="4">
        <v>3</v>
      </c>
      <c r="G317" s="4" t="s">
        <v>1482</v>
      </c>
      <c r="H317" s="4" t="s">
        <v>10157</v>
      </c>
      <c r="I317" s="4">
        <v>1</v>
      </c>
      <c r="J317" s="4"/>
      <c r="K317" s="4"/>
      <c r="L317" s="4">
        <v>4</v>
      </c>
      <c r="M317" s="4" t="s">
        <v>1602</v>
      </c>
      <c r="N317" s="4" t="s">
        <v>1603</v>
      </c>
      <c r="O317" s="4"/>
      <c r="P317" s="4"/>
      <c r="Q317" s="4"/>
      <c r="R317" s="4"/>
      <c r="S317" s="4" t="s">
        <v>121</v>
      </c>
      <c r="T317" s="4" t="s">
        <v>122</v>
      </c>
      <c r="U317" s="4"/>
      <c r="V317" s="4"/>
      <c r="W317" s="4" t="s">
        <v>946</v>
      </c>
      <c r="X317" s="4" t="s">
        <v>815</v>
      </c>
      <c r="Y317" s="4" t="s">
        <v>99</v>
      </c>
      <c r="Z317" s="4" t="s">
        <v>100</v>
      </c>
      <c r="AA317" s="4"/>
      <c r="AB317" s="4"/>
      <c r="AC317" s="4">
        <v>29</v>
      </c>
      <c r="AD317" s="4" t="s">
        <v>269</v>
      </c>
      <c r="AE317" s="4" t="s">
        <v>270</v>
      </c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:73" ht="13.5" customHeight="1">
      <c r="A318" s="7" t="str">
        <f>HYPERLINK("http://kyu.snu.ac.kr/sdhj/index.jsp?type=hj/GK14704_00IM0001_004a.jpg","1768_해북촌_004a")</f>
        <v>1768_해북촌_004a</v>
      </c>
      <c r="B318" s="4">
        <v>1768</v>
      </c>
      <c r="C318" s="4" t="s">
        <v>10209</v>
      </c>
      <c r="D318" s="4" t="s">
        <v>10210</v>
      </c>
      <c r="E318" s="4">
        <v>317</v>
      </c>
      <c r="F318" s="4">
        <v>3</v>
      </c>
      <c r="G318" s="4" t="s">
        <v>1482</v>
      </c>
      <c r="H318" s="4" t="s">
        <v>10157</v>
      </c>
      <c r="I318" s="4">
        <v>1</v>
      </c>
      <c r="J318" s="4"/>
      <c r="K318" s="4"/>
      <c r="L318" s="4">
        <v>4</v>
      </c>
      <c r="M318" s="4" t="s">
        <v>1602</v>
      </c>
      <c r="N318" s="4" t="s">
        <v>1603</v>
      </c>
      <c r="O318" s="4"/>
      <c r="P318" s="4"/>
      <c r="Q318" s="4"/>
      <c r="R318" s="4"/>
      <c r="S318" s="4" t="s">
        <v>115</v>
      </c>
      <c r="T318" s="4" t="s">
        <v>116</v>
      </c>
      <c r="U318" s="4"/>
      <c r="V318" s="4"/>
      <c r="W318" s="4"/>
      <c r="X318" s="4"/>
      <c r="Y318" s="4" t="s">
        <v>1624</v>
      </c>
      <c r="Z318" s="4" t="s">
        <v>1625</v>
      </c>
      <c r="AA318" s="4"/>
      <c r="AB318" s="4"/>
      <c r="AC318" s="4">
        <v>30</v>
      </c>
      <c r="AD318" s="4" t="s">
        <v>283</v>
      </c>
      <c r="AE318" s="4" t="s">
        <v>284</v>
      </c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:73" ht="13.5" customHeight="1">
      <c r="A319" s="7" t="str">
        <f>HYPERLINK("http://kyu.snu.ac.kr/sdhj/index.jsp?type=hj/GK14704_00IM0001_004a.jpg","1768_해북촌_004a")</f>
        <v>1768_해북촌_004a</v>
      </c>
      <c r="B319" s="4">
        <v>1768</v>
      </c>
      <c r="C319" s="4" t="s">
        <v>10209</v>
      </c>
      <c r="D319" s="4" t="s">
        <v>10210</v>
      </c>
      <c r="E319" s="4">
        <v>318</v>
      </c>
      <c r="F319" s="4">
        <v>3</v>
      </c>
      <c r="G319" s="4" t="s">
        <v>1482</v>
      </c>
      <c r="H319" s="4" t="s">
        <v>10157</v>
      </c>
      <c r="I319" s="4">
        <v>1</v>
      </c>
      <c r="J319" s="4"/>
      <c r="K319" s="4"/>
      <c r="L319" s="4">
        <v>4</v>
      </c>
      <c r="M319" s="4" t="s">
        <v>1602</v>
      </c>
      <c r="N319" s="4" t="s">
        <v>1603</v>
      </c>
      <c r="O319" s="4"/>
      <c r="P319" s="4"/>
      <c r="Q319" s="4"/>
      <c r="R319" s="4"/>
      <c r="S319" s="4" t="s">
        <v>121</v>
      </c>
      <c r="T319" s="4" t="s">
        <v>122</v>
      </c>
      <c r="U319" s="4"/>
      <c r="V319" s="4"/>
      <c r="W319" s="4" t="s">
        <v>1626</v>
      </c>
      <c r="X319" s="4" t="s">
        <v>1627</v>
      </c>
      <c r="Y319" s="4" t="s">
        <v>99</v>
      </c>
      <c r="Z319" s="4" t="s">
        <v>100</v>
      </c>
      <c r="AA319" s="4"/>
      <c r="AB319" s="4"/>
      <c r="AC319" s="4">
        <v>29</v>
      </c>
      <c r="AD319" s="4" t="s">
        <v>269</v>
      </c>
      <c r="AE319" s="4" t="s">
        <v>270</v>
      </c>
      <c r="AF319" s="4" t="s">
        <v>610</v>
      </c>
      <c r="AG319" s="4" t="s">
        <v>611</v>
      </c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:73" ht="13.5" customHeight="1">
      <c r="A320" s="7" t="str">
        <f>HYPERLINK("http://kyu.snu.ac.kr/sdhj/index.jsp?type=hj/GK14704_00IM0001_004a.jpg","1768_해북촌_004a")</f>
        <v>1768_해북촌_004a</v>
      </c>
      <c r="B320" s="4">
        <v>1768</v>
      </c>
      <c r="C320" s="4" t="s">
        <v>10209</v>
      </c>
      <c r="D320" s="4" t="s">
        <v>10210</v>
      </c>
      <c r="E320" s="4">
        <v>319</v>
      </c>
      <c r="F320" s="4">
        <v>3</v>
      </c>
      <c r="G320" s="4" t="s">
        <v>1482</v>
      </c>
      <c r="H320" s="4" t="s">
        <v>10157</v>
      </c>
      <c r="I320" s="4">
        <v>1</v>
      </c>
      <c r="J320" s="4"/>
      <c r="K320" s="4"/>
      <c r="L320" s="4">
        <v>4</v>
      </c>
      <c r="M320" s="4" t="s">
        <v>1602</v>
      </c>
      <c r="N320" s="4" t="s">
        <v>1603</v>
      </c>
      <c r="O320" s="4"/>
      <c r="P320" s="4"/>
      <c r="Q320" s="4"/>
      <c r="R320" s="4"/>
      <c r="S320" s="4" t="s">
        <v>946</v>
      </c>
      <c r="T320" s="4" t="s">
        <v>815</v>
      </c>
      <c r="U320" s="4"/>
      <c r="V320" s="4"/>
      <c r="W320" s="4"/>
      <c r="X320" s="4"/>
      <c r="Y320" s="4" t="s">
        <v>1628</v>
      </c>
      <c r="Z320" s="4" t="s">
        <v>1629</v>
      </c>
      <c r="AA320" s="4" t="s">
        <v>1630</v>
      </c>
      <c r="AB320" s="4" t="s">
        <v>1631</v>
      </c>
      <c r="AC320" s="4">
        <v>20</v>
      </c>
      <c r="AD320" s="4" t="s">
        <v>421</v>
      </c>
      <c r="AE320" s="4" t="s">
        <v>422</v>
      </c>
      <c r="AF320" s="4" t="s">
        <v>309</v>
      </c>
      <c r="AG320" s="4" t="s">
        <v>308</v>
      </c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:73" ht="13.5" customHeight="1">
      <c r="A321" s="7" t="str">
        <f>HYPERLINK("http://kyu.snu.ac.kr/sdhj/index.jsp?type=hj/GK14704_00IM0001_004a.jpg","1768_해북촌_004a")</f>
        <v>1768_해북촌_004a</v>
      </c>
      <c r="B321" s="4">
        <v>1768</v>
      </c>
      <c r="C321" s="4" t="s">
        <v>10209</v>
      </c>
      <c r="D321" s="4" t="s">
        <v>10210</v>
      </c>
      <c r="E321" s="4">
        <v>320</v>
      </c>
      <c r="F321" s="4">
        <v>3</v>
      </c>
      <c r="G321" s="4" t="s">
        <v>1482</v>
      </c>
      <c r="H321" s="4" t="s">
        <v>10157</v>
      </c>
      <c r="I321" s="4">
        <v>1</v>
      </c>
      <c r="J321" s="4"/>
      <c r="K321" s="4"/>
      <c r="L321" s="4">
        <v>4</v>
      </c>
      <c r="M321" s="4" t="s">
        <v>1602</v>
      </c>
      <c r="N321" s="4" t="s">
        <v>1603</v>
      </c>
      <c r="O321" s="4"/>
      <c r="P321" s="4"/>
      <c r="Q321" s="4"/>
      <c r="R321" s="4"/>
      <c r="S321" s="4"/>
      <c r="T321" s="4" t="s">
        <v>10211</v>
      </c>
      <c r="U321" s="4" t="s">
        <v>133</v>
      </c>
      <c r="V321" s="4" t="s">
        <v>134</v>
      </c>
      <c r="W321" s="4"/>
      <c r="X321" s="4"/>
      <c r="Y321" s="4" t="s">
        <v>1632</v>
      </c>
      <c r="Z321" s="4" t="s">
        <v>10212</v>
      </c>
      <c r="AA321" s="4"/>
      <c r="AB321" s="4"/>
      <c r="AC321" s="4"/>
      <c r="AD321" s="4"/>
      <c r="AE321" s="4"/>
      <c r="AF321" s="4" t="s">
        <v>309</v>
      </c>
      <c r="AG321" s="4" t="s">
        <v>308</v>
      </c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 t="s">
        <v>133</v>
      </c>
      <c r="BC321" s="4" t="s">
        <v>134</v>
      </c>
      <c r="BD321" s="4" t="s">
        <v>1633</v>
      </c>
      <c r="BE321" s="4" t="s">
        <v>1634</v>
      </c>
      <c r="BF321" s="4" t="s">
        <v>10213</v>
      </c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:73" ht="13.5" customHeight="1">
      <c r="A322" s="7" t="str">
        <f>HYPERLINK("http://kyu.snu.ac.kr/sdhj/index.jsp?type=hj/GK14704_00IM0001_004a.jpg","1768_해북촌_004a")</f>
        <v>1768_해북촌_004a</v>
      </c>
      <c r="B322" s="4">
        <v>1768</v>
      </c>
      <c r="C322" s="4" t="s">
        <v>10209</v>
      </c>
      <c r="D322" s="4" t="s">
        <v>10210</v>
      </c>
      <c r="E322" s="4">
        <v>321</v>
      </c>
      <c r="F322" s="4">
        <v>3</v>
      </c>
      <c r="G322" s="4" t="s">
        <v>1482</v>
      </c>
      <c r="H322" s="4" t="s">
        <v>10157</v>
      </c>
      <c r="I322" s="4">
        <v>1</v>
      </c>
      <c r="J322" s="4"/>
      <c r="K322" s="4"/>
      <c r="L322" s="4">
        <v>4</v>
      </c>
      <c r="M322" s="4" t="s">
        <v>1602</v>
      </c>
      <c r="N322" s="4" t="s">
        <v>1603</v>
      </c>
      <c r="O322" s="4"/>
      <c r="P322" s="4"/>
      <c r="Q322" s="4"/>
      <c r="R322" s="4"/>
      <c r="S322" s="4"/>
      <c r="T322" s="4" t="s">
        <v>10211</v>
      </c>
      <c r="U322" s="4" t="s">
        <v>133</v>
      </c>
      <c r="V322" s="4" t="s">
        <v>134</v>
      </c>
      <c r="W322" s="4"/>
      <c r="X322" s="4"/>
      <c r="Y322" s="4" t="s">
        <v>1635</v>
      </c>
      <c r="Z322" s="4" t="s">
        <v>1636</v>
      </c>
      <c r="AA322" s="4"/>
      <c r="AB322" s="4"/>
      <c r="AC322" s="4">
        <v>50</v>
      </c>
      <c r="AD322" s="4" t="s">
        <v>898</v>
      </c>
      <c r="AE322" s="4" t="s">
        <v>899</v>
      </c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 t="s">
        <v>133</v>
      </c>
      <c r="BC322" s="4" t="s">
        <v>134</v>
      </c>
      <c r="BD322" s="4" t="s">
        <v>1637</v>
      </c>
      <c r="BE322" s="4" t="s">
        <v>1638</v>
      </c>
      <c r="BF322" s="4" t="s">
        <v>10214</v>
      </c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:73" ht="13.5" customHeight="1">
      <c r="A323" s="7" t="str">
        <f>HYPERLINK("http://kyu.snu.ac.kr/sdhj/index.jsp?type=hj/GK14704_00IM0001_004a.jpg","1768_해북촌_004a")</f>
        <v>1768_해북촌_004a</v>
      </c>
      <c r="B323" s="4">
        <v>1768</v>
      </c>
      <c r="C323" s="4" t="s">
        <v>10197</v>
      </c>
      <c r="D323" s="4" t="s">
        <v>10198</v>
      </c>
      <c r="E323" s="4">
        <v>322</v>
      </c>
      <c r="F323" s="4">
        <v>3</v>
      </c>
      <c r="G323" s="4" t="s">
        <v>1482</v>
      </c>
      <c r="H323" s="4" t="s">
        <v>10157</v>
      </c>
      <c r="I323" s="4">
        <v>1</v>
      </c>
      <c r="J323" s="4"/>
      <c r="K323" s="4"/>
      <c r="L323" s="4">
        <v>4</v>
      </c>
      <c r="M323" s="4" t="s">
        <v>1602</v>
      </c>
      <c r="N323" s="4" t="s">
        <v>1603</v>
      </c>
      <c r="O323" s="4"/>
      <c r="P323" s="4"/>
      <c r="Q323" s="4"/>
      <c r="R323" s="4"/>
      <c r="S323" s="4"/>
      <c r="T323" s="4" t="s">
        <v>10211</v>
      </c>
      <c r="U323" s="4" t="s">
        <v>133</v>
      </c>
      <c r="V323" s="4" t="s">
        <v>134</v>
      </c>
      <c r="W323" s="4"/>
      <c r="X323" s="4"/>
      <c r="Y323" s="4" t="s">
        <v>10215</v>
      </c>
      <c r="Z323" s="4" t="s">
        <v>1639</v>
      </c>
      <c r="AA323" s="4"/>
      <c r="AB323" s="4"/>
      <c r="AC323" s="4">
        <v>15</v>
      </c>
      <c r="AD323" s="4" t="s">
        <v>213</v>
      </c>
      <c r="AE323" s="4" t="s">
        <v>214</v>
      </c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 t="s">
        <v>195</v>
      </c>
      <c r="BC323" s="4" t="s">
        <v>196</v>
      </c>
      <c r="BD323" s="4"/>
      <c r="BE323" s="4"/>
      <c r="BF323" s="4" t="s">
        <v>10216</v>
      </c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:73" ht="13.5" customHeight="1">
      <c r="A324" s="7" t="str">
        <f>HYPERLINK("http://kyu.snu.ac.kr/sdhj/index.jsp?type=hj/GK14704_00IM0001_004a.jpg","1768_해북촌_004a")</f>
        <v>1768_해북촌_004a</v>
      </c>
      <c r="B324" s="4">
        <v>1768</v>
      </c>
      <c r="C324" s="4" t="s">
        <v>10209</v>
      </c>
      <c r="D324" s="4" t="s">
        <v>10210</v>
      </c>
      <c r="E324" s="4">
        <v>323</v>
      </c>
      <c r="F324" s="4">
        <v>3</v>
      </c>
      <c r="G324" s="4" t="s">
        <v>1482</v>
      </c>
      <c r="H324" s="4" t="s">
        <v>10157</v>
      </c>
      <c r="I324" s="4">
        <v>1</v>
      </c>
      <c r="J324" s="4"/>
      <c r="K324" s="4"/>
      <c r="L324" s="4">
        <v>4</v>
      </c>
      <c r="M324" s="4" t="s">
        <v>1602</v>
      </c>
      <c r="N324" s="4" t="s">
        <v>1603</v>
      </c>
      <c r="O324" s="4"/>
      <c r="P324" s="4"/>
      <c r="Q324" s="4"/>
      <c r="R324" s="4"/>
      <c r="S324" s="4"/>
      <c r="T324" s="4" t="s">
        <v>10211</v>
      </c>
      <c r="U324" s="4" t="s">
        <v>203</v>
      </c>
      <c r="V324" s="4" t="s">
        <v>204</v>
      </c>
      <c r="W324" s="4"/>
      <c r="X324" s="4"/>
      <c r="Y324" s="4" t="s">
        <v>1640</v>
      </c>
      <c r="Z324" s="4" t="s">
        <v>1641</v>
      </c>
      <c r="AA324" s="4"/>
      <c r="AB324" s="4"/>
      <c r="AC324" s="4">
        <v>30</v>
      </c>
      <c r="AD324" s="4" t="s">
        <v>283</v>
      </c>
      <c r="AE324" s="4" t="s">
        <v>284</v>
      </c>
      <c r="AF324" s="4" t="s">
        <v>1642</v>
      </c>
      <c r="AG324" s="4" t="s">
        <v>1643</v>
      </c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 t="s">
        <v>133</v>
      </c>
      <c r="BC324" s="4" t="s">
        <v>134</v>
      </c>
      <c r="BD324" s="4" t="s">
        <v>1432</v>
      </c>
      <c r="BE324" s="4" t="s">
        <v>1433</v>
      </c>
      <c r="BF324" s="4" t="s">
        <v>10213</v>
      </c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73" ht="13.5" customHeight="1">
      <c r="A325" s="7" t="str">
        <f>HYPERLINK("http://kyu.snu.ac.kr/sdhj/index.jsp?type=hj/GK14704_00IM0001_004a.jpg","1768_해북촌_004a")</f>
        <v>1768_해북촌_004a</v>
      </c>
      <c r="B325" s="4">
        <v>1768</v>
      </c>
      <c r="C325" s="4" t="s">
        <v>10209</v>
      </c>
      <c r="D325" s="4" t="s">
        <v>10210</v>
      </c>
      <c r="E325" s="4">
        <v>324</v>
      </c>
      <c r="F325" s="4">
        <v>3</v>
      </c>
      <c r="G325" s="4" t="s">
        <v>1482</v>
      </c>
      <c r="H325" s="4" t="s">
        <v>10157</v>
      </c>
      <c r="I325" s="4">
        <v>1</v>
      </c>
      <c r="J325" s="4"/>
      <c r="K325" s="4"/>
      <c r="L325" s="4">
        <v>4</v>
      </c>
      <c r="M325" s="4" t="s">
        <v>1602</v>
      </c>
      <c r="N325" s="4" t="s">
        <v>1603</v>
      </c>
      <c r="O325" s="4"/>
      <c r="P325" s="4"/>
      <c r="Q325" s="4"/>
      <c r="R325" s="4"/>
      <c r="S325" s="4"/>
      <c r="T325" s="4" t="s">
        <v>10211</v>
      </c>
      <c r="U325" s="4" t="s">
        <v>1215</v>
      </c>
      <c r="V325" s="4" t="s">
        <v>1216</v>
      </c>
      <c r="W325" s="4"/>
      <c r="X325" s="4"/>
      <c r="Y325" s="4" t="s">
        <v>1644</v>
      </c>
      <c r="Z325" s="4" t="s">
        <v>1645</v>
      </c>
      <c r="AA325" s="4"/>
      <c r="AB325" s="4"/>
      <c r="AC325" s="4">
        <v>54</v>
      </c>
      <c r="AD325" s="4" t="s">
        <v>298</v>
      </c>
      <c r="AE325" s="4" t="s">
        <v>299</v>
      </c>
      <c r="AF325" s="4" t="s">
        <v>1646</v>
      </c>
      <c r="AG325" s="4" t="s">
        <v>1647</v>
      </c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:73" ht="13.5" customHeight="1">
      <c r="A326" s="7" t="str">
        <f>HYPERLINK("http://kyu.snu.ac.kr/sdhj/index.jsp?type=hj/GK14704_00IM0001_004a.jpg","1768_해북촌_004a")</f>
        <v>1768_해북촌_004a</v>
      </c>
      <c r="B326" s="4">
        <v>1768</v>
      </c>
      <c r="C326" s="4" t="s">
        <v>9737</v>
      </c>
      <c r="D326" s="4" t="s">
        <v>9738</v>
      </c>
      <c r="E326" s="4">
        <v>325</v>
      </c>
      <c r="F326" s="4">
        <v>3</v>
      </c>
      <c r="G326" s="4" t="s">
        <v>1482</v>
      </c>
      <c r="H326" s="4" t="s">
        <v>10157</v>
      </c>
      <c r="I326" s="4">
        <v>1</v>
      </c>
      <c r="J326" s="4"/>
      <c r="K326" s="4"/>
      <c r="L326" s="4">
        <v>4</v>
      </c>
      <c r="M326" s="4" t="s">
        <v>1602</v>
      </c>
      <c r="N326" s="4" t="s">
        <v>1603</v>
      </c>
      <c r="O326" s="4"/>
      <c r="P326" s="4"/>
      <c r="Q326" s="4"/>
      <c r="R326" s="4"/>
      <c r="S326" s="4"/>
      <c r="T326" s="4" t="s">
        <v>10211</v>
      </c>
      <c r="U326" s="4" t="s">
        <v>1215</v>
      </c>
      <c r="V326" s="4" t="s">
        <v>1216</v>
      </c>
      <c r="W326" s="4"/>
      <c r="X326" s="4"/>
      <c r="Y326" s="4" t="s">
        <v>1648</v>
      </c>
      <c r="Z326" s="4" t="s">
        <v>1649</v>
      </c>
      <c r="AA326" s="4"/>
      <c r="AB326" s="4"/>
      <c r="AC326" s="4">
        <v>33</v>
      </c>
      <c r="AD326" s="4" t="s">
        <v>223</v>
      </c>
      <c r="AE326" s="4" t="s">
        <v>224</v>
      </c>
      <c r="AF326" s="4" t="s">
        <v>1650</v>
      </c>
      <c r="AG326" s="4" t="s">
        <v>1567</v>
      </c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:73" ht="13.5" customHeight="1">
      <c r="A327" s="7" t="str">
        <f>HYPERLINK("http://kyu.snu.ac.kr/sdhj/index.jsp?type=hj/GK14704_00IM0001_004a.jpg","1768_해북촌_004a")</f>
        <v>1768_해북촌_004a</v>
      </c>
      <c r="B327" s="4">
        <v>1768</v>
      </c>
      <c r="C327" s="4" t="s">
        <v>9737</v>
      </c>
      <c r="D327" s="4" t="s">
        <v>9738</v>
      </c>
      <c r="E327" s="4">
        <v>326</v>
      </c>
      <c r="F327" s="4">
        <v>3</v>
      </c>
      <c r="G327" s="4" t="s">
        <v>1482</v>
      </c>
      <c r="H327" s="4" t="s">
        <v>10157</v>
      </c>
      <c r="I327" s="4">
        <v>1</v>
      </c>
      <c r="J327" s="4"/>
      <c r="K327" s="4"/>
      <c r="L327" s="4">
        <v>4</v>
      </c>
      <c r="M327" s="4" t="s">
        <v>1602</v>
      </c>
      <c r="N327" s="4" t="s">
        <v>1603</v>
      </c>
      <c r="O327" s="4"/>
      <c r="P327" s="4"/>
      <c r="Q327" s="4"/>
      <c r="R327" s="4"/>
      <c r="S327" s="4"/>
      <c r="T327" s="4" t="s">
        <v>10211</v>
      </c>
      <c r="U327" s="4" t="s">
        <v>1651</v>
      </c>
      <c r="V327" s="4" t="s">
        <v>1652</v>
      </c>
      <c r="W327" s="4"/>
      <c r="X327" s="4"/>
      <c r="Y327" s="4" t="s">
        <v>1653</v>
      </c>
      <c r="Z327" s="4" t="s">
        <v>1654</v>
      </c>
      <c r="AA327" s="4"/>
      <c r="AB327" s="4"/>
      <c r="AC327" s="4">
        <v>70</v>
      </c>
      <c r="AD327" s="4" t="s">
        <v>387</v>
      </c>
      <c r="AE327" s="4" t="s">
        <v>388</v>
      </c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:73" ht="13.5" customHeight="1">
      <c r="A328" s="7" t="str">
        <f>HYPERLINK("http://kyu.snu.ac.kr/sdhj/index.jsp?type=hj/GK14704_00IM0001_004a.jpg","1768_해북촌_004a")</f>
        <v>1768_해북촌_004a</v>
      </c>
      <c r="B328" s="4">
        <v>1768</v>
      </c>
      <c r="C328" s="4" t="s">
        <v>10217</v>
      </c>
      <c r="D328" s="4" t="s">
        <v>10218</v>
      </c>
      <c r="E328" s="4">
        <v>327</v>
      </c>
      <c r="F328" s="4">
        <v>3</v>
      </c>
      <c r="G328" s="4" t="s">
        <v>1482</v>
      </c>
      <c r="H328" s="4" t="s">
        <v>10157</v>
      </c>
      <c r="I328" s="4">
        <v>1</v>
      </c>
      <c r="J328" s="4"/>
      <c r="K328" s="4"/>
      <c r="L328" s="4">
        <v>5</v>
      </c>
      <c r="M328" s="4" t="s">
        <v>1655</v>
      </c>
      <c r="N328" s="4" t="s">
        <v>1656</v>
      </c>
      <c r="O328" s="4"/>
      <c r="P328" s="4"/>
      <c r="Q328" s="4"/>
      <c r="R328" s="4"/>
      <c r="S328" s="4"/>
      <c r="T328" s="4" t="s">
        <v>10219</v>
      </c>
      <c r="U328" s="4" t="s">
        <v>665</v>
      </c>
      <c r="V328" s="4" t="s">
        <v>666</v>
      </c>
      <c r="W328" s="4" t="s">
        <v>1657</v>
      </c>
      <c r="X328" s="4" t="s">
        <v>1304</v>
      </c>
      <c r="Y328" s="4" t="s">
        <v>99</v>
      </c>
      <c r="Z328" s="4" t="s">
        <v>100</v>
      </c>
      <c r="AA328" s="4"/>
      <c r="AB328" s="4"/>
      <c r="AC328" s="4">
        <v>38</v>
      </c>
      <c r="AD328" s="4" t="s">
        <v>1521</v>
      </c>
      <c r="AE328" s="4" t="s">
        <v>1522</v>
      </c>
      <c r="AF328" s="4"/>
      <c r="AG328" s="4"/>
      <c r="AH328" s="4"/>
      <c r="AI328" s="4"/>
      <c r="AJ328" s="4" t="s">
        <v>101</v>
      </c>
      <c r="AK328" s="4" t="s">
        <v>102</v>
      </c>
      <c r="AL328" s="4" t="s">
        <v>1658</v>
      </c>
      <c r="AM328" s="4" t="s">
        <v>1659</v>
      </c>
      <c r="AN328" s="4"/>
      <c r="AO328" s="4"/>
      <c r="AP328" s="4"/>
      <c r="AQ328" s="4"/>
      <c r="AR328" s="4"/>
      <c r="AS328" s="4"/>
      <c r="AT328" s="4" t="s">
        <v>73</v>
      </c>
      <c r="AU328" s="4" t="s">
        <v>74</v>
      </c>
      <c r="AV328" s="4" t="s">
        <v>1660</v>
      </c>
      <c r="AW328" s="4" t="s">
        <v>1661</v>
      </c>
      <c r="AX328" s="4"/>
      <c r="AY328" s="4"/>
      <c r="AZ328" s="4"/>
      <c r="BA328" s="4"/>
      <c r="BB328" s="4"/>
      <c r="BC328" s="4"/>
      <c r="BD328" s="4"/>
      <c r="BE328" s="4"/>
      <c r="BF328" s="4"/>
      <c r="BG328" s="4" t="s">
        <v>83</v>
      </c>
      <c r="BH328" s="4" t="s">
        <v>84</v>
      </c>
      <c r="BI328" s="4" t="s">
        <v>1662</v>
      </c>
      <c r="BJ328" s="4" t="s">
        <v>1663</v>
      </c>
      <c r="BK328" s="4" t="s">
        <v>83</v>
      </c>
      <c r="BL328" s="4" t="s">
        <v>84</v>
      </c>
      <c r="BM328" s="4" t="s">
        <v>1664</v>
      </c>
      <c r="BN328" s="4" t="s">
        <v>1665</v>
      </c>
      <c r="BO328" s="4" t="s">
        <v>1495</v>
      </c>
      <c r="BP328" s="4" t="s">
        <v>1496</v>
      </c>
      <c r="BQ328" s="4" t="s">
        <v>1666</v>
      </c>
      <c r="BR328" s="4" t="s">
        <v>1667</v>
      </c>
      <c r="BS328" s="4" t="s">
        <v>103</v>
      </c>
      <c r="BT328" s="4" t="s">
        <v>104</v>
      </c>
      <c r="BU328" s="4"/>
    </row>
    <row r="329" spans="1:73" ht="13.5" customHeight="1">
      <c r="A329" s="7" t="str">
        <f>HYPERLINK("http://kyu.snu.ac.kr/sdhj/index.jsp?type=hj/GK14704_00IM0001_004a.jpg","1768_해북촌_004a")</f>
        <v>1768_해북촌_004a</v>
      </c>
      <c r="B329" s="4">
        <v>1768</v>
      </c>
      <c r="C329" s="4" t="s">
        <v>10220</v>
      </c>
      <c r="D329" s="4" t="s">
        <v>10221</v>
      </c>
      <c r="E329" s="4">
        <v>328</v>
      </c>
      <c r="F329" s="4">
        <v>3</v>
      </c>
      <c r="G329" s="4" t="s">
        <v>1482</v>
      </c>
      <c r="H329" s="4" t="s">
        <v>10157</v>
      </c>
      <c r="I329" s="4">
        <v>1</v>
      </c>
      <c r="J329" s="4"/>
      <c r="K329" s="4"/>
      <c r="L329" s="4">
        <v>5</v>
      </c>
      <c r="M329" s="4" t="s">
        <v>1655</v>
      </c>
      <c r="N329" s="4" t="s">
        <v>1656</v>
      </c>
      <c r="O329" s="4"/>
      <c r="P329" s="4"/>
      <c r="Q329" s="4"/>
      <c r="R329" s="4"/>
      <c r="S329" s="4" t="s">
        <v>248</v>
      </c>
      <c r="T329" s="4" t="s">
        <v>176</v>
      </c>
      <c r="U329" s="4"/>
      <c r="V329" s="4"/>
      <c r="W329" s="4" t="s">
        <v>1668</v>
      </c>
      <c r="X329" s="4" t="s">
        <v>1669</v>
      </c>
      <c r="Y329" s="4" t="s">
        <v>99</v>
      </c>
      <c r="Z329" s="4" t="s">
        <v>100</v>
      </c>
      <c r="AA329" s="4"/>
      <c r="AB329" s="4"/>
      <c r="AC329" s="4">
        <v>80</v>
      </c>
      <c r="AD329" s="4" t="s">
        <v>421</v>
      </c>
      <c r="AE329" s="4" t="s">
        <v>422</v>
      </c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:73" ht="13.5" customHeight="1">
      <c r="A330" s="7" t="str">
        <f>HYPERLINK("http://kyu.snu.ac.kr/sdhj/index.jsp?type=hj/GK14704_00IM0001_004a.jpg","1768_해북촌_004a")</f>
        <v>1768_해북촌_004a</v>
      </c>
      <c r="B330" s="4">
        <v>1768</v>
      </c>
      <c r="C330" s="4" t="s">
        <v>10222</v>
      </c>
      <c r="D330" s="4" t="s">
        <v>10223</v>
      </c>
      <c r="E330" s="4">
        <v>329</v>
      </c>
      <c r="F330" s="4">
        <v>3</v>
      </c>
      <c r="G330" s="4" t="s">
        <v>1482</v>
      </c>
      <c r="H330" s="4" t="s">
        <v>10157</v>
      </c>
      <c r="I330" s="4">
        <v>1</v>
      </c>
      <c r="J330" s="4"/>
      <c r="K330" s="4"/>
      <c r="L330" s="4">
        <v>5</v>
      </c>
      <c r="M330" s="4" t="s">
        <v>1655</v>
      </c>
      <c r="N330" s="4" t="s">
        <v>1656</v>
      </c>
      <c r="O330" s="4"/>
      <c r="P330" s="4"/>
      <c r="Q330" s="4"/>
      <c r="R330" s="4"/>
      <c r="S330" s="4" t="s">
        <v>115</v>
      </c>
      <c r="T330" s="4" t="s">
        <v>116</v>
      </c>
      <c r="U330" s="4"/>
      <c r="V330" s="4"/>
      <c r="W330" s="4" t="s">
        <v>164</v>
      </c>
      <c r="X330" s="4" t="s">
        <v>165</v>
      </c>
      <c r="Y330" s="4" t="s">
        <v>1670</v>
      </c>
      <c r="Z330" s="4" t="s">
        <v>10224</v>
      </c>
      <c r="AA330" s="4"/>
      <c r="AB330" s="4"/>
      <c r="AC330" s="4">
        <v>15</v>
      </c>
      <c r="AD330" s="4" t="s">
        <v>213</v>
      </c>
      <c r="AE330" s="4" t="s">
        <v>214</v>
      </c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:73" ht="13.5" customHeight="1">
      <c r="A331" s="7" t="str">
        <f>HYPERLINK("http://kyu.snu.ac.kr/sdhj/index.jsp?type=hj/GK14704_00IM0001_004a.jpg","1768_해북촌_004a")</f>
        <v>1768_해북촌_004a</v>
      </c>
      <c r="B331" s="4">
        <v>1768</v>
      </c>
      <c r="C331" s="4" t="s">
        <v>10222</v>
      </c>
      <c r="D331" s="4" t="s">
        <v>10223</v>
      </c>
      <c r="E331" s="4">
        <v>330</v>
      </c>
      <c r="F331" s="4">
        <v>3</v>
      </c>
      <c r="G331" s="4" t="s">
        <v>1482</v>
      </c>
      <c r="H331" s="4" t="s">
        <v>10157</v>
      </c>
      <c r="I331" s="4">
        <v>1</v>
      </c>
      <c r="J331" s="4"/>
      <c r="K331" s="4"/>
      <c r="L331" s="4">
        <v>5</v>
      </c>
      <c r="M331" s="4" t="s">
        <v>1655</v>
      </c>
      <c r="N331" s="4" t="s">
        <v>1656</v>
      </c>
      <c r="O331" s="4"/>
      <c r="P331" s="4"/>
      <c r="Q331" s="4"/>
      <c r="R331" s="4"/>
      <c r="S331" s="4"/>
      <c r="T331" s="4" t="s">
        <v>10225</v>
      </c>
      <c r="U331" s="4" t="s">
        <v>133</v>
      </c>
      <c r="V331" s="4" t="s">
        <v>134</v>
      </c>
      <c r="W331" s="4"/>
      <c r="X331" s="4"/>
      <c r="Y331" s="4" t="s">
        <v>1671</v>
      </c>
      <c r="Z331" s="4" t="s">
        <v>1672</v>
      </c>
      <c r="AA331" s="4"/>
      <c r="AB331" s="4"/>
      <c r="AC331" s="4">
        <v>34</v>
      </c>
      <c r="AD331" s="4" t="s">
        <v>486</v>
      </c>
      <c r="AE331" s="4" t="s">
        <v>487</v>
      </c>
      <c r="AF331" s="4" t="s">
        <v>309</v>
      </c>
      <c r="AG331" s="4" t="s">
        <v>308</v>
      </c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 t="s">
        <v>133</v>
      </c>
      <c r="BC331" s="4" t="s">
        <v>134</v>
      </c>
      <c r="BD331" s="4" t="s">
        <v>1673</v>
      </c>
      <c r="BE331" s="4" t="s">
        <v>1674</v>
      </c>
      <c r="BF331" s="4" t="s">
        <v>10226</v>
      </c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:73" ht="13.5" customHeight="1">
      <c r="A332" s="7" t="str">
        <f>HYPERLINK("http://kyu.snu.ac.kr/sdhj/index.jsp?type=hj/GK14704_00IM0001_004a.jpg","1768_해북촌_004a")</f>
        <v>1768_해북촌_004a</v>
      </c>
      <c r="B332" s="4">
        <v>1768</v>
      </c>
      <c r="C332" s="4" t="s">
        <v>10222</v>
      </c>
      <c r="D332" s="4" t="s">
        <v>10223</v>
      </c>
      <c r="E332" s="4">
        <v>331</v>
      </c>
      <c r="F332" s="4">
        <v>3</v>
      </c>
      <c r="G332" s="4" t="s">
        <v>1482</v>
      </c>
      <c r="H332" s="4" t="s">
        <v>10157</v>
      </c>
      <c r="I332" s="4">
        <v>1</v>
      </c>
      <c r="J332" s="4"/>
      <c r="K332" s="4"/>
      <c r="L332" s="4">
        <v>5</v>
      </c>
      <c r="M332" s="4" t="s">
        <v>1655</v>
      </c>
      <c r="N332" s="4" t="s">
        <v>1656</v>
      </c>
      <c r="O332" s="4"/>
      <c r="P332" s="4"/>
      <c r="Q332" s="4"/>
      <c r="R332" s="4"/>
      <c r="S332" s="4"/>
      <c r="T332" s="4" t="s">
        <v>10225</v>
      </c>
      <c r="U332" s="4" t="s">
        <v>133</v>
      </c>
      <c r="V332" s="4" t="s">
        <v>134</v>
      </c>
      <c r="W332" s="4"/>
      <c r="X332" s="4"/>
      <c r="Y332" s="4" t="s">
        <v>1675</v>
      </c>
      <c r="Z332" s="4" t="s">
        <v>1676</v>
      </c>
      <c r="AA332" s="4"/>
      <c r="AB332" s="4"/>
      <c r="AC332" s="4"/>
      <c r="AD332" s="4" t="s">
        <v>223</v>
      </c>
      <c r="AE332" s="4" t="s">
        <v>224</v>
      </c>
      <c r="AF332" s="4" t="s">
        <v>309</v>
      </c>
      <c r="AG332" s="4" t="s">
        <v>308</v>
      </c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 t="s">
        <v>203</v>
      </c>
      <c r="AU332" s="4" t="s">
        <v>204</v>
      </c>
      <c r="AV332" s="4" t="s">
        <v>1677</v>
      </c>
      <c r="AW332" s="4" t="s">
        <v>1678</v>
      </c>
      <c r="AX332" s="4"/>
      <c r="AY332" s="4"/>
      <c r="AZ332" s="4"/>
      <c r="BA332" s="4"/>
      <c r="BB332" s="4" t="s">
        <v>1679</v>
      </c>
      <c r="BC332" s="4" t="s">
        <v>10227</v>
      </c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:73" ht="13.5" customHeight="1">
      <c r="A333" s="7" t="str">
        <f>HYPERLINK("http://kyu.snu.ac.kr/sdhj/index.jsp?type=hj/GK14704_00IM0001_004a.jpg","1768_해북촌_004a")</f>
        <v>1768_해북촌_004a</v>
      </c>
      <c r="B333" s="4">
        <v>1768</v>
      </c>
      <c r="C333" s="4" t="s">
        <v>10222</v>
      </c>
      <c r="D333" s="4" t="s">
        <v>10223</v>
      </c>
      <c r="E333" s="4">
        <v>332</v>
      </c>
      <c r="F333" s="4">
        <v>3</v>
      </c>
      <c r="G333" s="4" t="s">
        <v>1482</v>
      </c>
      <c r="H333" s="4" t="s">
        <v>10157</v>
      </c>
      <c r="I333" s="4">
        <v>1</v>
      </c>
      <c r="J333" s="4"/>
      <c r="K333" s="4"/>
      <c r="L333" s="4">
        <v>5</v>
      </c>
      <c r="M333" s="4" t="s">
        <v>1655</v>
      </c>
      <c r="N333" s="4" t="s">
        <v>1656</v>
      </c>
      <c r="O333" s="4"/>
      <c r="P333" s="4"/>
      <c r="Q333" s="4"/>
      <c r="R333" s="4"/>
      <c r="S333" s="4"/>
      <c r="T333" s="4" t="s">
        <v>10225</v>
      </c>
      <c r="U333" s="4" t="s">
        <v>133</v>
      </c>
      <c r="V333" s="4" t="s">
        <v>134</v>
      </c>
      <c r="W333" s="4"/>
      <c r="X333" s="4"/>
      <c r="Y333" s="4" t="s">
        <v>1680</v>
      </c>
      <c r="Z333" s="4" t="s">
        <v>1681</v>
      </c>
      <c r="AA333" s="4"/>
      <c r="AB333" s="4"/>
      <c r="AC333" s="4">
        <v>65</v>
      </c>
      <c r="AD333" s="4" t="s">
        <v>316</v>
      </c>
      <c r="AE333" s="4" t="s">
        <v>317</v>
      </c>
      <c r="AF333" s="4" t="s">
        <v>10228</v>
      </c>
      <c r="AG333" s="4" t="s">
        <v>10229</v>
      </c>
      <c r="AH333" s="4" t="s">
        <v>1454</v>
      </c>
      <c r="AI333" s="4" t="s">
        <v>1455</v>
      </c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 t="s">
        <v>203</v>
      </c>
      <c r="AU333" s="4" t="s">
        <v>204</v>
      </c>
      <c r="AV333" s="4" t="s">
        <v>811</v>
      </c>
      <c r="AW333" s="4" t="s">
        <v>9877</v>
      </c>
      <c r="AX333" s="4"/>
      <c r="AY333" s="4"/>
      <c r="AZ333" s="4"/>
      <c r="BA333" s="4"/>
      <c r="BB333" s="4" t="s">
        <v>1679</v>
      </c>
      <c r="BC333" s="4" t="s">
        <v>10230</v>
      </c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:73" ht="13.5" customHeight="1">
      <c r="A334" s="7" t="str">
        <f>HYPERLINK("http://kyu.snu.ac.kr/sdhj/index.jsp?type=hj/GK14704_00IM0001_004a.jpg","1768_해북촌_004a")</f>
        <v>1768_해북촌_004a</v>
      </c>
      <c r="B334" s="4">
        <v>1768</v>
      </c>
      <c r="C334" s="4" t="s">
        <v>10231</v>
      </c>
      <c r="D334" s="4" t="s">
        <v>10232</v>
      </c>
      <c r="E334" s="4">
        <v>333</v>
      </c>
      <c r="F334" s="4">
        <v>3</v>
      </c>
      <c r="G334" s="4" t="s">
        <v>1482</v>
      </c>
      <c r="H334" s="4" t="s">
        <v>10157</v>
      </c>
      <c r="I334" s="4">
        <v>1</v>
      </c>
      <c r="J334" s="4"/>
      <c r="K334" s="4"/>
      <c r="L334" s="4">
        <v>5</v>
      </c>
      <c r="M334" s="4" t="s">
        <v>1655</v>
      </c>
      <c r="N334" s="4" t="s">
        <v>1656</v>
      </c>
      <c r="O334" s="4"/>
      <c r="P334" s="4"/>
      <c r="Q334" s="4"/>
      <c r="R334" s="4"/>
      <c r="S334" s="4"/>
      <c r="T334" s="4" t="s">
        <v>10225</v>
      </c>
      <c r="U334" s="4" t="s">
        <v>133</v>
      </c>
      <c r="V334" s="4" t="s">
        <v>134</v>
      </c>
      <c r="W334" s="4"/>
      <c r="X334" s="4"/>
      <c r="Y334" s="4" t="s">
        <v>1682</v>
      </c>
      <c r="Z334" s="4" t="s">
        <v>1683</v>
      </c>
      <c r="AA334" s="4"/>
      <c r="AB334" s="4"/>
      <c r="AC334" s="4">
        <v>56</v>
      </c>
      <c r="AD334" s="4" t="s">
        <v>79</v>
      </c>
      <c r="AE334" s="4" t="s">
        <v>80</v>
      </c>
      <c r="AF334" s="4" t="s">
        <v>209</v>
      </c>
      <c r="AG334" s="4" t="s">
        <v>210</v>
      </c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 t="s">
        <v>1684</v>
      </c>
      <c r="AU334" s="4" t="s">
        <v>1685</v>
      </c>
      <c r="AV334" s="4"/>
      <c r="AW334" s="4"/>
      <c r="AX334" s="4"/>
      <c r="AY334" s="4"/>
      <c r="AZ334" s="4"/>
      <c r="BA334" s="4"/>
      <c r="BB334" s="4" t="s">
        <v>1679</v>
      </c>
      <c r="BC334" s="4" t="s">
        <v>10227</v>
      </c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:73" ht="13.5" customHeight="1">
      <c r="A335" s="7" t="str">
        <f>HYPERLINK("http://kyu.snu.ac.kr/sdhj/index.jsp?type=hj/GK14704_00IM0001_004a.jpg","1768_해북촌_004a")</f>
        <v>1768_해북촌_004a</v>
      </c>
      <c r="B335" s="4">
        <v>1768</v>
      </c>
      <c r="C335" s="4" t="s">
        <v>10222</v>
      </c>
      <c r="D335" s="4" t="s">
        <v>10223</v>
      </c>
      <c r="E335" s="4">
        <v>334</v>
      </c>
      <c r="F335" s="4">
        <v>3</v>
      </c>
      <c r="G335" s="4" t="s">
        <v>1482</v>
      </c>
      <c r="H335" s="4" t="s">
        <v>10157</v>
      </c>
      <c r="I335" s="4">
        <v>1</v>
      </c>
      <c r="J335" s="4"/>
      <c r="K335" s="4"/>
      <c r="L335" s="4">
        <v>5</v>
      </c>
      <c r="M335" s="4" t="s">
        <v>1655</v>
      </c>
      <c r="N335" s="4" t="s">
        <v>1656</v>
      </c>
      <c r="O335" s="4"/>
      <c r="P335" s="4"/>
      <c r="Q335" s="4"/>
      <c r="R335" s="4"/>
      <c r="S335" s="4"/>
      <c r="T335" s="4" t="s">
        <v>10225</v>
      </c>
      <c r="U335" s="4" t="s">
        <v>203</v>
      </c>
      <c r="V335" s="4" t="s">
        <v>204</v>
      </c>
      <c r="W335" s="4"/>
      <c r="X335" s="4"/>
      <c r="Y335" s="4" t="s">
        <v>10233</v>
      </c>
      <c r="Z335" s="4" t="s">
        <v>1686</v>
      </c>
      <c r="AA335" s="4"/>
      <c r="AB335" s="4"/>
      <c r="AC335" s="4"/>
      <c r="AD335" s="4"/>
      <c r="AE335" s="4"/>
      <c r="AF335" s="4"/>
      <c r="AG335" s="4" t="s">
        <v>210</v>
      </c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:73" ht="13.5" customHeight="1">
      <c r="A336" s="7" t="str">
        <f>HYPERLINK("http://kyu.snu.ac.kr/sdhj/index.jsp?type=hj/GK14704_00IM0001_004a.jpg","1768_해북촌_004a")</f>
        <v>1768_해북촌_004a</v>
      </c>
      <c r="B336" s="4">
        <v>1768</v>
      </c>
      <c r="C336" s="4" t="s">
        <v>10222</v>
      </c>
      <c r="D336" s="4" t="s">
        <v>10223</v>
      </c>
      <c r="E336" s="4">
        <v>335</v>
      </c>
      <c r="F336" s="4">
        <v>3</v>
      </c>
      <c r="G336" s="4" t="s">
        <v>1482</v>
      </c>
      <c r="H336" s="4" t="s">
        <v>10157</v>
      </c>
      <c r="I336" s="4">
        <v>1</v>
      </c>
      <c r="J336" s="4"/>
      <c r="K336" s="4"/>
      <c r="L336" s="4">
        <v>5</v>
      </c>
      <c r="M336" s="4" t="s">
        <v>1655</v>
      </c>
      <c r="N336" s="4" t="s">
        <v>1656</v>
      </c>
      <c r="O336" s="4"/>
      <c r="P336" s="4"/>
      <c r="Q336" s="4"/>
      <c r="R336" s="4"/>
      <c r="S336" s="4"/>
      <c r="T336" s="4" t="s">
        <v>10225</v>
      </c>
      <c r="U336" s="4" t="s">
        <v>203</v>
      </c>
      <c r="V336" s="4" t="s">
        <v>204</v>
      </c>
      <c r="W336" s="4"/>
      <c r="X336" s="4"/>
      <c r="Y336" s="4" t="s">
        <v>885</v>
      </c>
      <c r="Z336" s="4" t="s">
        <v>886</v>
      </c>
      <c r="AA336" s="4"/>
      <c r="AB336" s="4"/>
      <c r="AC336" s="4"/>
      <c r="AD336" s="4"/>
      <c r="AE336" s="4"/>
      <c r="AF336" s="4"/>
      <c r="AG336" s="4" t="s">
        <v>210</v>
      </c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 t="s">
        <v>10234</v>
      </c>
      <c r="AV336" s="4"/>
      <c r="AW336" s="4" t="s">
        <v>10235</v>
      </c>
      <c r="AX336" s="4"/>
      <c r="AY336" s="4"/>
      <c r="AZ336" s="4"/>
      <c r="BA336" s="4"/>
      <c r="BB336" s="4"/>
      <c r="BC336" s="4"/>
      <c r="BD336" s="4"/>
      <c r="BE336" s="4"/>
      <c r="BF336" s="4" t="s">
        <v>10236</v>
      </c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:73" ht="13.5" customHeight="1">
      <c r="A337" s="7" t="str">
        <f>HYPERLINK("http://kyu.snu.ac.kr/sdhj/index.jsp?type=hj/GK14704_00IM0001_004a.jpg","1768_해북촌_004a")</f>
        <v>1768_해북촌_004a</v>
      </c>
      <c r="B337" s="4">
        <v>1768</v>
      </c>
      <c r="C337" s="4" t="s">
        <v>10222</v>
      </c>
      <c r="D337" s="4" t="s">
        <v>10223</v>
      </c>
      <c r="E337" s="4">
        <v>336</v>
      </c>
      <c r="F337" s="4">
        <v>3</v>
      </c>
      <c r="G337" s="4" t="s">
        <v>1482</v>
      </c>
      <c r="H337" s="4" t="s">
        <v>10157</v>
      </c>
      <c r="I337" s="4">
        <v>1</v>
      </c>
      <c r="J337" s="4"/>
      <c r="K337" s="4"/>
      <c r="L337" s="4">
        <v>5</v>
      </c>
      <c r="M337" s="4" t="s">
        <v>1655</v>
      </c>
      <c r="N337" s="4" t="s">
        <v>1656</v>
      </c>
      <c r="O337" s="4"/>
      <c r="P337" s="4"/>
      <c r="Q337" s="4"/>
      <c r="R337" s="4"/>
      <c r="S337" s="4"/>
      <c r="T337" s="4" t="s">
        <v>10225</v>
      </c>
      <c r="U337" s="4" t="s">
        <v>203</v>
      </c>
      <c r="V337" s="4" t="s">
        <v>204</v>
      </c>
      <c r="W337" s="4"/>
      <c r="X337" s="4"/>
      <c r="Y337" s="4" t="s">
        <v>1687</v>
      </c>
      <c r="Z337" s="4" t="s">
        <v>1688</v>
      </c>
      <c r="AA337" s="4"/>
      <c r="AB337" s="4"/>
      <c r="AC337" s="4"/>
      <c r="AD337" s="4"/>
      <c r="AE337" s="4"/>
      <c r="AF337" s="4" t="s">
        <v>10237</v>
      </c>
      <c r="AG337" s="4" t="s">
        <v>10238</v>
      </c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 t="s">
        <v>10234</v>
      </c>
      <c r="AV337" s="4"/>
      <c r="AW337" s="4" t="s">
        <v>10235</v>
      </c>
      <c r="AX337" s="4"/>
      <c r="AY337" s="4"/>
      <c r="AZ337" s="4"/>
      <c r="BA337" s="4"/>
      <c r="BB337" s="4"/>
      <c r="BC337" s="4"/>
      <c r="BD337" s="4"/>
      <c r="BE337" s="4"/>
      <c r="BF337" s="4" t="s">
        <v>10239</v>
      </c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:73" ht="13.5" customHeight="1">
      <c r="A338" s="7" t="str">
        <f>HYPERLINK("http://kyu.snu.ac.kr/sdhj/index.jsp?type=hj/GK14704_00IM0001_004a.jpg","1768_해북촌_004a")</f>
        <v>1768_해북촌_004a</v>
      </c>
      <c r="B338" s="4">
        <v>1768</v>
      </c>
      <c r="C338" s="4" t="s">
        <v>10222</v>
      </c>
      <c r="D338" s="4" t="s">
        <v>10223</v>
      </c>
      <c r="E338" s="4">
        <v>337</v>
      </c>
      <c r="F338" s="4">
        <v>3</v>
      </c>
      <c r="G338" s="4" t="s">
        <v>1482</v>
      </c>
      <c r="H338" s="4" t="s">
        <v>10157</v>
      </c>
      <c r="I338" s="4">
        <v>1</v>
      </c>
      <c r="J338" s="4"/>
      <c r="K338" s="4"/>
      <c r="L338" s="4">
        <v>5</v>
      </c>
      <c r="M338" s="4" t="s">
        <v>1655</v>
      </c>
      <c r="N338" s="4" t="s">
        <v>1656</v>
      </c>
      <c r="O338" s="4"/>
      <c r="P338" s="4"/>
      <c r="Q338" s="4"/>
      <c r="R338" s="4"/>
      <c r="S338" s="4"/>
      <c r="T338" s="4" t="s">
        <v>10225</v>
      </c>
      <c r="U338" s="4" t="s">
        <v>133</v>
      </c>
      <c r="V338" s="4" t="s">
        <v>134</v>
      </c>
      <c r="W338" s="4"/>
      <c r="X338" s="4"/>
      <c r="Y338" s="4" t="s">
        <v>1689</v>
      </c>
      <c r="Z338" s="4" t="s">
        <v>1690</v>
      </c>
      <c r="AA338" s="4"/>
      <c r="AB338" s="4"/>
      <c r="AC338" s="4">
        <v>80</v>
      </c>
      <c r="AD338" s="4" t="s">
        <v>304</v>
      </c>
      <c r="AE338" s="4" t="s">
        <v>229</v>
      </c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73" ht="13.5" customHeight="1">
      <c r="A339" s="7" t="str">
        <f>HYPERLINK("http://kyu.snu.ac.kr/sdhj/index.jsp?type=hj/GK14704_00IM0001_004a.jpg","1768_해북촌_004a")</f>
        <v>1768_해북촌_004a</v>
      </c>
      <c r="B339" s="4">
        <v>1768</v>
      </c>
      <c r="C339" s="4" t="s">
        <v>10222</v>
      </c>
      <c r="D339" s="4" t="s">
        <v>10223</v>
      </c>
      <c r="E339" s="4">
        <v>338</v>
      </c>
      <c r="F339" s="4">
        <v>3</v>
      </c>
      <c r="G339" s="4" t="s">
        <v>1482</v>
      </c>
      <c r="H339" s="4" t="s">
        <v>10157</v>
      </c>
      <c r="I339" s="4">
        <v>1</v>
      </c>
      <c r="J339" s="4"/>
      <c r="K339" s="4"/>
      <c r="L339" s="4">
        <v>5</v>
      </c>
      <c r="M339" s="4" t="s">
        <v>1655</v>
      </c>
      <c r="N339" s="4" t="s">
        <v>1656</v>
      </c>
      <c r="O339" s="4"/>
      <c r="P339" s="4"/>
      <c r="Q339" s="4"/>
      <c r="R339" s="4"/>
      <c r="S339" s="4"/>
      <c r="T339" s="4" t="s">
        <v>10225</v>
      </c>
      <c r="U339" s="4" t="s">
        <v>133</v>
      </c>
      <c r="V339" s="4" t="s">
        <v>134</v>
      </c>
      <c r="W339" s="4"/>
      <c r="X339" s="4"/>
      <c r="Y339" s="4" t="s">
        <v>1691</v>
      </c>
      <c r="Z339" s="4" t="s">
        <v>1692</v>
      </c>
      <c r="AA339" s="4"/>
      <c r="AB339" s="4"/>
      <c r="AC339" s="4"/>
      <c r="AD339" s="4"/>
      <c r="AE339" s="4"/>
      <c r="AF339" s="4"/>
      <c r="AG339" s="4" t="s">
        <v>1693</v>
      </c>
      <c r="AH339" s="4"/>
      <c r="AI339" s="4" t="s">
        <v>10240</v>
      </c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 t="s">
        <v>203</v>
      </c>
      <c r="AU339" s="4" t="s">
        <v>204</v>
      </c>
      <c r="AV339" s="4" t="s">
        <v>578</v>
      </c>
      <c r="AW339" s="4" t="s">
        <v>579</v>
      </c>
      <c r="AX339" s="4"/>
      <c r="AY339" s="4"/>
      <c r="AZ339" s="4"/>
      <c r="BA339" s="4"/>
      <c r="BB339" s="4"/>
      <c r="BC339" s="4"/>
      <c r="BD339" s="4"/>
      <c r="BE339" s="4"/>
      <c r="BF339" s="4" t="s">
        <v>10241</v>
      </c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:73" ht="13.5" customHeight="1">
      <c r="A340" s="7" t="str">
        <f>HYPERLINK("http://kyu.snu.ac.kr/sdhj/index.jsp?type=hj/GK14704_00IM0001_004a.jpg","1768_해북촌_004a")</f>
        <v>1768_해북촌_004a</v>
      </c>
      <c r="B340" s="4">
        <v>1768</v>
      </c>
      <c r="C340" s="4" t="s">
        <v>10222</v>
      </c>
      <c r="D340" s="4" t="s">
        <v>10223</v>
      </c>
      <c r="E340" s="4">
        <v>339</v>
      </c>
      <c r="F340" s="4">
        <v>3</v>
      </c>
      <c r="G340" s="4" t="s">
        <v>1482</v>
      </c>
      <c r="H340" s="4" t="s">
        <v>10157</v>
      </c>
      <c r="I340" s="4">
        <v>1</v>
      </c>
      <c r="J340" s="4"/>
      <c r="K340" s="4"/>
      <c r="L340" s="4">
        <v>5</v>
      </c>
      <c r="M340" s="4" t="s">
        <v>1655</v>
      </c>
      <c r="N340" s="4" t="s">
        <v>1656</v>
      </c>
      <c r="O340" s="4"/>
      <c r="P340" s="4"/>
      <c r="Q340" s="4"/>
      <c r="R340" s="4"/>
      <c r="S340" s="4"/>
      <c r="T340" s="4" t="s">
        <v>10225</v>
      </c>
      <c r="U340" s="4" t="s">
        <v>133</v>
      </c>
      <c r="V340" s="4" t="s">
        <v>134</v>
      </c>
      <c r="W340" s="4"/>
      <c r="X340" s="4"/>
      <c r="Y340" s="4" t="s">
        <v>1682</v>
      </c>
      <c r="Z340" s="4" t="s">
        <v>1683</v>
      </c>
      <c r="AA340" s="4"/>
      <c r="AB340" s="4"/>
      <c r="AC340" s="4"/>
      <c r="AD340" s="4"/>
      <c r="AE340" s="4"/>
      <c r="AF340" s="4" t="s">
        <v>1694</v>
      </c>
      <c r="AG340" s="4" t="s">
        <v>10242</v>
      </c>
      <c r="AH340" s="4" t="s">
        <v>1695</v>
      </c>
      <c r="AI340" s="4" t="s">
        <v>10243</v>
      </c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 t="s">
        <v>204</v>
      </c>
      <c r="AV340" s="4"/>
      <c r="AW340" s="4" t="s">
        <v>579</v>
      </c>
      <c r="AX340" s="4"/>
      <c r="AY340" s="4"/>
      <c r="AZ340" s="4"/>
      <c r="BA340" s="4"/>
      <c r="BB340" s="4"/>
      <c r="BC340" s="4"/>
      <c r="BD340" s="4"/>
      <c r="BE340" s="4"/>
      <c r="BF340" s="4" t="s">
        <v>10244</v>
      </c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:73" ht="13.5" customHeight="1">
      <c r="A341" s="7" t="str">
        <f>HYPERLINK("http://kyu.snu.ac.kr/sdhj/index.jsp?type=hj/GK14704_00IM0001_004a.jpg","1768_해북촌_004a")</f>
        <v>1768_해북촌_004a</v>
      </c>
      <c r="B341" s="4">
        <v>1768</v>
      </c>
      <c r="C341" s="4" t="s">
        <v>10245</v>
      </c>
      <c r="D341" s="4" t="s">
        <v>10246</v>
      </c>
      <c r="E341" s="4">
        <v>340</v>
      </c>
      <c r="F341" s="4">
        <v>3</v>
      </c>
      <c r="G341" s="4" t="s">
        <v>1482</v>
      </c>
      <c r="H341" s="4" t="s">
        <v>10157</v>
      </c>
      <c r="I341" s="4">
        <v>1</v>
      </c>
      <c r="J341" s="4"/>
      <c r="K341" s="4"/>
      <c r="L341" s="4">
        <v>5</v>
      </c>
      <c r="M341" s="4" t="s">
        <v>1655</v>
      </c>
      <c r="N341" s="4" t="s">
        <v>1656</v>
      </c>
      <c r="O341" s="4"/>
      <c r="P341" s="4"/>
      <c r="Q341" s="4"/>
      <c r="R341" s="4"/>
      <c r="S341" s="4"/>
      <c r="T341" s="4" t="s">
        <v>10225</v>
      </c>
      <c r="U341" s="4" t="s">
        <v>133</v>
      </c>
      <c r="V341" s="4" t="s">
        <v>134</v>
      </c>
      <c r="W341" s="4"/>
      <c r="X341" s="4"/>
      <c r="Y341" s="4" t="s">
        <v>1696</v>
      </c>
      <c r="Z341" s="4" t="s">
        <v>10247</v>
      </c>
      <c r="AA341" s="4"/>
      <c r="AB341" s="4"/>
      <c r="AC341" s="4">
        <v>54</v>
      </c>
      <c r="AD341" s="4" t="s">
        <v>298</v>
      </c>
      <c r="AE341" s="4" t="s">
        <v>299</v>
      </c>
      <c r="AF341" s="4" t="s">
        <v>1697</v>
      </c>
      <c r="AG341" s="4" t="s">
        <v>1698</v>
      </c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 t="s">
        <v>133</v>
      </c>
      <c r="BC341" s="4" t="s">
        <v>134</v>
      </c>
      <c r="BD341" s="4" t="s">
        <v>1699</v>
      </c>
      <c r="BE341" s="4" t="s">
        <v>1700</v>
      </c>
      <c r="BF341" s="4" t="s">
        <v>10248</v>
      </c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:73" ht="13.5" customHeight="1">
      <c r="A342" s="7" t="str">
        <f>HYPERLINK("http://kyu.snu.ac.kr/sdhj/index.jsp?type=hj/GK14704_00IM0001_004a.jpg","1768_해북촌_004a")</f>
        <v>1768_해북촌_004a</v>
      </c>
      <c r="B342" s="4">
        <v>1768</v>
      </c>
      <c r="C342" s="4" t="s">
        <v>10168</v>
      </c>
      <c r="D342" s="4" t="s">
        <v>10169</v>
      </c>
      <c r="E342" s="4">
        <v>341</v>
      </c>
      <c r="F342" s="4">
        <v>3</v>
      </c>
      <c r="G342" s="4" t="s">
        <v>1482</v>
      </c>
      <c r="H342" s="4" t="s">
        <v>10157</v>
      </c>
      <c r="I342" s="4">
        <v>1</v>
      </c>
      <c r="J342" s="4"/>
      <c r="K342" s="4"/>
      <c r="L342" s="4">
        <v>5</v>
      </c>
      <c r="M342" s="4" t="s">
        <v>1655</v>
      </c>
      <c r="N342" s="4" t="s">
        <v>1656</v>
      </c>
      <c r="O342" s="4"/>
      <c r="P342" s="4"/>
      <c r="Q342" s="4"/>
      <c r="R342" s="4"/>
      <c r="S342" s="4"/>
      <c r="T342" s="4" t="s">
        <v>10225</v>
      </c>
      <c r="U342" s="4" t="s">
        <v>203</v>
      </c>
      <c r="V342" s="4" t="s">
        <v>204</v>
      </c>
      <c r="W342" s="4"/>
      <c r="X342" s="4"/>
      <c r="Y342" s="4" t="s">
        <v>1701</v>
      </c>
      <c r="Z342" s="4" t="s">
        <v>1702</v>
      </c>
      <c r="AA342" s="4"/>
      <c r="AB342" s="4"/>
      <c r="AC342" s="4"/>
      <c r="AD342" s="4"/>
      <c r="AE342" s="4"/>
      <c r="AF342" s="4" t="s">
        <v>1703</v>
      </c>
      <c r="AG342" s="4" t="s">
        <v>1704</v>
      </c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 t="s">
        <v>133</v>
      </c>
      <c r="BC342" s="4" t="s">
        <v>134</v>
      </c>
      <c r="BD342" s="4" t="s">
        <v>1705</v>
      </c>
      <c r="BE342" s="4" t="s">
        <v>1706</v>
      </c>
      <c r="BF342" s="4" t="s">
        <v>10226</v>
      </c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:73" ht="13.5" customHeight="1">
      <c r="A343" s="7" t="str">
        <f>HYPERLINK("http://kyu.snu.ac.kr/sdhj/index.jsp?type=hj/GK14704_00IM0001_004a.jpg","1768_해북촌_004a")</f>
        <v>1768_해북촌_004a</v>
      </c>
      <c r="B343" s="4">
        <v>1768</v>
      </c>
      <c r="C343" s="4" t="s">
        <v>10222</v>
      </c>
      <c r="D343" s="4" t="s">
        <v>10223</v>
      </c>
      <c r="E343" s="4">
        <v>342</v>
      </c>
      <c r="F343" s="4">
        <v>3</v>
      </c>
      <c r="G343" s="4" t="s">
        <v>1482</v>
      </c>
      <c r="H343" s="4" t="s">
        <v>10157</v>
      </c>
      <c r="I343" s="4">
        <v>1</v>
      </c>
      <c r="J343" s="4"/>
      <c r="K343" s="4"/>
      <c r="L343" s="4">
        <v>5</v>
      </c>
      <c r="M343" s="4" t="s">
        <v>1655</v>
      </c>
      <c r="N343" s="4" t="s">
        <v>1656</v>
      </c>
      <c r="O343" s="4"/>
      <c r="P343" s="4"/>
      <c r="Q343" s="4"/>
      <c r="R343" s="4"/>
      <c r="S343" s="4"/>
      <c r="T343" s="4" t="s">
        <v>10225</v>
      </c>
      <c r="U343" s="4" t="s">
        <v>203</v>
      </c>
      <c r="V343" s="4" t="s">
        <v>204</v>
      </c>
      <c r="W343" s="4"/>
      <c r="X343" s="4"/>
      <c r="Y343" s="4" t="s">
        <v>1707</v>
      </c>
      <c r="Z343" s="4" t="s">
        <v>1708</v>
      </c>
      <c r="AA343" s="4"/>
      <c r="AB343" s="4"/>
      <c r="AC343" s="4"/>
      <c r="AD343" s="4"/>
      <c r="AE343" s="4"/>
      <c r="AF343" s="4" t="s">
        <v>1709</v>
      </c>
      <c r="AG343" s="4" t="s">
        <v>1710</v>
      </c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:73" ht="13.5" customHeight="1">
      <c r="A344" s="7" t="str">
        <f>HYPERLINK("http://kyu.snu.ac.kr/sdhj/index.jsp?type=hj/GK14704_00IM0001_004a.jpg","1768_해북촌_004a")</f>
        <v>1768_해북촌_004a</v>
      </c>
      <c r="B344" s="4">
        <v>1768</v>
      </c>
      <c r="C344" s="4" t="s">
        <v>10168</v>
      </c>
      <c r="D344" s="4" t="s">
        <v>10169</v>
      </c>
      <c r="E344" s="4">
        <v>343</v>
      </c>
      <c r="F344" s="4">
        <v>3</v>
      </c>
      <c r="G344" s="4" t="s">
        <v>1482</v>
      </c>
      <c r="H344" s="4" t="s">
        <v>10157</v>
      </c>
      <c r="I344" s="4">
        <v>2</v>
      </c>
      <c r="J344" s="4" t="s">
        <v>1711</v>
      </c>
      <c r="K344" s="4" t="s">
        <v>1712</v>
      </c>
      <c r="L344" s="4">
        <v>1</v>
      </c>
      <c r="M344" s="4" t="s">
        <v>1713</v>
      </c>
      <c r="N344" s="4" t="s">
        <v>1714</v>
      </c>
      <c r="O344" s="4"/>
      <c r="P344" s="4"/>
      <c r="Q344" s="4" t="s">
        <v>1715</v>
      </c>
      <c r="R344" s="4" t="s">
        <v>1716</v>
      </c>
      <c r="S344" s="4"/>
      <c r="T344" s="4" t="s">
        <v>10249</v>
      </c>
      <c r="U344" s="4" t="s">
        <v>73</v>
      </c>
      <c r="V344" s="4" t="s">
        <v>74</v>
      </c>
      <c r="W344" s="4" t="s">
        <v>10250</v>
      </c>
      <c r="X344" s="4" t="s">
        <v>10251</v>
      </c>
      <c r="Y344" s="4" t="s">
        <v>1717</v>
      </c>
      <c r="Z344" s="4" t="s">
        <v>1718</v>
      </c>
      <c r="AA344" s="4"/>
      <c r="AB344" s="4"/>
      <c r="AC344" s="4">
        <v>45</v>
      </c>
      <c r="AD344" s="4" t="s">
        <v>207</v>
      </c>
      <c r="AE344" s="4" t="s">
        <v>208</v>
      </c>
      <c r="AF344" s="4"/>
      <c r="AG344" s="4"/>
      <c r="AH344" s="4"/>
      <c r="AI344" s="4"/>
      <c r="AJ344" s="4" t="s">
        <v>33</v>
      </c>
      <c r="AK344" s="4" t="s">
        <v>34</v>
      </c>
      <c r="AL344" s="4" t="s">
        <v>168</v>
      </c>
      <c r="AM344" s="4" t="s">
        <v>169</v>
      </c>
      <c r="AN344" s="4"/>
      <c r="AO344" s="4"/>
      <c r="AP344" s="4"/>
      <c r="AQ344" s="4"/>
      <c r="AR344" s="4"/>
      <c r="AS344" s="4"/>
      <c r="AT344" s="4" t="s">
        <v>83</v>
      </c>
      <c r="AU344" s="4" t="s">
        <v>84</v>
      </c>
      <c r="AV344" s="4" t="s">
        <v>1719</v>
      </c>
      <c r="AW344" s="4" t="s">
        <v>1720</v>
      </c>
      <c r="AX344" s="4"/>
      <c r="AY344" s="4"/>
      <c r="AZ344" s="4"/>
      <c r="BA344" s="4"/>
      <c r="BB344" s="4"/>
      <c r="BC344" s="4"/>
      <c r="BD344" s="4"/>
      <c r="BE344" s="4"/>
      <c r="BF344" s="4"/>
      <c r="BG344" s="4" t="s">
        <v>83</v>
      </c>
      <c r="BH344" s="4" t="s">
        <v>84</v>
      </c>
      <c r="BI344" s="4" t="s">
        <v>1721</v>
      </c>
      <c r="BJ344" s="4" t="s">
        <v>1722</v>
      </c>
      <c r="BK344" s="4" t="s">
        <v>83</v>
      </c>
      <c r="BL344" s="4" t="s">
        <v>84</v>
      </c>
      <c r="BM344" s="4" t="s">
        <v>1723</v>
      </c>
      <c r="BN344" s="4" t="s">
        <v>1724</v>
      </c>
      <c r="BO344" s="4" t="s">
        <v>83</v>
      </c>
      <c r="BP344" s="4" t="s">
        <v>84</v>
      </c>
      <c r="BQ344" s="4" t="s">
        <v>1725</v>
      </c>
      <c r="BR344" s="4" t="s">
        <v>1726</v>
      </c>
      <c r="BS344" s="4" t="s">
        <v>1727</v>
      </c>
      <c r="BT344" s="4" t="s">
        <v>1728</v>
      </c>
      <c r="BU344" s="4"/>
    </row>
    <row r="345" spans="1:73" ht="13.5" customHeight="1">
      <c r="A345" s="7" t="str">
        <f>HYPERLINK("http://kyu.snu.ac.kr/sdhj/index.jsp?type=hj/GK14704_00IM0001_004a.jpg","1768_해북촌_004a")</f>
        <v>1768_해북촌_004a</v>
      </c>
      <c r="B345" s="4">
        <v>1768</v>
      </c>
      <c r="C345" s="4" t="s">
        <v>10252</v>
      </c>
      <c r="D345" s="4" t="s">
        <v>10253</v>
      </c>
      <c r="E345" s="4">
        <v>344</v>
      </c>
      <c r="F345" s="4">
        <v>3</v>
      </c>
      <c r="G345" s="4" t="s">
        <v>1482</v>
      </c>
      <c r="H345" s="4" t="s">
        <v>10157</v>
      </c>
      <c r="I345" s="4">
        <v>2</v>
      </c>
      <c r="J345" s="4"/>
      <c r="K345" s="4"/>
      <c r="L345" s="4">
        <v>1</v>
      </c>
      <c r="M345" s="4" t="s">
        <v>1713</v>
      </c>
      <c r="N345" s="4" t="s">
        <v>1714</v>
      </c>
      <c r="O345" s="4"/>
      <c r="P345" s="4"/>
      <c r="Q345" s="4"/>
      <c r="R345" s="4"/>
      <c r="S345" s="4" t="s">
        <v>95</v>
      </c>
      <c r="T345" s="4" t="s">
        <v>96</v>
      </c>
      <c r="U345" s="4"/>
      <c r="V345" s="4"/>
      <c r="W345" s="4" t="s">
        <v>250</v>
      </c>
      <c r="X345" s="4" t="s">
        <v>10254</v>
      </c>
      <c r="Y345" s="4" t="s">
        <v>99</v>
      </c>
      <c r="Z345" s="4" t="s">
        <v>100</v>
      </c>
      <c r="AA345" s="4"/>
      <c r="AB345" s="4"/>
      <c r="AC345" s="4">
        <v>39</v>
      </c>
      <c r="AD345" s="4" t="s">
        <v>349</v>
      </c>
      <c r="AE345" s="4" t="s">
        <v>350</v>
      </c>
      <c r="AF345" s="4"/>
      <c r="AG345" s="4"/>
      <c r="AH345" s="4"/>
      <c r="AI345" s="4"/>
      <c r="AJ345" s="4" t="s">
        <v>101</v>
      </c>
      <c r="AK345" s="4" t="s">
        <v>102</v>
      </c>
      <c r="AL345" s="4" t="s">
        <v>113</v>
      </c>
      <c r="AM345" s="4" t="s">
        <v>114</v>
      </c>
      <c r="AN345" s="4"/>
      <c r="AO345" s="4"/>
      <c r="AP345" s="4"/>
      <c r="AQ345" s="4"/>
      <c r="AR345" s="4"/>
      <c r="AS345" s="4"/>
      <c r="AT345" s="4" t="s">
        <v>83</v>
      </c>
      <c r="AU345" s="4" t="s">
        <v>84</v>
      </c>
      <c r="AV345" s="4" t="s">
        <v>1729</v>
      </c>
      <c r="AW345" s="4" t="s">
        <v>1730</v>
      </c>
      <c r="AX345" s="4"/>
      <c r="AY345" s="4"/>
      <c r="AZ345" s="4"/>
      <c r="BA345" s="4"/>
      <c r="BB345" s="4"/>
      <c r="BC345" s="4"/>
      <c r="BD345" s="4"/>
      <c r="BE345" s="4"/>
      <c r="BF345" s="4"/>
      <c r="BG345" s="4" t="s">
        <v>83</v>
      </c>
      <c r="BH345" s="4" t="s">
        <v>84</v>
      </c>
      <c r="BI345" s="4" t="s">
        <v>1731</v>
      </c>
      <c r="BJ345" s="4" t="s">
        <v>1732</v>
      </c>
      <c r="BK345" s="4" t="s">
        <v>158</v>
      </c>
      <c r="BL345" s="4" t="s">
        <v>159</v>
      </c>
      <c r="BM345" s="4" t="s">
        <v>1733</v>
      </c>
      <c r="BN345" s="4" t="s">
        <v>1734</v>
      </c>
      <c r="BO345" s="4" t="s">
        <v>83</v>
      </c>
      <c r="BP345" s="4" t="s">
        <v>84</v>
      </c>
      <c r="BQ345" s="4" t="s">
        <v>1735</v>
      </c>
      <c r="BR345" s="4" t="s">
        <v>10255</v>
      </c>
      <c r="BS345" s="4" t="s">
        <v>1736</v>
      </c>
      <c r="BT345" s="4" t="s">
        <v>1737</v>
      </c>
      <c r="BU345" s="4"/>
    </row>
    <row r="346" spans="1:73" ht="13.5" customHeight="1">
      <c r="A346" s="7" t="str">
        <f>HYPERLINK("http://kyu.snu.ac.kr/sdhj/index.jsp?type=hj/GK14704_00IM0001_004a.jpg","1768_해북촌_004a")</f>
        <v>1768_해북촌_004a</v>
      </c>
      <c r="B346" s="4">
        <v>1768</v>
      </c>
      <c r="C346" s="4" t="s">
        <v>10256</v>
      </c>
      <c r="D346" s="4" t="s">
        <v>10257</v>
      </c>
      <c r="E346" s="4">
        <v>345</v>
      </c>
      <c r="F346" s="4">
        <v>3</v>
      </c>
      <c r="G346" s="4" t="s">
        <v>1482</v>
      </c>
      <c r="H346" s="4" t="s">
        <v>10157</v>
      </c>
      <c r="I346" s="4">
        <v>2</v>
      </c>
      <c r="J346" s="4"/>
      <c r="K346" s="4"/>
      <c r="L346" s="4">
        <v>1</v>
      </c>
      <c r="M346" s="4" t="s">
        <v>1713</v>
      </c>
      <c r="N346" s="4" t="s">
        <v>1714</v>
      </c>
      <c r="O346" s="4"/>
      <c r="P346" s="4"/>
      <c r="Q346" s="4"/>
      <c r="R346" s="4"/>
      <c r="S346" s="4" t="s">
        <v>115</v>
      </c>
      <c r="T346" s="4" t="s">
        <v>116</v>
      </c>
      <c r="U346" s="4"/>
      <c r="V346" s="4"/>
      <c r="W346" s="4"/>
      <c r="X346" s="4"/>
      <c r="Y346" s="4" t="s">
        <v>1738</v>
      </c>
      <c r="Z346" s="4" t="s">
        <v>1739</v>
      </c>
      <c r="AA346" s="4"/>
      <c r="AB346" s="4"/>
      <c r="AC346" s="4">
        <v>4</v>
      </c>
      <c r="AD346" s="4" t="s">
        <v>316</v>
      </c>
      <c r="AE346" s="4" t="s">
        <v>317</v>
      </c>
      <c r="AF346" s="4" t="s">
        <v>610</v>
      </c>
      <c r="AG346" s="4" t="s">
        <v>611</v>
      </c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:73" ht="13.5" customHeight="1">
      <c r="A347" s="7" t="str">
        <f>HYPERLINK("http://kyu.snu.ac.kr/sdhj/index.jsp?type=hj/GK14704_00IM0001_004a.jpg","1768_해북촌_004a")</f>
        <v>1768_해북촌_004a</v>
      </c>
      <c r="B347" s="4">
        <v>1768</v>
      </c>
      <c r="C347" s="4" t="s">
        <v>10258</v>
      </c>
      <c r="D347" s="4" t="s">
        <v>10259</v>
      </c>
      <c r="E347" s="4">
        <v>346</v>
      </c>
      <c r="F347" s="4">
        <v>3</v>
      </c>
      <c r="G347" s="4" t="s">
        <v>1482</v>
      </c>
      <c r="H347" s="4" t="s">
        <v>10157</v>
      </c>
      <c r="I347" s="4">
        <v>2</v>
      </c>
      <c r="J347" s="4"/>
      <c r="K347" s="4"/>
      <c r="L347" s="4">
        <v>1</v>
      </c>
      <c r="M347" s="4" t="s">
        <v>1713</v>
      </c>
      <c r="N347" s="4" t="s">
        <v>1714</v>
      </c>
      <c r="O347" s="4"/>
      <c r="P347" s="4"/>
      <c r="Q347" s="4"/>
      <c r="R347" s="4"/>
      <c r="S347" s="4"/>
      <c r="T347" s="4" t="s">
        <v>10260</v>
      </c>
      <c r="U347" s="4" t="s">
        <v>203</v>
      </c>
      <c r="V347" s="4" t="s">
        <v>204</v>
      </c>
      <c r="W347" s="4"/>
      <c r="X347" s="4"/>
      <c r="Y347" s="4" t="s">
        <v>1740</v>
      </c>
      <c r="Z347" s="4" t="s">
        <v>1741</v>
      </c>
      <c r="AA347" s="4"/>
      <c r="AB347" s="4"/>
      <c r="AC347" s="4"/>
      <c r="AD347" s="4"/>
      <c r="AE347" s="4"/>
      <c r="AF347" s="4" t="s">
        <v>209</v>
      </c>
      <c r="AG347" s="4" t="s">
        <v>210</v>
      </c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:73" ht="13.5" customHeight="1">
      <c r="A348" s="7" t="str">
        <f>HYPERLINK("http://kyu.snu.ac.kr/sdhj/index.jsp?type=hj/GK14704_00IM0001_004a.jpg","1768_해북촌_004a")</f>
        <v>1768_해북촌_004a</v>
      </c>
      <c r="B348" s="4">
        <v>1768</v>
      </c>
      <c r="C348" s="4" t="s">
        <v>9777</v>
      </c>
      <c r="D348" s="4" t="s">
        <v>9778</v>
      </c>
      <c r="E348" s="4">
        <v>347</v>
      </c>
      <c r="F348" s="4">
        <v>3</v>
      </c>
      <c r="G348" s="4" t="s">
        <v>1482</v>
      </c>
      <c r="H348" s="4" t="s">
        <v>10157</v>
      </c>
      <c r="I348" s="4">
        <v>2</v>
      </c>
      <c r="J348" s="4"/>
      <c r="K348" s="4"/>
      <c r="L348" s="4">
        <v>1</v>
      </c>
      <c r="M348" s="4" t="s">
        <v>1713</v>
      </c>
      <c r="N348" s="4" t="s">
        <v>1714</v>
      </c>
      <c r="O348" s="4"/>
      <c r="P348" s="4"/>
      <c r="Q348" s="4"/>
      <c r="R348" s="4"/>
      <c r="S348" s="4"/>
      <c r="T348" s="4" t="s">
        <v>10260</v>
      </c>
      <c r="U348" s="4" t="s">
        <v>133</v>
      </c>
      <c r="V348" s="4" t="s">
        <v>134</v>
      </c>
      <c r="W348" s="4"/>
      <c r="X348" s="4"/>
      <c r="Y348" s="4" t="s">
        <v>1742</v>
      </c>
      <c r="Z348" s="4" t="s">
        <v>1743</v>
      </c>
      <c r="AA348" s="4"/>
      <c r="AB348" s="4"/>
      <c r="AC348" s="4">
        <v>63</v>
      </c>
      <c r="AD348" s="4" t="s">
        <v>1744</v>
      </c>
      <c r="AE348" s="4" t="s">
        <v>1745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:73" ht="13.5" customHeight="1">
      <c r="A349" s="7" t="str">
        <f>HYPERLINK("http://kyu.snu.ac.kr/sdhj/index.jsp?type=hj/GK14704_00IM0001_004a.jpg","1768_해북촌_004a")</f>
        <v>1768_해북촌_004a</v>
      </c>
      <c r="B349" s="4">
        <v>1768</v>
      </c>
      <c r="C349" s="4" t="s">
        <v>10258</v>
      </c>
      <c r="D349" s="4" t="s">
        <v>10259</v>
      </c>
      <c r="E349" s="4">
        <v>348</v>
      </c>
      <c r="F349" s="4">
        <v>3</v>
      </c>
      <c r="G349" s="4" t="s">
        <v>1482</v>
      </c>
      <c r="H349" s="4" t="s">
        <v>10157</v>
      </c>
      <c r="I349" s="4">
        <v>2</v>
      </c>
      <c r="J349" s="4"/>
      <c r="K349" s="4"/>
      <c r="L349" s="4">
        <v>1</v>
      </c>
      <c r="M349" s="4" t="s">
        <v>1713</v>
      </c>
      <c r="N349" s="4" t="s">
        <v>1714</v>
      </c>
      <c r="O349" s="4"/>
      <c r="P349" s="4"/>
      <c r="Q349" s="4"/>
      <c r="R349" s="4"/>
      <c r="S349" s="4"/>
      <c r="T349" s="4" t="s">
        <v>10260</v>
      </c>
      <c r="U349" s="4" t="s">
        <v>133</v>
      </c>
      <c r="V349" s="4" t="s">
        <v>134</v>
      </c>
      <c r="W349" s="4"/>
      <c r="X349" s="4"/>
      <c r="Y349" s="4" t="s">
        <v>1746</v>
      </c>
      <c r="Z349" s="4" t="s">
        <v>1747</v>
      </c>
      <c r="AA349" s="4"/>
      <c r="AB349" s="4"/>
      <c r="AC349" s="4">
        <v>66</v>
      </c>
      <c r="AD349" s="4" t="s">
        <v>525</v>
      </c>
      <c r="AE349" s="4" t="s">
        <v>526</v>
      </c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:73" ht="13.5" customHeight="1">
      <c r="A350" s="7" t="str">
        <f>HYPERLINK("http://kyu.snu.ac.kr/sdhj/index.jsp?type=hj/GK14704_00IM0001_004a.jpg","1768_해북촌_004a")</f>
        <v>1768_해북촌_004a</v>
      </c>
      <c r="B350" s="4">
        <v>1768</v>
      </c>
      <c r="C350" s="4" t="s">
        <v>10258</v>
      </c>
      <c r="D350" s="4" t="s">
        <v>10259</v>
      </c>
      <c r="E350" s="4">
        <v>349</v>
      </c>
      <c r="F350" s="4">
        <v>3</v>
      </c>
      <c r="G350" s="4" t="s">
        <v>1482</v>
      </c>
      <c r="H350" s="4" t="s">
        <v>10157</v>
      </c>
      <c r="I350" s="4">
        <v>2</v>
      </c>
      <c r="J350" s="4"/>
      <c r="K350" s="4"/>
      <c r="L350" s="4">
        <v>1</v>
      </c>
      <c r="M350" s="4" t="s">
        <v>1713</v>
      </c>
      <c r="N350" s="4" t="s">
        <v>1714</v>
      </c>
      <c r="O350" s="4"/>
      <c r="P350" s="4"/>
      <c r="Q350" s="4"/>
      <c r="R350" s="4"/>
      <c r="S350" s="4"/>
      <c r="T350" s="4" t="s">
        <v>10260</v>
      </c>
      <c r="U350" s="4" t="s">
        <v>133</v>
      </c>
      <c r="V350" s="4" t="s">
        <v>134</v>
      </c>
      <c r="W350" s="4"/>
      <c r="X350" s="4"/>
      <c r="Y350" s="4" t="s">
        <v>9651</v>
      </c>
      <c r="Z350" s="4" t="s">
        <v>10261</v>
      </c>
      <c r="AA350" s="4"/>
      <c r="AB350" s="4"/>
      <c r="AC350" s="4">
        <v>61</v>
      </c>
      <c r="AD350" s="4" t="s">
        <v>166</v>
      </c>
      <c r="AE350" s="4" t="s">
        <v>167</v>
      </c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:73" ht="13.5" customHeight="1">
      <c r="A351" s="7" t="str">
        <f>HYPERLINK("http://kyu.snu.ac.kr/sdhj/index.jsp?type=hj/GK14704_00IM0001_004a.jpg","1768_해북촌_004a")</f>
        <v>1768_해북촌_004a</v>
      </c>
      <c r="B351" s="4">
        <v>1768</v>
      </c>
      <c r="C351" s="4" t="s">
        <v>10258</v>
      </c>
      <c r="D351" s="4" t="s">
        <v>10259</v>
      </c>
      <c r="E351" s="4">
        <v>350</v>
      </c>
      <c r="F351" s="4">
        <v>3</v>
      </c>
      <c r="G351" s="4" t="s">
        <v>1482</v>
      </c>
      <c r="H351" s="4" t="s">
        <v>10157</v>
      </c>
      <c r="I351" s="4">
        <v>2</v>
      </c>
      <c r="J351" s="4"/>
      <c r="K351" s="4"/>
      <c r="L351" s="4">
        <v>2</v>
      </c>
      <c r="M351" s="4" t="s">
        <v>1748</v>
      </c>
      <c r="N351" s="4" t="s">
        <v>1749</v>
      </c>
      <c r="O351" s="4"/>
      <c r="P351" s="4"/>
      <c r="Q351" s="4"/>
      <c r="R351" s="4"/>
      <c r="S351" s="4"/>
      <c r="T351" s="4" t="s">
        <v>9897</v>
      </c>
      <c r="U351" s="4" t="s">
        <v>73</v>
      </c>
      <c r="V351" s="4" t="s">
        <v>74</v>
      </c>
      <c r="W351" s="4" t="s">
        <v>164</v>
      </c>
      <c r="X351" s="4" t="s">
        <v>165</v>
      </c>
      <c r="Y351" s="4" t="s">
        <v>1750</v>
      </c>
      <c r="Z351" s="4" t="s">
        <v>1751</v>
      </c>
      <c r="AA351" s="4"/>
      <c r="AB351" s="4"/>
      <c r="AC351" s="4">
        <v>43</v>
      </c>
      <c r="AD351" s="4" t="s">
        <v>472</v>
      </c>
      <c r="AE351" s="4" t="s">
        <v>473</v>
      </c>
      <c r="AF351" s="4"/>
      <c r="AG351" s="4"/>
      <c r="AH351" s="4"/>
      <c r="AI351" s="4"/>
      <c r="AJ351" s="4" t="s">
        <v>33</v>
      </c>
      <c r="AK351" s="4" t="s">
        <v>34</v>
      </c>
      <c r="AL351" s="4" t="s">
        <v>168</v>
      </c>
      <c r="AM351" s="4" t="s">
        <v>169</v>
      </c>
      <c r="AN351" s="4"/>
      <c r="AO351" s="4"/>
      <c r="AP351" s="4"/>
      <c r="AQ351" s="4"/>
      <c r="AR351" s="4"/>
      <c r="AS351" s="4"/>
      <c r="AT351" s="4" t="s">
        <v>83</v>
      </c>
      <c r="AU351" s="4" t="s">
        <v>84</v>
      </c>
      <c r="AV351" s="4" t="s">
        <v>1752</v>
      </c>
      <c r="AW351" s="4" t="s">
        <v>1753</v>
      </c>
      <c r="AX351" s="4"/>
      <c r="AY351" s="4"/>
      <c r="AZ351" s="4"/>
      <c r="BA351" s="4"/>
      <c r="BB351" s="4"/>
      <c r="BC351" s="4"/>
      <c r="BD351" s="4"/>
      <c r="BE351" s="4"/>
      <c r="BF351" s="4"/>
      <c r="BG351" s="4" t="s">
        <v>83</v>
      </c>
      <c r="BH351" s="4" t="s">
        <v>84</v>
      </c>
      <c r="BI351" s="4" t="s">
        <v>1721</v>
      </c>
      <c r="BJ351" s="4" t="s">
        <v>1722</v>
      </c>
      <c r="BK351" s="4" t="s">
        <v>83</v>
      </c>
      <c r="BL351" s="4" t="s">
        <v>84</v>
      </c>
      <c r="BM351" s="4" t="s">
        <v>1723</v>
      </c>
      <c r="BN351" s="4" t="s">
        <v>1724</v>
      </c>
      <c r="BO351" s="4" t="s">
        <v>83</v>
      </c>
      <c r="BP351" s="4" t="s">
        <v>84</v>
      </c>
      <c r="BQ351" s="4" t="s">
        <v>1754</v>
      </c>
      <c r="BR351" s="4" t="s">
        <v>1755</v>
      </c>
      <c r="BS351" s="4" t="s">
        <v>766</v>
      </c>
      <c r="BT351" s="4" t="s">
        <v>767</v>
      </c>
      <c r="BU351" s="4"/>
    </row>
    <row r="352" spans="1:73" ht="13.5" customHeight="1">
      <c r="A352" s="7" t="str">
        <f>HYPERLINK("http://kyu.snu.ac.kr/sdhj/index.jsp?type=hj/GK14704_00IM0001_004a.jpg","1768_해북촌_004a")</f>
        <v>1768_해북촌_004a</v>
      </c>
      <c r="B352" s="4">
        <v>1768</v>
      </c>
      <c r="C352" s="4" t="s">
        <v>10262</v>
      </c>
      <c r="D352" s="4" t="s">
        <v>10263</v>
      </c>
      <c r="E352" s="4">
        <v>351</v>
      </c>
      <c r="F352" s="4">
        <v>3</v>
      </c>
      <c r="G352" s="4" t="s">
        <v>1482</v>
      </c>
      <c r="H352" s="4" t="s">
        <v>10157</v>
      </c>
      <c r="I352" s="4">
        <v>2</v>
      </c>
      <c r="J352" s="4"/>
      <c r="K352" s="4"/>
      <c r="L352" s="4">
        <v>2</v>
      </c>
      <c r="M352" s="4" t="s">
        <v>1748</v>
      </c>
      <c r="N352" s="4" t="s">
        <v>1749</v>
      </c>
      <c r="O352" s="4"/>
      <c r="P352" s="4"/>
      <c r="Q352" s="4"/>
      <c r="R352" s="4"/>
      <c r="S352" s="4" t="s">
        <v>95</v>
      </c>
      <c r="T352" s="4" t="s">
        <v>96</v>
      </c>
      <c r="U352" s="4"/>
      <c r="V352" s="4"/>
      <c r="W352" s="4" t="s">
        <v>327</v>
      </c>
      <c r="X352" s="4" t="s">
        <v>328</v>
      </c>
      <c r="Y352" s="4" t="s">
        <v>99</v>
      </c>
      <c r="Z352" s="4" t="s">
        <v>100</v>
      </c>
      <c r="AA352" s="4"/>
      <c r="AB352" s="4"/>
      <c r="AC352" s="4">
        <v>32</v>
      </c>
      <c r="AD352" s="4" t="s">
        <v>985</v>
      </c>
      <c r="AE352" s="4" t="s">
        <v>986</v>
      </c>
      <c r="AF352" s="4"/>
      <c r="AG352" s="4"/>
      <c r="AH352" s="4"/>
      <c r="AI352" s="4"/>
      <c r="AJ352" s="4" t="s">
        <v>101</v>
      </c>
      <c r="AK352" s="4" t="s">
        <v>102</v>
      </c>
      <c r="AL352" s="4" t="s">
        <v>331</v>
      </c>
      <c r="AM352" s="4" t="s">
        <v>332</v>
      </c>
      <c r="AN352" s="4"/>
      <c r="AO352" s="4"/>
      <c r="AP352" s="4"/>
      <c r="AQ352" s="4"/>
      <c r="AR352" s="4"/>
      <c r="AS352" s="4"/>
      <c r="AT352" s="4" t="s">
        <v>83</v>
      </c>
      <c r="AU352" s="4" t="s">
        <v>84</v>
      </c>
      <c r="AV352" s="4" t="s">
        <v>1756</v>
      </c>
      <c r="AW352" s="4" t="s">
        <v>1757</v>
      </c>
      <c r="AX352" s="4"/>
      <c r="AY352" s="4"/>
      <c r="AZ352" s="4"/>
      <c r="BA352" s="4"/>
      <c r="BB352" s="4"/>
      <c r="BC352" s="4"/>
      <c r="BD352" s="4"/>
      <c r="BE352" s="4"/>
      <c r="BF352" s="4"/>
      <c r="BG352" s="4" t="s">
        <v>83</v>
      </c>
      <c r="BH352" s="4" t="s">
        <v>84</v>
      </c>
      <c r="BI352" s="4" t="s">
        <v>1758</v>
      </c>
      <c r="BJ352" s="4" t="s">
        <v>1759</v>
      </c>
      <c r="BK352" s="4" t="s">
        <v>83</v>
      </c>
      <c r="BL352" s="4" t="s">
        <v>84</v>
      </c>
      <c r="BM352" s="4" t="s">
        <v>1760</v>
      </c>
      <c r="BN352" s="4" t="s">
        <v>1761</v>
      </c>
      <c r="BO352" s="4" t="s">
        <v>83</v>
      </c>
      <c r="BP352" s="4" t="s">
        <v>84</v>
      </c>
      <c r="BQ352" s="4" t="s">
        <v>1762</v>
      </c>
      <c r="BR352" s="4" t="s">
        <v>1763</v>
      </c>
      <c r="BS352" s="4" t="s">
        <v>1764</v>
      </c>
      <c r="BT352" s="4" t="s">
        <v>1765</v>
      </c>
      <c r="BU352" s="4"/>
    </row>
    <row r="353" spans="1:73" ht="13.5" customHeight="1">
      <c r="A353" s="7" t="str">
        <f>HYPERLINK("http://kyu.snu.ac.kr/sdhj/index.jsp?type=hj/GK14704_00IM0001_004a.jpg","1768_해북촌_004a")</f>
        <v>1768_해북촌_004a</v>
      </c>
      <c r="B353" s="4">
        <v>1768</v>
      </c>
      <c r="C353" s="4" t="s">
        <v>9557</v>
      </c>
      <c r="D353" s="4" t="s">
        <v>9558</v>
      </c>
      <c r="E353" s="4">
        <v>352</v>
      </c>
      <c r="F353" s="4">
        <v>3</v>
      </c>
      <c r="G353" s="4" t="s">
        <v>1482</v>
      </c>
      <c r="H353" s="4" t="s">
        <v>10157</v>
      </c>
      <c r="I353" s="4">
        <v>2</v>
      </c>
      <c r="J353" s="4"/>
      <c r="K353" s="4"/>
      <c r="L353" s="4">
        <v>2</v>
      </c>
      <c r="M353" s="4" t="s">
        <v>1748</v>
      </c>
      <c r="N353" s="4" t="s">
        <v>1749</v>
      </c>
      <c r="O353" s="4"/>
      <c r="P353" s="4"/>
      <c r="Q353" s="4"/>
      <c r="R353" s="4"/>
      <c r="S353" s="4" t="s">
        <v>1766</v>
      </c>
      <c r="T353" s="4" t="s">
        <v>1767</v>
      </c>
      <c r="U353" s="4"/>
      <c r="V353" s="4"/>
      <c r="W353" s="4" t="s">
        <v>249</v>
      </c>
      <c r="X353" s="4" t="s">
        <v>10264</v>
      </c>
      <c r="Y353" s="4" t="s">
        <v>20</v>
      </c>
      <c r="Z353" s="4" t="s">
        <v>21</v>
      </c>
      <c r="AA353" s="4"/>
      <c r="AB353" s="4"/>
      <c r="AC353" s="4"/>
      <c r="AD353" s="4"/>
      <c r="AE353" s="4"/>
      <c r="AF353" s="4" t="s">
        <v>309</v>
      </c>
      <c r="AG353" s="4" t="s">
        <v>308</v>
      </c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:73" ht="13.5" customHeight="1">
      <c r="A354" s="7" t="str">
        <f>HYPERLINK("http://kyu.snu.ac.kr/sdhj/index.jsp?type=hj/GK14704_00IM0001_004a.jpg","1768_해북촌_004a")</f>
        <v>1768_해북촌_004a</v>
      </c>
      <c r="B354" s="4">
        <v>1768</v>
      </c>
      <c r="C354" s="4" t="s">
        <v>9907</v>
      </c>
      <c r="D354" s="4" t="s">
        <v>9908</v>
      </c>
      <c r="E354" s="4">
        <v>353</v>
      </c>
      <c r="F354" s="4">
        <v>3</v>
      </c>
      <c r="G354" s="4" t="s">
        <v>1482</v>
      </c>
      <c r="H354" s="4" t="s">
        <v>10157</v>
      </c>
      <c r="I354" s="4">
        <v>2</v>
      </c>
      <c r="J354" s="4"/>
      <c r="K354" s="4"/>
      <c r="L354" s="4">
        <v>2</v>
      </c>
      <c r="M354" s="4" t="s">
        <v>1748</v>
      </c>
      <c r="N354" s="4" t="s">
        <v>1749</v>
      </c>
      <c r="O354" s="4"/>
      <c r="P354" s="4"/>
      <c r="Q354" s="4"/>
      <c r="R354" s="4"/>
      <c r="S354" s="4" t="s">
        <v>115</v>
      </c>
      <c r="T354" s="4" t="s">
        <v>116</v>
      </c>
      <c r="U354" s="4"/>
      <c r="V354" s="4"/>
      <c r="W354" s="4"/>
      <c r="X354" s="4"/>
      <c r="Y354" s="4" t="s">
        <v>1768</v>
      </c>
      <c r="Z354" s="4" t="s">
        <v>1769</v>
      </c>
      <c r="AA354" s="4" t="s">
        <v>1770</v>
      </c>
      <c r="AB354" s="4" t="s">
        <v>1771</v>
      </c>
      <c r="AC354" s="4">
        <v>18</v>
      </c>
      <c r="AD354" s="4" t="s">
        <v>464</v>
      </c>
      <c r="AE354" s="4" t="s">
        <v>465</v>
      </c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:73" ht="13.5" customHeight="1">
      <c r="A355" s="7" t="str">
        <f>HYPERLINK("http://kyu.snu.ac.kr/sdhj/index.jsp?type=hj/GK14704_00IM0001_004a.jpg","1768_해북촌_004a")</f>
        <v>1768_해북촌_004a</v>
      </c>
      <c r="B355" s="4">
        <v>1768</v>
      </c>
      <c r="C355" s="4" t="s">
        <v>9907</v>
      </c>
      <c r="D355" s="4" t="s">
        <v>9908</v>
      </c>
      <c r="E355" s="4">
        <v>354</v>
      </c>
      <c r="F355" s="4">
        <v>3</v>
      </c>
      <c r="G355" s="4" t="s">
        <v>1482</v>
      </c>
      <c r="H355" s="4" t="s">
        <v>10157</v>
      </c>
      <c r="I355" s="4">
        <v>2</v>
      </c>
      <c r="J355" s="4"/>
      <c r="K355" s="4"/>
      <c r="L355" s="4">
        <v>2</v>
      </c>
      <c r="M355" s="4" t="s">
        <v>1748</v>
      </c>
      <c r="N355" s="4" t="s">
        <v>1749</v>
      </c>
      <c r="O355" s="4"/>
      <c r="P355" s="4"/>
      <c r="Q355" s="4"/>
      <c r="R355" s="4"/>
      <c r="S355" s="4" t="s">
        <v>1772</v>
      </c>
      <c r="T355" s="4" t="s">
        <v>1773</v>
      </c>
      <c r="U355" s="4"/>
      <c r="V355" s="4"/>
      <c r="W355" s="4"/>
      <c r="X355" s="4"/>
      <c r="Y355" s="4" t="s">
        <v>1774</v>
      </c>
      <c r="Z355" s="4" t="s">
        <v>1775</v>
      </c>
      <c r="AA355" s="4"/>
      <c r="AB355" s="4"/>
      <c r="AC355" s="4">
        <v>18</v>
      </c>
      <c r="AD355" s="4" t="s">
        <v>464</v>
      </c>
      <c r="AE355" s="4" t="s">
        <v>465</v>
      </c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:73" ht="13.5" customHeight="1">
      <c r="A356" s="7" t="str">
        <f>HYPERLINK("http://kyu.snu.ac.kr/sdhj/index.jsp?type=hj/GK14704_00IM0001_004a.jpg","1768_해북촌_004a")</f>
        <v>1768_해북촌_004a</v>
      </c>
      <c r="B356" s="4">
        <v>1768</v>
      </c>
      <c r="C356" s="4" t="s">
        <v>9907</v>
      </c>
      <c r="D356" s="4" t="s">
        <v>9908</v>
      </c>
      <c r="E356" s="4">
        <v>355</v>
      </c>
      <c r="F356" s="4">
        <v>3</v>
      </c>
      <c r="G356" s="4" t="s">
        <v>1482</v>
      </c>
      <c r="H356" s="4" t="s">
        <v>10157</v>
      </c>
      <c r="I356" s="4">
        <v>2</v>
      </c>
      <c r="J356" s="4"/>
      <c r="K356" s="4"/>
      <c r="L356" s="4">
        <v>2</v>
      </c>
      <c r="M356" s="4" t="s">
        <v>1748</v>
      </c>
      <c r="N356" s="4" t="s">
        <v>1749</v>
      </c>
      <c r="O356" s="4"/>
      <c r="P356" s="4"/>
      <c r="Q356" s="4"/>
      <c r="R356" s="4"/>
      <c r="S356" s="4"/>
      <c r="T356" s="4" t="s">
        <v>9911</v>
      </c>
      <c r="U356" s="4" t="s">
        <v>133</v>
      </c>
      <c r="V356" s="4" t="s">
        <v>134</v>
      </c>
      <c r="W356" s="4"/>
      <c r="X356" s="4"/>
      <c r="Y356" s="4" t="s">
        <v>1285</v>
      </c>
      <c r="Z356" s="4" t="s">
        <v>1286</v>
      </c>
      <c r="AA356" s="4"/>
      <c r="AB356" s="4"/>
      <c r="AC356" s="4">
        <v>68</v>
      </c>
      <c r="AD356" s="4" t="s">
        <v>141</v>
      </c>
      <c r="AE356" s="4" t="s">
        <v>142</v>
      </c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:73" ht="13.5" customHeight="1">
      <c r="A357" s="7" t="str">
        <f>HYPERLINK("http://kyu.snu.ac.kr/sdhj/index.jsp?type=hj/GK14704_00IM0001_004a.jpg","1768_해북촌_004a")</f>
        <v>1768_해북촌_004a</v>
      </c>
      <c r="B357" s="4">
        <v>1768</v>
      </c>
      <c r="C357" s="4" t="s">
        <v>9907</v>
      </c>
      <c r="D357" s="4" t="s">
        <v>9908</v>
      </c>
      <c r="E357" s="4">
        <v>356</v>
      </c>
      <c r="F357" s="4">
        <v>3</v>
      </c>
      <c r="G357" s="4" t="s">
        <v>1482</v>
      </c>
      <c r="H357" s="4" t="s">
        <v>10157</v>
      </c>
      <c r="I357" s="4">
        <v>2</v>
      </c>
      <c r="J357" s="4"/>
      <c r="K357" s="4"/>
      <c r="L357" s="4">
        <v>2</v>
      </c>
      <c r="M357" s="4" t="s">
        <v>1748</v>
      </c>
      <c r="N357" s="4" t="s">
        <v>1749</v>
      </c>
      <c r="O357" s="4"/>
      <c r="P357" s="4"/>
      <c r="Q357" s="4"/>
      <c r="R357" s="4"/>
      <c r="S357" s="4"/>
      <c r="T357" s="4" t="s">
        <v>9911</v>
      </c>
      <c r="U357" s="4" t="s">
        <v>133</v>
      </c>
      <c r="V357" s="4" t="s">
        <v>134</v>
      </c>
      <c r="W357" s="4"/>
      <c r="X357" s="4"/>
      <c r="Y357" s="4" t="s">
        <v>1776</v>
      </c>
      <c r="Z357" s="4" t="s">
        <v>1777</v>
      </c>
      <c r="AA357" s="4"/>
      <c r="AB357" s="4"/>
      <c r="AC357" s="4">
        <v>39</v>
      </c>
      <c r="AD357" s="4" t="s">
        <v>349</v>
      </c>
      <c r="AE357" s="4" t="s">
        <v>350</v>
      </c>
      <c r="AF357" s="4"/>
      <c r="AG357" s="4" t="s">
        <v>478</v>
      </c>
      <c r="AH357" s="4"/>
      <c r="AI357" s="4" t="s">
        <v>1778</v>
      </c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 t="s">
        <v>195</v>
      </c>
      <c r="BC357" s="4" t="s">
        <v>196</v>
      </c>
      <c r="BD357" s="4"/>
      <c r="BE357" s="4"/>
      <c r="BF357" s="4" t="s">
        <v>10265</v>
      </c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:73" ht="13.5" customHeight="1">
      <c r="A358" s="7" t="str">
        <f>HYPERLINK("http://kyu.snu.ac.kr/sdhj/index.jsp?type=hj/GK14704_00IM0001_004a.jpg","1768_해북촌_004a")</f>
        <v>1768_해북촌_004a</v>
      </c>
      <c r="B358" s="4">
        <v>1768</v>
      </c>
      <c r="C358" s="4" t="s">
        <v>9907</v>
      </c>
      <c r="D358" s="4" t="s">
        <v>9908</v>
      </c>
      <c r="E358" s="4">
        <v>357</v>
      </c>
      <c r="F358" s="4">
        <v>3</v>
      </c>
      <c r="G358" s="4" t="s">
        <v>1482</v>
      </c>
      <c r="H358" s="4" t="s">
        <v>10157</v>
      </c>
      <c r="I358" s="4">
        <v>2</v>
      </c>
      <c r="J358" s="4"/>
      <c r="K358" s="4"/>
      <c r="L358" s="4">
        <v>2</v>
      </c>
      <c r="M358" s="4" t="s">
        <v>1748</v>
      </c>
      <c r="N358" s="4" t="s">
        <v>1749</v>
      </c>
      <c r="O358" s="4"/>
      <c r="P358" s="4"/>
      <c r="Q358" s="4"/>
      <c r="R358" s="4"/>
      <c r="S358" s="4"/>
      <c r="T358" s="4" t="s">
        <v>9911</v>
      </c>
      <c r="U358" s="4" t="s">
        <v>133</v>
      </c>
      <c r="V358" s="4" t="s">
        <v>134</v>
      </c>
      <c r="W358" s="4"/>
      <c r="X358" s="4"/>
      <c r="Y358" s="4" t="s">
        <v>1779</v>
      </c>
      <c r="Z358" s="4" t="s">
        <v>1780</v>
      </c>
      <c r="AA358" s="4"/>
      <c r="AB358" s="4"/>
      <c r="AC358" s="4"/>
      <c r="AD358" s="4"/>
      <c r="AE358" s="4"/>
      <c r="AF358" s="4" t="s">
        <v>10266</v>
      </c>
      <c r="AG358" s="4" t="s">
        <v>10267</v>
      </c>
      <c r="AH358" s="4" t="s">
        <v>10268</v>
      </c>
      <c r="AI358" s="4" t="s">
        <v>1778</v>
      </c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 t="s">
        <v>195</v>
      </c>
      <c r="BC358" s="4" t="s">
        <v>196</v>
      </c>
      <c r="BD358" s="4"/>
      <c r="BE358" s="4"/>
      <c r="BF358" s="4" t="s">
        <v>10269</v>
      </c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:73" ht="13.5" customHeight="1">
      <c r="A359" s="7" t="str">
        <f>HYPERLINK("http://kyu.snu.ac.kr/sdhj/index.jsp?type=hj/GK14704_00IM0001_004a.jpg","1768_해북촌_004a")</f>
        <v>1768_해북촌_004a</v>
      </c>
      <c r="B359" s="4">
        <v>1768</v>
      </c>
      <c r="C359" s="4" t="s">
        <v>9845</v>
      </c>
      <c r="D359" s="4" t="s">
        <v>9846</v>
      </c>
      <c r="E359" s="4">
        <v>358</v>
      </c>
      <c r="F359" s="4">
        <v>3</v>
      </c>
      <c r="G359" s="4" t="s">
        <v>1482</v>
      </c>
      <c r="H359" s="4" t="s">
        <v>10157</v>
      </c>
      <c r="I359" s="4">
        <v>2</v>
      </c>
      <c r="J359" s="4"/>
      <c r="K359" s="4"/>
      <c r="L359" s="4">
        <v>2</v>
      </c>
      <c r="M359" s="4" t="s">
        <v>1748</v>
      </c>
      <c r="N359" s="4" t="s">
        <v>1749</v>
      </c>
      <c r="O359" s="4"/>
      <c r="P359" s="4"/>
      <c r="Q359" s="4"/>
      <c r="R359" s="4"/>
      <c r="S359" s="4"/>
      <c r="T359" s="4" t="s">
        <v>9911</v>
      </c>
      <c r="U359" s="4" t="s">
        <v>133</v>
      </c>
      <c r="V359" s="4" t="s">
        <v>134</v>
      </c>
      <c r="W359" s="4"/>
      <c r="X359" s="4"/>
      <c r="Y359" s="4" t="s">
        <v>1781</v>
      </c>
      <c r="Z359" s="4" t="s">
        <v>1782</v>
      </c>
      <c r="AA359" s="4"/>
      <c r="AB359" s="4"/>
      <c r="AC359" s="4">
        <v>53</v>
      </c>
      <c r="AD359" s="4" t="s">
        <v>614</v>
      </c>
      <c r="AE359" s="4" t="s">
        <v>615</v>
      </c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:73" ht="13.5" customHeight="1">
      <c r="A360" s="7" t="str">
        <f>HYPERLINK("http://kyu.snu.ac.kr/sdhj/index.jsp?type=hj/GK14704_00IM0001_004a.jpg","1768_해북촌_004a")</f>
        <v>1768_해북촌_004a</v>
      </c>
      <c r="B360" s="4">
        <v>1768</v>
      </c>
      <c r="C360" s="4" t="s">
        <v>9907</v>
      </c>
      <c r="D360" s="4" t="s">
        <v>9908</v>
      </c>
      <c r="E360" s="4">
        <v>359</v>
      </c>
      <c r="F360" s="4">
        <v>3</v>
      </c>
      <c r="G360" s="4" t="s">
        <v>1482</v>
      </c>
      <c r="H360" s="4" t="s">
        <v>10157</v>
      </c>
      <c r="I360" s="4">
        <v>2</v>
      </c>
      <c r="J360" s="4"/>
      <c r="K360" s="4"/>
      <c r="L360" s="4">
        <v>2</v>
      </c>
      <c r="M360" s="4" t="s">
        <v>1748</v>
      </c>
      <c r="N360" s="4" t="s">
        <v>1749</v>
      </c>
      <c r="O360" s="4"/>
      <c r="P360" s="4"/>
      <c r="Q360" s="4"/>
      <c r="R360" s="4"/>
      <c r="S360" s="4"/>
      <c r="T360" s="4" t="s">
        <v>9911</v>
      </c>
      <c r="U360" s="4" t="s">
        <v>1783</v>
      </c>
      <c r="V360" s="4" t="s">
        <v>1784</v>
      </c>
      <c r="W360" s="4"/>
      <c r="X360" s="4"/>
      <c r="Y360" s="4" t="s">
        <v>1785</v>
      </c>
      <c r="Z360" s="4" t="s">
        <v>1786</v>
      </c>
      <c r="AA360" s="4"/>
      <c r="AB360" s="4"/>
      <c r="AC360" s="4">
        <v>66</v>
      </c>
      <c r="AD360" s="4" t="s">
        <v>525</v>
      </c>
      <c r="AE360" s="4" t="s">
        <v>526</v>
      </c>
      <c r="AF360" s="4" t="s">
        <v>309</v>
      </c>
      <c r="AG360" s="4" t="s">
        <v>308</v>
      </c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:73" ht="13.5" customHeight="1">
      <c r="A361" s="7" t="str">
        <f>HYPERLINK("http://kyu.snu.ac.kr/sdhj/index.jsp?type=hj/GK14704_00IM0001_004a.jpg","1768_해북촌_004a")</f>
        <v>1768_해북촌_004a</v>
      </c>
      <c r="B361" s="4">
        <v>1768</v>
      </c>
      <c r="C361" s="4" t="s">
        <v>10270</v>
      </c>
      <c r="D361" s="4" t="s">
        <v>10271</v>
      </c>
      <c r="E361" s="4">
        <v>360</v>
      </c>
      <c r="F361" s="4">
        <v>3</v>
      </c>
      <c r="G361" s="4" t="s">
        <v>1482</v>
      </c>
      <c r="H361" s="4" t="s">
        <v>10157</v>
      </c>
      <c r="I361" s="4">
        <v>2</v>
      </c>
      <c r="J361" s="4"/>
      <c r="K361" s="4"/>
      <c r="L361" s="4">
        <v>2</v>
      </c>
      <c r="M361" s="4" t="s">
        <v>1748</v>
      </c>
      <c r="N361" s="4" t="s">
        <v>1749</v>
      </c>
      <c r="O361" s="4"/>
      <c r="P361" s="4"/>
      <c r="Q361" s="4"/>
      <c r="R361" s="4"/>
      <c r="S361" s="4"/>
      <c r="T361" s="4" t="s">
        <v>9911</v>
      </c>
      <c r="U361" s="4" t="s">
        <v>133</v>
      </c>
      <c r="V361" s="4" t="s">
        <v>134</v>
      </c>
      <c r="W361" s="4"/>
      <c r="X361" s="4"/>
      <c r="Y361" s="4" t="s">
        <v>1787</v>
      </c>
      <c r="Z361" s="4" t="s">
        <v>1788</v>
      </c>
      <c r="AA361" s="4"/>
      <c r="AB361" s="4"/>
      <c r="AC361" s="4">
        <v>34</v>
      </c>
      <c r="AD361" s="4" t="s">
        <v>486</v>
      </c>
      <c r="AE361" s="4" t="s">
        <v>487</v>
      </c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 t="s">
        <v>133</v>
      </c>
      <c r="BC361" s="4" t="s">
        <v>134</v>
      </c>
      <c r="BD361" s="4" t="s">
        <v>1112</v>
      </c>
      <c r="BE361" s="4" t="s">
        <v>1113</v>
      </c>
      <c r="BF361" s="4" t="s">
        <v>9913</v>
      </c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:73" ht="13.5" customHeight="1">
      <c r="A362" s="7" t="str">
        <f>HYPERLINK("http://kyu.snu.ac.kr/sdhj/index.jsp?type=hj/GK14704_00IM0001_004a.jpg","1768_해북촌_004a")</f>
        <v>1768_해북촌_004a</v>
      </c>
      <c r="B362" s="4">
        <v>1768</v>
      </c>
      <c r="C362" s="4" t="s">
        <v>9907</v>
      </c>
      <c r="D362" s="4" t="s">
        <v>9908</v>
      </c>
      <c r="E362" s="4">
        <v>361</v>
      </c>
      <c r="F362" s="4">
        <v>3</v>
      </c>
      <c r="G362" s="4" t="s">
        <v>1482</v>
      </c>
      <c r="H362" s="4" t="s">
        <v>10157</v>
      </c>
      <c r="I362" s="4">
        <v>2</v>
      </c>
      <c r="J362" s="4"/>
      <c r="K362" s="4"/>
      <c r="L362" s="4">
        <v>2</v>
      </c>
      <c r="M362" s="4" t="s">
        <v>1748</v>
      </c>
      <c r="N362" s="4" t="s">
        <v>1749</v>
      </c>
      <c r="O362" s="4"/>
      <c r="P362" s="4"/>
      <c r="Q362" s="4"/>
      <c r="R362" s="4"/>
      <c r="S362" s="4"/>
      <c r="T362" s="4" t="s">
        <v>9911</v>
      </c>
      <c r="U362" s="4" t="s">
        <v>133</v>
      </c>
      <c r="V362" s="4" t="s">
        <v>134</v>
      </c>
      <c r="W362" s="4"/>
      <c r="X362" s="4"/>
      <c r="Y362" s="4" t="s">
        <v>1789</v>
      </c>
      <c r="Z362" s="4" t="s">
        <v>1790</v>
      </c>
      <c r="AA362" s="4"/>
      <c r="AB362" s="4"/>
      <c r="AC362" s="4">
        <v>25</v>
      </c>
      <c r="AD362" s="4" t="s">
        <v>125</v>
      </c>
      <c r="AE362" s="4" t="s">
        <v>126</v>
      </c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 t="s">
        <v>134</v>
      </c>
      <c r="BD362" s="4"/>
      <c r="BE362" s="4" t="s">
        <v>1113</v>
      </c>
      <c r="BF362" s="4" t="s">
        <v>10265</v>
      </c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:73" ht="13.5" customHeight="1">
      <c r="A363" s="7" t="str">
        <f>HYPERLINK("http://kyu.snu.ac.kr/sdhj/index.jsp?type=hj/GK14704_00IM0001_004a.jpg","1768_해북촌_004a")</f>
        <v>1768_해북촌_004a</v>
      </c>
      <c r="B363" s="4">
        <v>1768</v>
      </c>
      <c r="C363" s="4" t="s">
        <v>9907</v>
      </c>
      <c r="D363" s="4" t="s">
        <v>9908</v>
      </c>
      <c r="E363" s="4">
        <v>362</v>
      </c>
      <c r="F363" s="4">
        <v>3</v>
      </c>
      <c r="G363" s="4" t="s">
        <v>1482</v>
      </c>
      <c r="H363" s="4" t="s">
        <v>10157</v>
      </c>
      <c r="I363" s="4">
        <v>2</v>
      </c>
      <c r="J363" s="4"/>
      <c r="K363" s="4"/>
      <c r="L363" s="4">
        <v>2</v>
      </c>
      <c r="M363" s="4" t="s">
        <v>1748</v>
      </c>
      <c r="N363" s="4" t="s">
        <v>1749</v>
      </c>
      <c r="O363" s="4"/>
      <c r="P363" s="4"/>
      <c r="Q363" s="4"/>
      <c r="R363" s="4"/>
      <c r="S363" s="4"/>
      <c r="T363" s="4" t="s">
        <v>9911</v>
      </c>
      <c r="U363" s="4" t="s">
        <v>133</v>
      </c>
      <c r="V363" s="4" t="s">
        <v>134</v>
      </c>
      <c r="W363" s="4"/>
      <c r="X363" s="4"/>
      <c r="Y363" s="4" t="s">
        <v>1791</v>
      </c>
      <c r="Z363" s="4" t="s">
        <v>1792</v>
      </c>
      <c r="AA363" s="4"/>
      <c r="AB363" s="4"/>
      <c r="AC363" s="4"/>
      <c r="AD363" s="4"/>
      <c r="AE363" s="4"/>
      <c r="AF363" s="4"/>
      <c r="AG363" s="4" t="s">
        <v>478</v>
      </c>
      <c r="AH363" s="4"/>
      <c r="AI363" s="4" t="s">
        <v>595</v>
      </c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 t="s">
        <v>9914</v>
      </c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:73" ht="13.5" customHeight="1">
      <c r="A364" s="7" t="str">
        <f>HYPERLINK("http://kyu.snu.ac.kr/sdhj/index.jsp?type=hj/GK14704_00IM0001_004a.jpg","1768_해북촌_004a")</f>
        <v>1768_해북촌_004a</v>
      </c>
      <c r="B364" s="4">
        <v>1768</v>
      </c>
      <c r="C364" s="4" t="s">
        <v>9907</v>
      </c>
      <c r="D364" s="4" t="s">
        <v>9908</v>
      </c>
      <c r="E364" s="4">
        <v>363</v>
      </c>
      <c r="F364" s="4">
        <v>3</v>
      </c>
      <c r="G364" s="4" t="s">
        <v>1482</v>
      </c>
      <c r="H364" s="4" t="s">
        <v>10157</v>
      </c>
      <c r="I364" s="4">
        <v>2</v>
      </c>
      <c r="J364" s="4"/>
      <c r="K364" s="4"/>
      <c r="L364" s="4">
        <v>2</v>
      </c>
      <c r="M364" s="4" t="s">
        <v>1748</v>
      </c>
      <c r="N364" s="4" t="s">
        <v>1749</v>
      </c>
      <c r="O364" s="4"/>
      <c r="P364" s="4"/>
      <c r="Q364" s="4"/>
      <c r="R364" s="4"/>
      <c r="S364" s="4"/>
      <c r="T364" s="4" t="s">
        <v>9911</v>
      </c>
      <c r="U364" s="4" t="s">
        <v>133</v>
      </c>
      <c r="V364" s="4" t="s">
        <v>134</v>
      </c>
      <c r="W364" s="4"/>
      <c r="X364" s="4"/>
      <c r="Y364" s="4" t="s">
        <v>1793</v>
      </c>
      <c r="Z364" s="4" t="s">
        <v>1794</v>
      </c>
      <c r="AA364" s="4"/>
      <c r="AB364" s="4"/>
      <c r="AC364" s="4"/>
      <c r="AD364" s="4"/>
      <c r="AE364" s="4"/>
      <c r="AF364" s="4" t="s">
        <v>10272</v>
      </c>
      <c r="AG364" s="4" t="s">
        <v>10273</v>
      </c>
      <c r="AH364" s="4" t="s">
        <v>594</v>
      </c>
      <c r="AI364" s="4" t="s">
        <v>595</v>
      </c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 t="s">
        <v>1285</v>
      </c>
      <c r="BE364" s="4" t="s">
        <v>1286</v>
      </c>
      <c r="BF364" s="4" t="s">
        <v>10274</v>
      </c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:73" ht="13.5" customHeight="1">
      <c r="A365" s="7" t="str">
        <f>HYPERLINK("http://kyu.snu.ac.kr/sdhj/index.jsp?type=hj/GK14704_00IM0001_004a.jpg","1768_해북촌_004a")</f>
        <v>1768_해북촌_004a</v>
      </c>
      <c r="B365" s="4">
        <v>1768</v>
      </c>
      <c r="C365" s="4" t="s">
        <v>9907</v>
      </c>
      <c r="D365" s="4" t="s">
        <v>9908</v>
      </c>
      <c r="E365" s="4">
        <v>364</v>
      </c>
      <c r="F365" s="4">
        <v>3</v>
      </c>
      <c r="G365" s="4" t="s">
        <v>1482</v>
      </c>
      <c r="H365" s="4" t="s">
        <v>10157</v>
      </c>
      <c r="I365" s="4">
        <v>2</v>
      </c>
      <c r="J365" s="4"/>
      <c r="K365" s="4"/>
      <c r="L365" s="4">
        <v>3</v>
      </c>
      <c r="M365" s="4" t="s">
        <v>1795</v>
      </c>
      <c r="N365" s="4" t="s">
        <v>1796</v>
      </c>
      <c r="O365" s="4"/>
      <c r="P365" s="4"/>
      <c r="Q365" s="4"/>
      <c r="R365" s="4"/>
      <c r="S365" s="4"/>
      <c r="T365" s="4" t="s">
        <v>10275</v>
      </c>
      <c r="U365" s="4" t="s">
        <v>73</v>
      </c>
      <c r="V365" s="4" t="s">
        <v>74</v>
      </c>
      <c r="W365" s="4" t="s">
        <v>164</v>
      </c>
      <c r="X365" s="4" t="s">
        <v>165</v>
      </c>
      <c r="Y365" s="4" t="s">
        <v>1797</v>
      </c>
      <c r="Z365" s="4" t="s">
        <v>1798</v>
      </c>
      <c r="AA365" s="4"/>
      <c r="AB365" s="4"/>
      <c r="AC365" s="4">
        <v>75</v>
      </c>
      <c r="AD365" s="4" t="s">
        <v>213</v>
      </c>
      <c r="AE365" s="4" t="s">
        <v>214</v>
      </c>
      <c r="AF365" s="4"/>
      <c r="AG365" s="4"/>
      <c r="AH365" s="4"/>
      <c r="AI365" s="4"/>
      <c r="AJ365" s="4" t="s">
        <v>33</v>
      </c>
      <c r="AK365" s="4" t="s">
        <v>34</v>
      </c>
      <c r="AL365" s="4" t="s">
        <v>168</v>
      </c>
      <c r="AM365" s="4" t="s">
        <v>169</v>
      </c>
      <c r="AN365" s="4"/>
      <c r="AO365" s="4"/>
      <c r="AP365" s="4"/>
      <c r="AQ365" s="4"/>
      <c r="AR365" s="4"/>
      <c r="AS365" s="4"/>
      <c r="AT365" s="4" t="s">
        <v>83</v>
      </c>
      <c r="AU365" s="4" t="s">
        <v>84</v>
      </c>
      <c r="AV365" s="4" t="s">
        <v>1721</v>
      </c>
      <c r="AW365" s="4" t="s">
        <v>1722</v>
      </c>
      <c r="AX365" s="4"/>
      <c r="AY365" s="4"/>
      <c r="AZ365" s="4"/>
      <c r="BA365" s="4"/>
      <c r="BB365" s="4"/>
      <c r="BC365" s="4"/>
      <c r="BD365" s="4"/>
      <c r="BE365" s="4"/>
      <c r="BF365" s="4"/>
      <c r="BG365" s="4" t="s">
        <v>83</v>
      </c>
      <c r="BH365" s="4" t="s">
        <v>84</v>
      </c>
      <c r="BI365" s="4" t="s">
        <v>1723</v>
      </c>
      <c r="BJ365" s="4" t="s">
        <v>1724</v>
      </c>
      <c r="BK365" s="4" t="s">
        <v>83</v>
      </c>
      <c r="BL365" s="4" t="s">
        <v>84</v>
      </c>
      <c r="BM365" s="4" t="s">
        <v>10276</v>
      </c>
      <c r="BN365" s="4" t="s">
        <v>10277</v>
      </c>
      <c r="BO365" s="4" t="s">
        <v>83</v>
      </c>
      <c r="BP365" s="4" t="s">
        <v>84</v>
      </c>
      <c r="BQ365" s="4" t="s">
        <v>1799</v>
      </c>
      <c r="BR365" s="4" t="s">
        <v>1800</v>
      </c>
      <c r="BS365" s="4" t="s">
        <v>505</v>
      </c>
      <c r="BT365" s="4" t="s">
        <v>506</v>
      </c>
      <c r="BU365" s="4"/>
    </row>
    <row r="366" spans="1:73" ht="13.5" customHeight="1">
      <c r="A366" s="7" t="str">
        <f>HYPERLINK("http://kyu.snu.ac.kr/sdhj/index.jsp?type=hj/GK14704_00IM0001_004a.jpg","1768_해북촌_004a")</f>
        <v>1768_해북촌_004a</v>
      </c>
      <c r="B366" s="4">
        <v>1768</v>
      </c>
      <c r="C366" s="4" t="s">
        <v>10278</v>
      </c>
      <c r="D366" s="4" t="s">
        <v>10279</v>
      </c>
      <c r="E366" s="4">
        <v>365</v>
      </c>
      <c r="F366" s="4">
        <v>3</v>
      </c>
      <c r="G366" s="4" t="s">
        <v>1482</v>
      </c>
      <c r="H366" s="4" t="s">
        <v>10157</v>
      </c>
      <c r="I366" s="4">
        <v>2</v>
      </c>
      <c r="J366" s="4"/>
      <c r="K366" s="4"/>
      <c r="L366" s="4">
        <v>3</v>
      </c>
      <c r="M366" s="4" t="s">
        <v>1795</v>
      </c>
      <c r="N366" s="4" t="s">
        <v>1796</v>
      </c>
      <c r="O366" s="4"/>
      <c r="P366" s="4"/>
      <c r="Q366" s="4"/>
      <c r="R366" s="4"/>
      <c r="S366" s="4" t="s">
        <v>95</v>
      </c>
      <c r="T366" s="4" t="s">
        <v>96</v>
      </c>
      <c r="U366" s="4"/>
      <c r="V366" s="4"/>
      <c r="W366" s="4" t="s">
        <v>327</v>
      </c>
      <c r="X366" s="4" t="s">
        <v>328</v>
      </c>
      <c r="Y366" s="4" t="s">
        <v>99</v>
      </c>
      <c r="Z366" s="4" t="s">
        <v>100</v>
      </c>
      <c r="AA366" s="4"/>
      <c r="AB366" s="4"/>
      <c r="AC366" s="4">
        <v>70</v>
      </c>
      <c r="AD366" s="4" t="s">
        <v>387</v>
      </c>
      <c r="AE366" s="4" t="s">
        <v>388</v>
      </c>
      <c r="AF366" s="4"/>
      <c r="AG366" s="4"/>
      <c r="AH366" s="4"/>
      <c r="AI366" s="4"/>
      <c r="AJ366" s="4" t="s">
        <v>101</v>
      </c>
      <c r="AK366" s="4" t="s">
        <v>102</v>
      </c>
      <c r="AL366" s="4" t="s">
        <v>1801</v>
      </c>
      <c r="AM366" s="4" t="s">
        <v>1802</v>
      </c>
      <c r="AN366" s="4"/>
      <c r="AO366" s="4"/>
      <c r="AP366" s="4"/>
      <c r="AQ366" s="4"/>
      <c r="AR366" s="4"/>
      <c r="AS366" s="4"/>
      <c r="AT366" s="4" t="s">
        <v>83</v>
      </c>
      <c r="AU366" s="4" t="s">
        <v>84</v>
      </c>
      <c r="AV366" s="4" t="s">
        <v>1803</v>
      </c>
      <c r="AW366" s="4" t="s">
        <v>1804</v>
      </c>
      <c r="AX366" s="4"/>
      <c r="AY366" s="4"/>
      <c r="AZ366" s="4"/>
      <c r="BA366" s="4"/>
      <c r="BB366" s="4"/>
      <c r="BC366" s="4"/>
      <c r="BD366" s="4"/>
      <c r="BE366" s="4"/>
      <c r="BF366" s="4"/>
      <c r="BG366" s="4" t="s">
        <v>83</v>
      </c>
      <c r="BH366" s="4" t="s">
        <v>84</v>
      </c>
      <c r="BI366" s="4" t="s">
        <v>1805</v>
      </c>
      <c r="BJ366" s="4" t="s">
        <v>1806</v>
      </c>
      <c r="BK366" s="4" t="s">
        <v>762</v>
      </c>
      <c r="BL366" s="4" t="s">
        <v>763</v>
      </c>
      <c r="BM366" s="4" t="s">
        <v>1807</v>
      </c>
      <c r="BN366" s="4" t="s">
        <v>1808</v>
      </c>
      <c r="BO366" s="4" t="s">
        <v>83</v>
      </c>
      <c r="BP366" s="4" t="s">
        <v>84</v>
      </c>
      <c r="BQ366" s="4" t="s">
        <v>1809</v>
      </c>
      <c r="BR366" s="4" t="s">
        <v>1810</v>
      </c>
      <c r="BS366" s="4" t="s">
        <v>1811</v>
      </c>
      <c r="BT366" s="4" t="s">
        <v>1812</v>
      </c>
      <c r="BU366" s="4"/>
    </row>
    <row r="367" spans="1:73" ht="13.5" customHeight="1">
      <c r="A367" s="7" t="str">
        <f>HYPERLINK("http://kyu.snu.ac.kr/sdhj/index.jsp?type=hj/GK14704_00IM0001_004a.jpg","1768_해북촌_004a")</f>
        <v>1768_해북촌_004a</v>
      </c>
      <c r="B367" s="4">
        <v>1768</v>
      </c>
      <c r="C367" s="4" t="s">
        <v>9593</v>
      </c>
      <c r="D367" s="4" t="s">
        <v>9594</v>
      </c>
      <c r="E367" s="4">
        <v>366</v>
      </c>
      <c r="F367" s="4">
        <v>3</v>
      </c>
      <c r="G367" s="4" t="s">
        <v>1482</v>
      </c>
      <c r="H367" s="4" t="s">
        <v>10157</v>
      </c>
      <c r="I367" s="4">
        <v>2</v>
      </c>
      <c r="J367" s="4"/>
      <c r="K367" s="4"/>
      <c r="L367" s="4">
        <v>3</v>
      </c>
      <c r="M367" s="4" t="s">
        <v>1795</v>
      </c>
      <c r="N367" s="4" t="s">
        <v>1796</v>
      </c>
      <c r="O367" s="4"/>
      <c r="P367" s="4"/>
      <c r="Q367" s="4"/>
      <c r="R367" s="4"/>
      <c r="S367" s="4" t="s">
        <v>115</v>
      </c>
      <c r="T367" s="4" t="s">
        <v>116</v>
      </c>
      <c r="U367" s="4"/>
      <c r="V367" s="4"/>
      <c r="W367" s="4"/>
      <c r="X367" s="4"/>
      <c r="Y367" s="4" t="s">
        <v>1813</v>
      </c>
      <c r="Z367" s="4" t="s">
        <v>1814</v>
      </c>
      <c r="AA367" s="4"/>
      <c r="AB367" s="4"/>
      <c r="AC367" s="4">
        <v>33</v>
      </c>
      <c r="AD367" s="4" t="s">
        <v>223</v>
      </c>
      <c r="AE367" s="4" t="s">
        <v>224</v>
      </c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:73" ht="13.5" customHeight="1">
      <c r="A368" s="7" t="str">
        <f>HYPERLINK("http://kyu.snu.ac.kr/sdhj/index.jsp?type=hj/GK14704_00IM0001_004a.jpg","1768_해북촌_004a")</f>
        <v>1768_해북촌_004a</v>
      </c>
      <c r="B368" s="4">
        <v>1768</v>
      </c>
      <c r="C368" s="4" t="s">
        <v>10280</v>
      </c>
      <c r="D368" s="4" t="s">
        <v>10281</v>
      </c>
      <c r="E368" s="4">
        <v>367</v>
      </c>
      <c r="F368" s="4">
        <v>3</v>
      </c>
      <c r="G368" s="4" t="s">
        <v>1482</v>
      </c>
      <c r="H368" s="4" t="s">
        <v>10157</v>
      </c>
      <c r="I368" s="4">
        <v>2</v>
      </c>
      <c r="J368" s="4"/>
      <c r="K368" s="4"/>
      <c r="L368" s="4">
        <v>3</v>
      </c>
      <c r="M368" s="4" t="s">
        <v>1795</v>
      </c>
      <c r="N368" s="4" t="s">
        <v>1796</v>
      </c>
      <c r="O368" s="4"/>
      <c r="P368" s="4"/>
      <c r="Q368" s="4"/>
      <c r="R368" s="4"/>
      <c r="S368" s="4" t="s">
        <v>121</v>
      </c>
      <c r="T368" s="4" t="s">
        <v>122</v>
      </c>
      <c r="U368" s="4"/>
      <c r="V368" s="4"/>
      <c r="W368" s="4" t="s">
        <v>1815</v>
      </c>
      <c r="X368" s="4" t="s">
        <v>10282</v>
      </c>
      <c r="Y368" s="4" t="s">
        <v>99</v>
      </c>
      <c r="Z368" s="4" t="s">
        <v>100</v>
      </c>
      <c r="AA368" s="4"/>
      <c r="AB368" s="4"/>
      <c r="AC368" s="4">
        <v>34</v>
      </c>
      <c r="AD368" s="4" t="s">
        <v>486</v>
      </c>
      <c r="AE368" s="4" t="s">
        <v>487</v>
      </c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:73" ht="13.5" customHeight="1">
      <c r="A369" s="7" t="str">
        <f>HYPERLINK("http://kyu.snu.ac.kr/sdhj/index.jsp?type=hj/GK14704_00IM0001_004a.jpg","1768_해북촌_004a")</f>
        <v>1768_해북촌_004a</v>
      </c>
      <c r="B369" s="4">
        <v>1768</v>
      </c>
      <c r="C369" s="4" t="s">
        <v>10280</v>
      </c>
      <c r="D369" s="4" t="s">
        <v>10281</v>
      </c>
      <c r="E369" s="4">
        <v>368</v>
      </c>
      <c r="F369" s="4">
        <v>3</v>
      </c>
      <c r="G369" s="4" t="s">
        <v>1482</v>
      </c>
      <c r="H369" s="4" t="s">
        <v>10157</v>
      </c>
      <c r="I369" s="4">
        <v>2</v>
      </c>
      <c r="J369" s="4"/>
      <c r="K369" s="4"/>
      <c r="L369" s="4">
        <v>3</v>
      </c>
      <c r="M369" s="4" t="s">
        <v>1795</v>
      </c>
      <c r="N369" s="4" t="s">
        <v>1796</v>
      </c>
      <c r="O369" s="4"/>
      <c r="P369" s="4"/>
      <c r="Q369" s="4"/>
      <c r="R369" s="4"/>
      <c r="S369" s="4"/>
      <c r="T369" s="4" t="s">
        <v>10283</v>
      </c>
      <c r="U369" s="4" t="s">
        <v>133</v>
      </c>
      <c r="V369" s="4" t="s">
        <v>134</v>
      </c>
      <c r="W369" s="4"/>
      <c r="X369" s="4"/>
      <c r="Y369" s="4" t="s">
        <v>1816</v>
      </c>
      <c r="Z369" s="4" t="s">
        <v>1817</v>
      </c>
      <c r="AA369" s="4"/>
      <c r="AB369" s="4"/>
      <c r="AC369" s="4">
        <v>69</v>
      </c>
      <c r="AD369" s="4" t="s">
        <v>129</v>
      </c>
      <c r="AE369" s="4" t="s">
        <v>130</v>
      </c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:73" ht="13.5" customHeight="1">
      <c r="A370" s="7" t="str">
        <f>HYPERLINK("http://kyu.snu.ac.kr/sdhj/index.jsp?type=hj/GK14704_00IM0001_004a.jpg","1768_해북촌_004a")</f>
        <v>1768_해북촌_004a</v>
      </c>
      <c r="B370" s="4">
        <v>1768</v>
      </c>
      <c r="C370" s="4" t="s">
        <v>10280</v>
      </c>
      <c r="D370" s="4" t="s">
        <v>10281</v>
      </c>
      <c r="E370" s="4">
        <v>369</v>
      </c>
      <c r="F370" s="4">
        <v>3</v>
      </c>
      <c r="G370" s="4" t="s">
        <v>1482</v>
      </c>
      <c r="H370" s="4" t="s">
        <v>10157</v>
      </c>
      <c r="I370" s="4">
        <v>2</v>
      </c>
      <c r="J370" s="4"/>
      <c r="K370" s="4"/>
      <c r="L370" s="4">
        <v>3</v>
      </c>
      <c r="M370" s="4" t="s">
        <v>1795</v>
      </c>
      <c r="N370" s="4" t="s">
        <v>1796</v>
      </c>
      <c r="O370" s="4"/>
      <c r="P370" s="4"/>
      <c r="Q370" s="4"/>
      <c r="R370" s="4"/>
      <c r="S370" s="4"/>
      <c r="T370" s="4" t="s">
        <v>10283</v>
      </c>
      <c r="U370" s="4" t="s">
        <v>133</v>
      </c>
      <c r="V370" s="4" t="s">
        <v>134</v>
      </c>
      <c r="W370" s="4"/>
      <c r="X370" s="4"/>
      <c r="Y370" s="4" t="s">
        <v>1648</v>
      </c>
      <c r="Z370" s="4" t="s">
        <v>1649</v>
      </c>
      <c r="AA370" s="4"/>
      <c r="AB370" s="4"/>
      <c r="AC370" s="4">
        <v>55</v>
      </c>
      <c r="AD370" s="4" t="s">
        <v>79</v>
      </c>
      <c r="AE370" s="4" t="s">
        <v>80</v>
      </c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 t="s">
        <v>133</v>
      </c>
      <c r="BC370" s="4" t="s">
        <v>134</v>
      </c>
      <c r="BD370" s="4" t="s">
        <v>1818</v>
      </c>
      <c r="BE370" s="4" t="s">
        <v>1819</v>
      </c>
      <c r="BF370" s="4" t="s">
        <v>10284</v>
      </c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:73" ht="13.5" customHeight="1">
      <c r="A371" s="7" t="str">
        <f>HYPERLINK("http://kyu.snu.ac.kr/sdhj/index.jsp?type=hj/GK14704_00IM0001_004a.jpg","1768_해북촌_004a")</f>
        <v>1768_해북촌_004a</v>
      </c>
      <c r="B371" s="4">
        <v>1768</v>
      </c>
      <c r="C371" s="4" t="s">
        <v>10280</v>
      </c>
      <c r="D371" s="4" t="s">
        <v>10281</v>
      </c>
      <c r="E371" s="4">
        <v>370</v>
      </c>
      <c r="F371" s="4">
        <v>3</v>
      </c>
      <c r="G371" s="4" t="s">
        <v>1482</v>
      </c>
      <c r="H371" s="4" t="s">
        <v>10157</v>
      </c>
      <c r="I371" s="4">
        <v>2</v>
      </c>
      <c r="J371" s="4"/>
      <c r="K371" s="4"/>
      <c r="L371" s="4">
        <v>3</v>
      </c>
      <c r="M371" s="4" t="s">
        <v>1795</v>
      </c>
      <c r="N371" s="4" t="s">
        <v>1796</v>
      </c>
      <c r="O371" s="4"/>
      <c r="P371" s="4"/>
      <c r="Q371" s="4"/>
      <c r="R371" s="4"/>
      <c r="S371" s="4"/>
      <c r="T371" s="4" t="s">
        <v>10283</v>
      </c>
      <c r="U371" s="4" t="s">
        <v>133</v>
      </c>
      <c r="V371" s="4" t="s">
        <v>134</v>
      </c>
      <c r="W371" s="4"/>
      <c r="X371" s="4"/>
      <c r="Y371" s="4" t="s">
        <v>1820</v>
      </c>
      <c r="Z371" s="4" t="s">
        <v>1821</v>
      </c>
      <c r="AA371" s="4"/>
      <c r="AB371" s="4"/>
      <c r="AC371" s="4">
        <v>49</v>
      </c>
      <c r="AD371" s="4" t="s">
        <v>1234</v>
      </c>
      <c r="AE371" s="4" t="s">
        <v>1235</v>
      </c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 t="s">
        <v>195</v>
      </c>
      <c r="BC371" s="4" t="s">
        <v>196</v>
      </c>
      <c r="BD371" s="4"/>
      <c r="BE371" s="4"/>
      <c r="BF371" s="4" t="s">
        <v>10285</v>
      </c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:73" ht="13.5" customHeight="1">
      <c r="A372" s="7" t="str">
        <f>HYPERLINK("http://kyu.snu.ac.kr/sdhj/index.jsp?type=hj/GK14704_00IM0001_004b.jpg","1768_해북촌_004b")</f>
        <v>1768_해북촌_004b</v>
      </c>
      <c r="B372" s="4">
        <v>1768</v>
      </c>
      <c r="C372" s="4" t="s">
        <v>10280</v>
      </c>
      <c r="D372" s="4" t="s">
        <v>10281</v>
      </c>
      <c r="E372" s="4">
        <v>371</v>
      </c>
      <c r="F372" s="4">
        <v>3</v>
      </c>
      <c r="G372" s="4" t="s">
        <v>1482</v>
      </c>
      <c r="H372" s="4" t="s">
        <v>10157</v>
      </c>
      <c r="I372" s="4">
        <v>2</v>
      </c>
      <c r="J372" s="4"/>
      <c r="K372" s="4"/>
      <c r="L372" s="4">
        <v>4</v>
      </c>
      <c r="M372" s="4" t="s">
        <v>1822</v>
      </c>
      <c r="N372" s="4" t="s">
        <v>1823</v>
      </c>
      <c r="O372" s="4"/>
      <c r="P372" s="4"/>
      <c r="Q372" s="4"/>
      <c r="R372" s="4"/>
      <c r="S372" s="4"/>
      <c r="T372" s="4" t="s">
        <v>10286</v>
      </c>
      <c r="U372" s="4" t="s">
        <v>73</v>
      </c>
      <c r="V372" s="4" t="s">
        <v>74</v>
      </c>
      <c r="W372" s="4" t="s">
        <v>164</v>
      </c>
      <c r="X372" s="4" t="s">
        <v>165</v>
      </c>
      <c r="Y372" s="4" t="s">
        <v>1824</v>
      </c>
      <c r="Z372" s="4" t="s">
        <v>1825</v>
      </c>
      <c r="AA372" s="4"/>
      <c r="AB372" s="4"/>
      <c r="AC372" s="4">
        <v>63</v>
      </c>
      <c r="AD372" s="4" t="s">
        <v>1744</v>
      </c>
      <c r="AE372" s="4" t="s">
        <v>1745</v>
      </c>
      <c r="AF372" s="4"/>
      <c r="AG372" s="4"/>
      <c r="AH372" s="4"/>
      <c r="AI372" s="4"/>
      <c r="AJ372" s="4" t="s">
        <v>33</v>
      </c>
      <c r="AK372" s="4" t="s">
        <v>34</v>
      </c>
      <c r="AL372" s="4" t="s">
        <v>168</v>
      </c>
      <c r="AM372" s="4" t="s">
        <v>169</v>
      </c>
      <c r="AN372" s="4"/>
      <c r="AO372" s="4"/>
      <c r="AP372" s="4"/>
      <c r="AQ372" s="4"/>
      <c r="AR372" s="4"/>
      <c r="AS372" s="4"/>
      <c r="AT372" s="4" t="s">
        <v>83</v>
      </c>
      <c r="AU372" s="4" t="s">
        <v>84</v>
      </c>
      <c r="AV372" s="4" t="s">
        <v>1604</v>
      </c>
      <c r="AW372" s="4" t="s">
        <v>1605</v>
      </c>
      <c r="AX372" s="4"/>
      <c r="AY372" s="4"/>
      <c r="AZ372" s="4"/>
      <c r="BA372" s="4"/>
      <c r="BB372" s="4"/>
      <c r="BC372" s="4"/>
      <c r="BD372" s="4"/>
      <c r="BE372" s="4"/>
      <c r="BF372" s="4"/>
      <c r="BG372" s="4" t="s">
        <v>588</v>
      </c>
      <c r="BH372" s="4" t="s">
        <v>589</v>
      </c>
      <c r="BI372" s="4" t="s">
        <v>1548</v>
      </c>
      <c r="BJ372" s="4" t="s">
        <v>1549</v>
      </c>
      <c r="BK372" s="4" t="s">
        <v>1606</v>
      </c>
      <c r="BL372" s="4" t="s">
        <v>1607</v>
      </c>
      <c r="BM372" s="4" t="s">
        <v>1608</v>
      </c>
      <c r="BN372" s="4" t="s">
        <v>1609</v>
      </c>
      <c r="BO372" s="4" t="s">
        <v>83</v>
      </c>
      <c r="BP372" s="4" t="s">
        <v>84</v>
      </c>
      <c r="BQ372" s="4" t="s">
        <v>1610</v>
      </c>
      <c r="BR372" s="4" t="s">
        <v>1611</v>
      </c>
      <c r="BS372" s="4" t="s">
        <v>505</v>
      </c>
      <c r="BT372" s="4" t="s">
        <v>506</v>
      </c>
      <c r="BU372" s="4"/>
    </row>
    <row r="373" spans="1:73" ht="13.5" customHeight="1">
      <c r="A373" s="7" t="str">
        <f>HYPERLINK("http://kyu.snu.ac.kr/sdhj/index.jsp?type=hj/GK14704_00IM0001_004b.jpg","1768_해북촌_004b")</f>
        <v>1768_해북촌_004b</v>
      </c>
      <c r="B373" s="4">
        <v>1768</v>
      </c>
      <c r="C373" s="4" t="s">
        <v>10204</v>
      </c>
      <c r="D373" s="4" t="s">
        <v>10205</v>
      </c>
      <c r="E373" s="4">
        <v>372</v>
      </c>
      <c r="F373" s="4">
        <v>3</v>
      </c>
      <c r="G373" s="4" t="s">
        <v>1482</v>
      </c>
      <c r="H373" s="4" t="s">
        <v>10157</v>
      </c>
      <c r="I373" s="4">
        <v>2</v>
      </c>
      <c r="J373" s="4"/>
      <c r="K373" s="4"/>
      <c r="L373" s="4">
        <v>4</v>
      </c>
      <c r="M373" s="4" t="s">
        <v>1822</v>
      </c>
      <c r="N373" s="4" t="s">
        <v>1823</v>
      </c>
      <c r="O373" s="4"/>
      <c r="P373" s="4"/>
      <c r="Q373" s="4"/>
      <c r="R373" s="4"/>
      <c r="S373" s="4" t="s">
        <v>115</v>
      </c>
      <c r="T373" s="4" t="s">
        <v>116</v>
      </c>
      <c r="U373" s="4"/>
      <c r="V373" s="4"/>
      <c r="W373" s="4"/>
      <c r="X373" s="4"/>
      <c r="Y373" s="4" t="s">
        <v>1826</v>
      </c>
      <c r="Z373" s="4" t="s">
        <v>1827</v>
      </c>
      <c r="AA373" s="4"/>
      <c r="AB373" s="4"/>
      <c r="AC373" s="4">
        <v>35</v>
      </c>
      <c r="AD373" s="4" t="s">
        <v>187</v>
      </c>
      <c r="AE373" s="4" t="s">
        <v>188</v>
      </c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:73" ht="13.5" customHeight="1">
      <c r="A374" s="7" t="str">
        <f>HYPERLINK("http://kyu.snu.ac.kr/sdhj/index.jsp?type=hj/GK14704_00IM0001_004b.jpg","1768_해북촌_004b")</f>
        <v>1768_해북촌_004b</v>
      </c>
      <c r="B374" s="4">
        <v>1768</v>
      </c>
      <c r="C374" s="4" t="s">
        <v>10287</v>
      </c>
      <c r="D374" s="4" t="s">
        <v>10288</v>
      </c>
      <c r="E374" s="4">
        <v>373</v>
      </c>
      <c r="F374" s="4">
        <v>3</v>
      </c>
      <c r="G374" s="4" t="s">
        <v>1482</v>
      </c>
      <c r="H374" s="4" t="s">
        <v>10157</v>
      </c>
      <c r="I374" s="4">
        <v>2</v>
      </c>
      <c r="J374" s="4"/>
      <c r="K374" s="4"/>
      <c r="L374" s="4">
        <v>4</v>
      </c>
      <c r="M374" s="4" t="s">
        <v>1822</v>
      </c>
      <c r="N374" s="4" t="s">
        <v>1823</v>
      </c>
      <c r="O374" s="4"/>
      <c r="P374" s="4"/>
      <c r="Q374" s="4"/>
      <c r="R374" s="4"/>
      <c r="S374" s="4" t="s">
        <v>121</v>
      </c>
      <c r="T374" s="4" t="s">
        <v>122</v>
      </c>
      <c r="U374" s="4"/>
      <c r="V374" s="4"/>
      <c r="W374" s="4" t="s">
        <v>1828</v>
      </c>
      <c r="X374" s="4" t="s">
        <v>328</v>
      </c>
      <c r="Y374" s="4" t="s">
        <v>99</v>
      </c>
      <c r="Z374" s="4" t="s">
        <v>100</v>
      </c>
      <c r="AA374" s="4"/>
      <c r="AB374" s="4"/>
      <c r="AC374" s="4">
        <v>36</v>
      </c>
      <c r="AD374" s="4" t="s">
        <v>237</v>
      </c>
      <c r="AE374" s="4" t="s">
        <v>238</v>
      </c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:73" ht="13.5" customHeight="1">
      <c r="A375" s="7" t="str">
        <f>HYPERLINK("http://kyu.snu.ac.kr/sdhj/index.jsp?type=hj/GK14704_00IM0001_004b.jpg","1768_해북촌_004b")</f>
        <v>1768_해북촌_004b</v>
      </c>
      <c r="B375" s="4">
        <v>1768</v>
      </c>
      <c r="C375" s="4" t="s">
        <v>10287</v>
      </c>
      <c r="D375" s="4" t="s">
        <v>10288</v>
      </c>
      <c r="E375" s="4">
        <v>374</v>
      </c>
      <c r="F375" s="4">
        <v>3</v>
      </c>
      <c r="G375" s="4" t="s">
        <v>1482</v>
      </c>
      <c r="H375" s="4" t="s">
        <v>10157</v>
      </c>
      <c r="I375" s="4">
        <v>2</v>
      </c>
      <c r="J375" s="4"/>
      <c r="K375" s="4"/>
      <c r="L375" s="4">
        <v>4</v>
      </c>
      <c r="M375" s="4" t="s">
        <v>1822</v>
      </c>
      <c r="N375" s="4" t="s">
        <v>1823</v>
      </c>
      <c r="O375" s="4"/>
      <c r="P375" s="4"/>
      <c r="Q375" s="4"/>
      <c r="R375" s="4"/>
      <c r="S375" s="4" t="s">
        <v>115</v>
      </c>
      <c r="T375" s="4" t="s">
        <v>116</v>
      </c>
      <c r="U375" s="4"/>
      <c r="V375" s="4"/>
      <c r="W375" s="4"/>
      <c r="X375" s="4"/>
      <c r="Y375" s="4" t="s">
        <v>1829</v>
      </c>
      <c r="Z375" s="4" t="s">
        <v>10289</v>
      </c>
      <c r="AA375" s="4"/>
      <c r="AB375" s="4"/>
      <c r="AC375" s="4">
        <v>23</v>
      </c>
      <c r="AD375" s="4" t="s">
        <v>419</v>
      </c>
      <c r="AE375" s="4" t="s">
        <v>420</v>
      </c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:73" ht="13.5" customHeight="1">
      <c r="A376" s="7" t="str">
        <f>HYPERLINK("http://kyu.snu.ac.kr/sdhj/index.jsp?type=hj/GK14704_00IM0001_004b.jpg","1768_해북촌_004b")</f>
        <v>1768_해북촌_004b</v>
      </c>
      <c r="B376" s="4">
        <v>1768</v>
      </c>
      <c r="C376" s="4" t="s">
        <v>10287</v>
      </c>
      <c r="D376" s="4" t="s">
        <v>10288</v>
      </c>
      <c r="E376" s="4">
        <v>375</v>
      </c>
      <c r="F376" s="4">
        <v>3</v>
      </c>
      <c r="G376" s="4" t="s">
        <v>1482</v>
      </c>
      <c r="H376" s="4" t="s">
        <v>10157</v>
      </c>
      <c r="I376" s="4">
        <v>2</v>
      </c>
      <c r="J376" s="4"/>
      <c r="K376" s="4"/>
      <c r="L376" s="4">
        <v>4</v>
      </c>
      <c r="M376" s="4" t="s">
        <v>1822</v>
      </c>
      <c r="N376" s="4" t="s">
        <v>1823</v>
      </c>
      <c r="O376" s="4"/>
      <c r="P376" s="4"/>
      <c r="Q376" s="4"/>
      <c r="R376" s="4"/>
      <c r="S376" s="4" t="s">
        <v>946</v>
      </c>
      <c r="T376" s="4" t="s">
        <v>815</v>
      </c>
      <c r="U376" s="4"/>
      <c r="V376" s="4"/>
      <c r="W376" s="4"/>
      <c r="X376" s="4"/>
      <c r="Y376" s="4" t="s">
        <v>1830</v>
      </c>
      <c r="Z376" s="4" t="s">
        <v>1831</v>
      </c>
      <c r="AA376" s="4"/>
      <c r="AB376" s="4"/>
      <c r="AC376" s="4">
        <v>13</v>
      </c>
      <c r="AD376" s="4" t="s">
        <v>353</v>
      </c>
      <c r="AE376" s="4" t="s">
        <v>354</v>
      </c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:73" ht="13.5" customHeight="1">
      <c r="A377" s="7" t="str">
        <f>HYPERLINK("http://kyu.snu.ac.kr/sdhj/index.jsp?type=hj/GK14704_00IM0001_004b.jpg","1768_해북촌_004b")</f>
        <v>1768_해북촌_004b</v>
      </c>
      <c r="B377" s="4">
        <v>1768</v>
      </c>
      <c r="C377" s="4" t="s">
        <v>10287</v>
      </c>
      <c r="D377" s="4" t="s">
        <v>10288</v>
      </c>
      <c r="E377" s="4">
        <v>376</v>
      </c>
      <c r="F377" s="4">
        <v>3</v>
      </c>
      <c r="G377" s="4" t="s">
        <v>1482</v>
      </c>
      <c r="H377" s="4" t="s">
        <v>10157</v>
      </c>
      <c r="I377" s="4">
        <v>2</v>
      </c>
      <c r="J377" s="4"/>
      <c r="K377" s="4"/>
      <c r="L377" s="4">
        <v>4</v>
      </c>
      <c r="M377" s="4" t="s">
        <v>1822</v>
      </c>
      <c r="N377" s="4" t="s">
        <v>1823</v>
      </c>
      <c r="O377" s="4"/>
      <c r="P377" s="4"/>
      <c r="Q377" s="4"/>
      <c r="R377" s="4"/>
      <c r="S377" s="4"/>
      <c r="T377" s="4" t="s">
        <v>10290</v>
      </c>
      <c r="U377" s="4" t="s">
        <v>1215</v>
      </c>
      <c r="V377" s="4" t="s">
        <v>1216</v>
      </c>
      <c r="W377" s="4"/>
      <c r="X377" s="4"/>
      <c r="Y377" s="4" t="s">
        <v>410</v>
      </c>
      <c r="Z377" s="4" t="s">
        <v>411</v>
      </c>
      <c r="AA377" s="4"/>
      <c r="AB377" s="4"/>
      <c r="AC377" s="4">
        <v>61</v>
      </c>
      <c r="AD377" s="4" t="s">
        <v>166</v>
      </c>
      <c r="AE377" s="4" t="s">
        <v>167</v>
      </c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:73" ht="13.5" customHeight="1">
      <c r="A378" s="7" t="str">
        <f>HYPERLINK("http://kyu.snu.ac.kr/sdhj/index.jsp?type=hj/GK14704_00IM0001_004b.jpg","1768_해북촌_004b")</f>
        <v>1768_해북촌_004b</v>
      </c>
      <c r="B378" s="4">
        <v>1768</v>
      </c>
      <c r="C378" s="4" t="s">
        <v>9737</v>
      </c>
      <c r="D378" s="4" t="s">
        <v>9738</v>
      </c>
      <c r="E378" s="4">
        <v>377</v>
      </c>
      <c r="F378" s="4">
        <v>3</v>
      </c>
      <c r="G378" s="4" t="s">
        <v>1482</v>
      </c>
      <c r="H378" s="4" t="s">
        <v>10157</v>
      </c>
      <c r="I378" s="4">
        <v>2</v>
      </c>
      <c r="J378" s="4"/>
      <c r="K378" s="4"/>
      <c r="L378" s="4">
        <v>4</v>
      </c>
      <c r="M378" s="4" t="s">
        <v>1822</v>
      </c>
      <c r="N378" s="4" t="s">
        <v>1823</v>
      </c>
      <c r="O378" s="4"/>
      <c r="P378" s="4"/>
      <c r="Q378" s="4"/>
      <c r="R378" s="4"/>
      <c r="S378" s="4"/>
      <c r="T378" s="4" t="s">
        <v>10290</v>
      </c>
      <c r="U378" s="4" t="s">
        <v>1215</v>
      </c>
      <c r="V378" s="4" t="s">
        <v>1216</v>
      </c>
      <c r="W378" s="4"/>
      <c r="X378" s="4"/>
      <c r="Y378" s="4" t="s">
        <v>1832</v>
      </c>
      <c r="Z378" s="4" t="s">
        <v>1833</v>
      </c>
      <c r="AA378" s="4"/>
      <c r="AB378" s="4"/>
      <c r="AC378" s="4">
        <v>63</v>
      </c>
      <c r="AD378" s="4" t="s">
        <v>1744</v>
      </c>
      <c r="AE378" s="4" t="s">
        <v>1745</v>
      </c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:73" ht="13.5" customHeight="1">
      <c r="A379" s="7" t="str">
        <f>HYPERLINK("http://kyu.snu.ac.kr/sdhj/index.jsp?type=hj/GK14704_00IM0001_004b.jpg","1768_해북촌_004b")</f>
        <v>1768_해북촌_004b</v>
      </c>
      <c r="B379" s="4">
        <v>1768</v>
      </c>
      <c r="C379" s="4" t="s">
        <v>9737</v>
      </c>
      <c r="D379" s="4" t="s">
        <v>9738</v>
      </c>
      <c r="E379" s="4">
        <v>378</v>
      </c>
      <c r="F379" s="4">
        <v>3</v>
      </c>
      <c r="G379" s="4" t="s">
        <v>1482</v>
      </c>
      <c r="H379" s="4" t="s">
        <v>10157</v>
      </c>
      <c r="I379" s="4">
        <v>2</v>
      </c>
      <c r="J379" s="4"/>
      <c r="K379" s="4"/>
      <c r="L379" s="4">
        <v>4</v>
      </c>
      <c r="M379" s="4" t="s">
        <v>1822</v>
      </c>
      <c r="N379" s="4" t="s">
        <v>1823</v>
      </c>
      <c r="O379" s="4"/>
      <c r="P379" s="4"/>
      <c r="Q379" s="4"/>
      <c r="R379" s="4"/>
      <c r="S379" s="4"/>
      <c r="T379" s="4" t="s">
        <v>10290</v>
      </c>
      <c r="U379" s="4" t="s">
        <v>1834</v>
      </c>
      <c r="V379" s="4" t="s">
        <v>1835</v>
      </c>
      <c r="W379" s="4"/>
      <c r="X379" s="4"/>
      <c r="Y379" s="4" t="s">
        <v>1836</v>
      </c>
      <c r="Z379" s="4" t="s">
        <v>1837</v>
      </c>
      <c r="AA379" s="4"/>
      <c r="AB379" s="4"/>
      <c r="AC379" s="4">
        <v>45</v>
      </c>
      <c r="AD379" s="4" t="s">
        <v>207</v>
      </c>
      <c r="AE379" s="4" t="s">
        <v>208</v>
      </c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 t="s">
        <v>195</v>
      </c>
      <c r="BC379" s="4" t="s">
        <v>196</v>
      </c>
      <c r="BD379" s="4"/>
      <c r="BE379" s="4"/>
      <c r="BF379" s="4" t="s">
        <v>10291</v>
      </c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:73" ht="13.5" customHeight="1">
      <c r="A380" s="7" t="str">
        <f>HYPERLINK("http://kyu.snu.ac.kr/sdhj/index.jsp?type=hj/GK14704_00IM0001_004b.jpg","1768_해북촌_004b")</f>
        <v>1768_해북촌_004b</v>
      </c>
      <c r="B380" s="4">
        <v>1768</v>
      </c>
      <c r="C380" s="4" t="s">
        <v>10292</v>
      </c>
      <c r="D380" s="4" t="s">
        <v>10293</v>
      </c>
      <c r="E380" s="4">
        <v>379</v>
      </c>
      <c r="F380" s="4">
        <v>3</v>
      </c>
      <c r="G380" s="4" t="s">
        <v>1482</v>
      </c>
      <c r="H380" s="4" t="s">
        <v>10157</v>
      </c>
      <c r="I380" s="4">
        <v>2</v>
      </c>
      <c r="J380" s="4"/>
      <c r="K380" s="4"/>
      <c r="L380" s="4">
        <v>4</v>
      </c>
      <c r="M380" s="4" t="s">
        <v>1822</v>
      </c>
      <c r="N380" s="4" t="s">
        <v>1823</v>
      </c>
      <c r="O380" s="4"/>
      <c r="P380" s="4"/>
      <c r="Q380" s="4"/>
      <c r="R380" s="4"/>
      <c r="S380" s="4"/>
      <c r="T380" s="4" t="s">
        <v>10290</v>
      </c>
      <c r="U380" s="4" t="s">
        <v>133</v>
      </c>
      <c r="V380" s="4" t="s">
        <v>134</v>
      </c>
      <c r="W380" s="4"/>
      <c r="X380" s="4"/>
      <c r="Y380" s="4" t="s">
        <v>1838</v>
      </c>
      <c r="Z380" s="4" t="s">
        <v>1839</v>
      </c>
      <c r="AA380" s="4"/>
      <c r="AB380" s="4"/>
      <c r="AC380" s="4"/>
      <c r="AD380" s="4"/>
      <c r="AE380" s="4"/>
      <c r="AF380" s="4" t="s">
        <v>1840</v>
      </c>
      <c r="AG380" s="4" t="s">
        <v>1841</v>
      </c>
      <c r="AH380" s="4" t="s">
        <v>1842</v>
      </c>
      <c r="AI380" s="4" t="s">
        <v>1843</v>
      </c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 t="s">
        <v>196</v>
      </c>
      <c r="BD380" s="4"/>
      <c r="BE380" s="4"/>
      <c r="BF380" s="4" t="s">
        <v>10294</v>
      </c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:73" ht="13.5" customHeight="1">
      <c r="A381" s="7" t="str">
        <f>HYPERLINK("http://kyu.snu.ac.kr/sdhj/index.jsp?type=hj/GK14704_00IM0001_004b.jpg","1768_해북촌_004b")</f>
        <v>1768_해북촌_004b</v>
      </c>
      <c r="B381" s="4">
        <v>1768</v>
      </c>
      <c r="C381" s="4" t="s">
        <v>10295</v>
      </c>
      <c r="D381" s="4" t="s">
        <v>10296</v>
      </c>
      <c r="E381" s="4">
        <v>380</v>
      </c>
      <c r="F381" s="4">
        <v>3</v>
      </c>
      <c r="G381" s="4" t="s">
        <v>1482</v>
      </c>
      <c r="H381" s="4" t="s">
        <v>10157</v>
      </c>
      <c r="I381" s="4">
        <v>2</v>
      </c>
      <c r="J381" s="4"/>
      <c r="K381" s="4"/>
      <c r="L381" s="4">
        <v>4</v>
      </c>
      <c r="M381" s="4" t="s">
        <v>1822</v>
      </c>
      <c r="N381" s="4" t="s">
        <v>1823</v>
      </c>
      <c r="O381" s="4"/>
      <c r="P381" s="4"/>
      <c r="Q381" s="4"/>
      <c r="R381" s="4"/>
      <c r="S381" s="4"/>
      <c r="T381" s="4" t="s">
        <v>10290</v>
      </c>
      <c r="U381" s="4" t="s">
        <v>1651</v>
      </c>
      <c r="V381" s="4" t="s">
        <v>1652</v>
      </c>
      <c r="W381" s="4"/>
      <c r="X381" s="4"/>
      <c r="Y381" s="4" t="s">
        <v>811</v>
      </c>
      <c r="Z381" s="4" t="s">
        <v>9877</v>
      </c>
      <c r="AA381" s="4"/>
      <c r="AB381" s="4"/>
      <c r="AC381" s="4">
        <v>70</v>
      </c>
      <c r="AD381" s="4" t="s">
        <v>387</v>
      </c>
      <c r="AE381" s="4" t="s">
        <v>388</v>
      </c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:73" ht="13.5" customHeight="1">
      <c r="A382" s="7" t="str">
        <f>HYPERLINK("http://kyu.snu.ac.kr/sdhj/index.jsp?type=hj/GK14704_00IM0001_004b.jpg","1768_해북촌_004b")</f>
        <v>1768_해북촌_004b</v>
      </c>
      <c r="B382" s="4">
        <v>1768</v>
      </c>
      <c r="C382" s="4" t="s">
        <v>10231</v>
      </c>
      <c r="D382" s="4" t="s">
        <v>10232</v>
      </c>
      <c r="E382" s="4">
        <v>381</v>
      </c>
      <c r="F382" s="4">
        <v>3</v>
      </c>
      <c r="G382" s="4" t="s">
        <v>1482</v>
      </c>
      <c r="H382" s="4" t="s">
        <v>10157</v>
      </c>
      <c r="I382" s="4">
        <v>2</v>
      </c>
      <c r="J382" s="4"/>
      <c r="K382" s="4"/>
      <c r="L382" s="4">
        <v>4</v>
      </c>
      <c r="M382" s="4" t="s">
        <v>1822</v>
      </c>
      <c r="N382" s="4" t="s">
        <v>1823</v>
      </c>
      <c r="O382" s="4"/>
      <c r="P382" s="4"/>
      <c r="Q382" s="4"/>
      <c r="R382" s="4"/>
      <c r="S382" s="4"/>
      <c r="T382" s="4" t="s">
        <v>10290</v>
      </c>
      <c r="U382" s="4" t="s">
        <v>1215</v>
      </c>
      <c r="V382" s="4" t="s">
        <v>1216</v>
      </c>
      <c r="W382" s="4"/>
      <c r="X382" s="4"/>
      <c r="Y382" s="4" t="s">
        <v>1844</v>
      </c>
      <c r="Z382" s="4" t="s">
        <v>1845</v>
      </c>
      <c r="AA382" s="4"/>
      <c r="AB382" s="4"/>
      <c r="AC382" s="4">
        <v>40</v>
      </c>
      <c r="AD382" s="4" t="s">
        <v>371</v>
      </c>
      <c r="AE382" s="4" t="s">
        <v>372</v>
      </c>
      <c r="AF382" s="4" t="s">
        <v>309</v>
      </c>
      <c r="AG382" s="4" t="s">
        <v>308</v>
      </c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:73" ht="13.5" customHeight="1">
      <c r="A383" s="7" t="str">
        <f>HYPERLINK("http://kyu.snu.ac.kr/sdhj/index.jsp?type=hj/GK14704_00IM0001_004b.jpg","1768_해북촌_004b")</f>
        <v>1768_해북촌_004b</v>
      </c>
      <c r="B383" s="4">
        <v>1768</v>
      </c>
      <c r="C383" s="4" t="s">
        <v>9737</v>
      </c>
      <c r="D383" s="4" t="s">
        <v>9738</v>
      </c>
      <c r="E383" s="4">
        <v>382</v>
      </c>
      <c r="F383" s="4">
        <v>3</v>
      </c>
      <c r="G383" s="4" t="s">
        <v>1482</v>
      </c>
      <c r="H383" s="4" t="s">
        <v>10157</v>
      </c>
      <c r="I383" s="4">
        <v>2</v>
      </c>
      <c r="J383" s="4"/>
      <c r="K383" s="4"/>
      <c r="L383" s="4">
        <v>4</v>
      </c>
      <c r="M383" s="4" t="s">
        <v>1822</v>
      </c>
      <c r="N383" s="4" t="s">
        <v>1823</v>
      </c>
      <c r="O383" s="4"/>
      <c r="P383" s="4"/>
      <c r="Q383" s="4"/>
      <c r="R383" s="4"/>
      <c r="S383" s="4"/>
      <c r="T383" s="4" t="s">
        <v>10290</v>
      </c>
      <c r="U383" s="4" t="s">
        <v>133</v>
      </c>
      <c r="V383" s="4" t="s">
        <v>134</v>
      </c>
      <c r="W383" s="4"/>
      <c r="X383" s="4"/>
      <c r="Y383" s="4" t="s">
        <v>1197</v>
      </c>
      <c r="Z383" s="4" t="s">
        <v>10071</v>
      </c>
      <c r="AA383" s="4"/>
      <c r="AB383" s="4"/>
      <c r="AC383" s="4">
        <v>48</v>
      </c>
      <c r="AD383" s="4" t="s">
        <v>942</v>
      </c>
      <c r="AE383" s="4" t="s">
        <v>943</v>
      </c>
      <c r="AF383" s="4" t="s">
        <v>488</v>
      </c>
      <c r="AG383" s="4" t="s">
        <v>478</v>
      </c>
      <c r="AH383" s="4" t="s">
        <v>1846</v>
      </c>
      <c r="AI383" s="4" t="s">
        <v>1847</v>
      </c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 t="s">
        <v>133</v>
      </c>
      <c r="BC383" s="4" t="s">
        <v>134</v>
      </c>
      <c r="BD383" s="4" t="s">
        <v>1848</v>
      </c>
      <c r="BE383" s="4" t="s">
        <v>1849</v>
      </c>
      <c r="BF383" s="4" t="s">
        <v>10171</v>
      </c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73" ht="13.5" customHeight="1">
      <c r="A384" s="7" t="str">
        <f>HYPERLINK("http://kyu.snu.ac.kr/sdhj/index.jsp?type=hj/GK14704_00IM0001_004b.jpg","1768_해북촌_004b")</f>
        <v>1768_해북촌_004b</v>
      </c>
      <c r="B384" s="4">
        <v>1768</v>
      </c>
      <c r="C384" s="4" t="s">
        <v>10072</v>
      </c>
      <c r="D384" s="4" t="s">
        <v>10073</v>
      </c>
      <c r="E384" s="4">
        <v>383</v>
      </c>
      <c r="F384" s="4">
        <v>3</v>
      </c>
      <c r="G384" s="4" t="s">
        <v>1482</v>
      </c>
      <c r="H384" s="4" t="s">
        <v>10157</v>
      </c>
      <c r="I384" s="4">
        <v>2</v>
      </c>
      <c r="J384" s="4"/>
      <c r="K384" s="4"/>
      <c r="L384" s="4">
        <v>4</v>
      </c>
      <c r="M384" s="4" t="s">
        <v>1822</v>
      </c>
      <c r="N384" s="4" t="s">
        <v>1823</v>
      </c>
      <c r="O384" s="4"/>
      <c r="P384" s="4"/>
      <c r="Q384" s="4"/>
      <c r="R384" s="4"/>
      <c r="S384" s="4"/>
      <c r="T384" s="4" t="s">
        <v>10290</v>
      </c>
      <c r="U384" s="4" t="s">
        <v>203</v>
      </c>
      <c r="V384" s="4" t="s">
        <v>204</v>
      </c>
      <c r="W384" s="4"/>
      <c r="X384" s="4"/>
      <c r="Y384" s="4" t="s">
        <v>1850</v>
      </c>
      <c r="Z384" s="4" t="s">
        <v>1537</v>
      </c>
      <c r="AA384" s="4"/>
      <c r="AB384" s="4"/>
      <c r="AC384" s="4">
        <v>45</v>
      </c>
      <c r="AD384" s="4" t="s">
        <v>207</v>
      </c>
      <c r="AE384" s="4" t="s">
        <v>208</v>
      </c>
      <c r="AF384" s="4" t="s">
        <v>1851</v>
      </c>
      <c r="AG384" s="4" t="s">
        <v>1852</v>
      </c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 t="s">
        <v>134</v>
      </c>
      <c r="BD384" s="4"/>
      <c r="BE384" s="4" t="s">
        <v>1849</v>
      </c>
      <c r="BF384" s="4" t="s">
        <v>10297</v>
      </c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:73" ht="13.5" customHeight="1">
      <c r="A385" s="7" t="str">
        <f>HYPERLINK("http://kyu.snu.ac.kr/sdhj/index.jsp?type=hj/GK14704_00IM0001_004b.jpg","1768_해북촌_004b")</f>
        <v>1768_해북촌_004b</v>
      </c>
      <c r="B385" s="4">
        <v>1768</v>
      </c>
      <c r="C385" s="4" t="s">
        <v>10287</v>
      </c>
      <c r="D385" s="4" t="s">
        <v>10288</v>
      </c>
      <c r="E385" s="4">
        <v>384</v>
      </c>
      <c r="F385" s="4">
        <v>3</v>
      </c>
      <c r="G385" s="4" t="s">
        <v>1482</v>
      </c>
      <c r="H385" s="4" t="s">
        <v>10157</v>
      </c>
      <c r="I385" s="4">
        <v>2</v>
      </c>
      <c r="J385" s="4"/>
      <c r="K385" s="4"/>
      <c r="L385" s="4">
        <v>4</v>
      </c>
      <c r="M385" s="4" t="s">
        <v>1822</v>
      </c>
      <c r="N385" s="4" t="s">
        <v>1823</v>
      </c>
      <c r="O385" s="4"/>
      <c r="P385" s="4"/>
      <c r="Q385" s="4"/>
      <c r="R385" s="4"/>
      <c r="S385" s="4"/>
      <c r="T385" s="4" t="s">
        <v>10290</v>
      </c>
      <c r="U385" s="4" t="s">
        <v>133</v>
      </c>
      <c r="V385" s="4" t="s">
        <v>134</v>
      </c>
      <c r="W385" s="4"/>
      <c r="X385" s="4"/>
      <c r="Y385" s="4" t="s">
        <v>1853</v>
      </c>
      <c r="Z385" s="4" t="s">
        <v>1854</v>
      </c>
      <c r="AA385" s="4"/>
      <c r="AB385" s="4"/>
      <c r="AC385" s="4">
        <v>35</v>
      </c>
      <c r="AD385" s="4" t="s">
        <v>187</v>
      </c>
      <c r="AE385" s="4" t="s">
        <v>188</v>
      </c>
      <c r="AF385" s="4" t="s">
        <v>10298</v>
      </c>
      <c r="AG385" s="4" t="s">
        <v>1855</v>
      </c>
      <c r="AH385" s="4" t="s">
        <v>10299</v>
      </c>
      <c r="AI385" s="4" t="s">
        <v>10300</v>
      </c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 t="s">
        <v>134</v>
      </c>
      <c r="BD385" s="4"/>
      <c r="BE385" s="4" t="s">
        <v>1849</v>
      </c>
      <c r="BF385" s="4" t="s">
        <v>10301</v>
      </c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:73" ht="13.5" customHeight="1">
      <c r="A386" s="7" t="str">
        <f>HYPERLINK("http://kyu.snu.ac.kr/sdhj/index.jsp?type=hj/GK14704_00IM0001_004b.jpg","1768_해북촌_004b")</f>
        <v>1768_해북촌_004b</v>
      </c>
      <c r="B386" s="4">
        <v>1768</v>
      </c>
      <c r="C386" s="4" t="s">
        <v>10287</v>
      </c>
      <c r="D386" s="4" t="s">
        <v>10288</v>
      </c>
      <c r="E386" s="4">
        <v>385</v>
      </c>
      <c r="F386" s="4">
        <v>3</v>
      </c>
      <c r="G386" s="4" t="s">
        <v>1482</v>
      </c>
      <c r="H386" s="4" t="s">
        <v>10157</v>
      </c>
      <c r="I386" s="4">
        <v>2</v>
      </c>
      <c r="J386" s="4"/>
      <c r="K386" s="4"/>
      <c r="L386" s="4">
        <v>4</v>
      </c>
      <c r="M386" s="4" t="s">
        <v>1822</v>
      </c>
      <c r="N386" s="4" t="s">
        <v>1823</v>
      </c>
      <c r="O386" s="4"/>
      <c r="P386" s="4"/>
      <c r="Q386" s="4"/>
      <c r="R386" s="4"/>
      <c r="S386" s="4"/>
      <c r="T386" s="4" t="s">
        <v>10290</v>
      </c>
      <c r="U386" s="4" t="s">
        <v>203</v>
      </c>
      <c r="V386" s="4" t="s">
        <v>204</v>
      </c>
      <c r="W386" s="4"/>
      <c r="X386" s="4"/>
      <c r="Y386" s="4" t="s">
        <v>1856</v>
      </c>
      <c r="Z386" s="4" t="s">
        <v>1857</v>
      </c>
      <c r="AA386" s="4"/>
      <c r="AB386" s="4"/>
      <c r="AC386" s="4">
        <v>50</v>
      </c>
      <c r="AD386" s="4" t="s">
        <v>283</v>
      </c>
      <c r="AE386" s="4" t="s">
        <v>284</v>
      </c>
      <c r="AF386" s="4"/>
      <c r="AG386" s="4" t="s">
        <v>478</v>
      </c>
      <c r="AH386" s="4"/>
      <c r="AI386" s="4" t="s">
        <v>1802</v>
      </c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 t="s">
        <v>203</v>
      </c>
      <c r="AU386" s="4" t="s">
        <v>204</v>
      </c>
      <c r="AV386" s="4" t="s">
        <v>10302</v>
      </c>
      <c r="AW386" s="4" t="s">
        <v>10303</v>
      </c>
      <c r="AX386" s="4"/>
      <c r="AY386" s="4"/>
      <c r="AZ386" s="4"/>
      <c r="BA386" s="4"/>
      <c r="BB386" s="4" t="s">
        <v>1679</v>
      </c>
      <c r="BC386" s="4" t="s">
        <v>10304</v>
      </c>
      <c r="BD386" s="4"/>
      <c r="BE386" s="4"/>
      <c r="BF386" s="4" t="s">
        <v>10305</v>
      </c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:73" ht="13.5" customHeight="1">
      <c r="A387" s="7" t="str">
        <f>HYPERLINK("http://kyu.snu.ac.kr/sdhj/index.jsp?type=hj/GK14704_00IM0001_004b.jpg","1768_해북촌_004b")</f>
        <v>1768_해북촌_004b</v>
      </c>
      <c r="B387" s="4">
        <v>1768</v>
      </c>
      <c r="C387" s="4" t="s">
        <v>10306</v>
      </c>
      <c r="D387" s="4" t="s">
        <v>10307</v>
      </c>
      <c r="E387" s="4">
        <v>386</v>
      </c>
      <c r="F387" s="4">
        <v>3</v>
      </c>
      <c r="G387" s="4" t="s">
        <v>1482</v>
      </c>
      <c r="H387" s="4" t="s">
        <v>10157</v>
      </c>
      <c r="I387" s="4">
        <v>2</v>
      </c>
      <c r="J387" s="4"/>
      <c r="K387" s="4"/>
      <c r="L387" s="4">
        <v>4</v>
      </c>
      <c r="M387" s="4" t="s">
        <v>1822</v>
      </c>
      <c r="N387" s="4" t="s">
        <v>1823</v>
      </c>
      <c r="O387" s="4"/>
      <c r="P387" s="4"/>
      <c r="Q387" s="4"/>
      <c r="R387" s="4"/>
      <c r="S387" s="4"/>
      <c r="T387" s="4" t="s">
        <v>10290</v>
      </c>
      <c r="U387" s="4" t="s">
        <v>133</v>
      </c>
      <c r="V387" s="4" t="s">
        <v>134</v>
      </c>
      <c r="W387" s="4"/>
      <c r="X387" s="4"/>
      <c r="Y387" s="4" t="s">
        <v>1858</v>
      </c>
      <c r="Z387" s="4" t="s">
        <v>1859</v>
      </c>
      <c r="AA387" s="4"/>
      <c r="AB387" s="4"/>
      <c r="AC387" s="4">
        <v>20</v>
      </c>
      <c r="AD387" s="4" t="s">
        <v>421</v>
      </c>
      <c r="AE387" s="4" t="s">
        <v>422</v>
      </c>
      <c r="AF387" s="4"/>
      <c r="AG387" s="4" t="s">
        <v>478</v>
      </c>
      <c r="AH387" s="4"/>
      <c r="AI387" s="4" t="s">
        <v>1802</v>
      </c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 t="s">
        <v>204</v>
      </c>
      <c r="AV387" s="4"/>
      <c r="AW387" s="4" t="s">
        <v>10308</v>
      </c>
      <c r="AX387" s="4"/>
      <c r="AY387" s="4"/>
      <c r="AZ387" s="4"/>
      <c r="BA387" s="4"/>
      <c r="BB387" s="4"/>
      <c r="BC387" s="4" t="s">
        <v>10309</v>
      </c>
      <c r="BD387" s="4"/>
      <c r="BE387" s="4"/>
      <c r="BF387" s="4" t="s">
        <v>10310</v>
      </c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:73" ht="13.5" customHeight="1">
      <c r="A388" s="7" t="str">
        <f>HYPERLINK("http://kyu.snu.ac.kr/sdhj/index.jsp?type=hj/GK14704_00IM0001_004b.jpg","1768_해북촌_004b")</f>
        <v>1768_해북촌_004b</v>
      </c>
      <c r="B388" s="4">
        <v>1768</v>
      </c>
      <c r="C388" s="4" t="s">
        <v>10287</v>
      </c>
      <c r="D388" s="4" t="s">
        <v>10288</v>
      </c>
      <c r="E388" s="4">
        <v>387</v>
      </c>
      <c r="F388" s="4">
        <v>3</v>
      </c>
      <c r="G388" s="4" t="s">
        <v>1482</v>
      </c>
      <c r="H388" s="4" t="s">
        <v>10157</v>
      </c>
      <c r="I388" s="4">
        <v>2</v>
      </c>
      <c r="J388" s="4"/>
      <c r="K388" s="4"/>
      <c r="L388" s="4">
        <v>4</v>
      </c>
      <c r="M388" s="4" t="s">
        <v>1822</v>
      </c>
      <c r="N388" s="4" t="s">
        <v>1823</v>
      </c>
      <c r="O388" s="4"/>
      <c r="P388" s="4"/>
      <c r="Q388" s="4"/>
      <c r="R388" s="4"/>
      <c r="S388" s="4"/>
      <c r="T388" s="4" t="s">
        <v>10290</v>
      </c>
      <c r="U388" s="4" t="s">
        <v>203</v>
      </c>
      <c r="V388" s="4" t="s">
        <v>204</v>
      </c>
      <c r="W388" s="4"/>
      <c r="X388" s="4"/>
      <c r="Y388" s="4" t="s">
        <v>1860</v>
      </c>
      <c r="Z388" s="4" t="s">
        <v>1861</v>
      </c>
      <c r="AA388" s="4"/>
      <c r="AB388" s="4"/>
      <c r="AC388" s="4">
        <v>16</v>
      </c>
      <c r="AD388" s="4" t="s">
        <v>476</v>
      </c>
      <c r="AE388" s="4" t="s">
        <v>477</v>
      </c>
      <c r="AF388" s="4"/>
      <c r="AG388" s="4" t="s">
        <v>478</v>
      </c>
      <c r="AH388" s="4"/>
      <c r="AI388" s="4" t="s">
        <v>1802</v>
      </c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 t="s">
        <v>204</v>
      </c>
      <c r="AV388" s="4"/>
      <c r="AW388" s="4" t="s">
        <v>10308</v>
      </c>
      <c r="AX388" s="4"/>
      <c r="AY388" s="4"/>
      <c r="AZ388" s="4"/>
      <c r="BA388" s="4"/>
      <c r="BB388" s="4"/>
      <c r="BC388" s="4" t="s">
        <v>10309</v>
      </c>
      <c r="BD388" s="4"/>
      <c r="BE388" s="4"/>
      <c r="BF388" s="4" t="s">
        <v>10297</v>
      </c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:73" ht="13.5" customHeight="1">
      <c r="A389" s="7" t="str">
        <f>HYPERLINK("http://kyu.snu.ac.kr/sdhj/index.jsp?type=hj/GK14704_00IM0001_004b.jpg","1768_해북촌_004b")</f>
        <v>1768_해북촌_004b</v>
      </c>
      <c r="B389" s="4">
        <v>1768</v>
      </c>
      <c r="C389" s="4" t="s">
        <v>10287</v>
      </c>
      <c r="D389" s="4" t="s">
        <v>10288</v>
      </c>
      <c r="E389" s="4">
        <v>388</v>
      </c>
      <c r="F389" s="4">
        <v>3</v>
      </c>
      <c r="G389" s="4" t="s">
        <v>1482</v>
      </c>
      <c r="H389" s="4" t="s">
        <v>10157</v>
      </c>
      <c r="I389" s="4">
        <v>2</v>
      </c>
      <c r="J389" s="4"/>
      <c r="K389" s="4"/>
      <c r="L389" s="4">
        <v>4</v>
      </c>
      <c r="M389" s="4" t="s">
        <v>1822</v>
      </c>
      <c r="N389" s="4" t="s">
        <v>1823</v>
      </c>
      <c r="O389" s="4"/>
      <c r="P389" s="4"/>
      <c r="Q389" s="4"/>
      <c r="R389" s="4"/>
      <c r="S389" s="4"/>
      <c r="T389" s="4" t="s">
        <v>10290</v>
      </c>
      <c r="U389" s="4" t="s">
        <v>203</v>
      </c>
      <c r="V389" s="4" t="s">
        <v>204</v>
      </c>
      <c r="W389" s="4"/>
      <c r="X389" s="4"/>
      <c r="Y389" s="4" t="s">
        <v>1862</v>
      </c>
      <c r="Z389" s="4" t="s">
        <v>1863</v>
      </c>
      <c r="AA389" s="4"/>
      <c r="AB389" s="4"/>
      <c r="AC389" s="4">
        <v>9</v>
      </c>
      <c r="AD389" s="4" t="s">
        <v>129</v>
      </c>
      <c r="AE389" s="4" t="s">
        <v>130</v>
      </c>
      <c r="AF389" s="4" t="s">
        <v>10311</v>
      </c>
      <c r="AG389" s="4" t="s">
        <v>10312</v>
      </c>
      <c r="AH389" s="4" t="s">
        <v>1801</v>
      </c>
      <c r="AI389" s="4" t="s">
        <v>1802</v>
      </c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 t="s">
        <v>204</v>
      </c>
      <c r="AV389" s="4"/>
      <c r="AW389" s="4" t="s">
        <v>10308</v>
      </c>
      <c r="AX389" s="4"/>
      <c r="AY389" s="4"/>
      <c r="AZ389" s="4"/>
      <c r="BA389" s="4"/>
      <c r="BB389" s="4"/>
      <c r="BC389" s="4" t="s">
        <v>10309</v>
      </c>
      <c r="BD389" s="4"/>
      <c r="BE389" s="4"/>
      <c r="BF389" s="4" t="s">
        <v>10301</v>
      </c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:73" ht="13.5" customHeight="1">
      <c r="A390" s="7" t="str">
        <f>HYPERLINK("http://kyu.snu.ac.kr/sdhj/index.jsp?type=hj/GK14704_00IM0001_004b.jpg","1768_해북촌_004b")</f>
        <v>1768_해북촌_004b</v>
      </c>
      <c r="B390" s="4">
        <v>1768</v>
      </c>
      <c r="C390" s="4" t="s">
        <v>10287</v>
      </c>
      <c r="D390" s="4" t="s">
        <v>10288</v>
      </c>
      <c r="E390" s="4">
        <v>389</v>
      </c>
      <c r="F390" s="4">
        <v>3</v>
      </c>
      <c r="G390" s="4" t="s">
        <v>1482</v>
      </c>
      <c r="H390" s="4" t="s">
        <v>10157</v>
      </c>
      <c r="I390" s="4">
        <v>2</v>
      </c>
      <c r="J390" s="4"/>
      <c r="K390" s="4"/>
      <c r="L390" s="4">
        <v>5</v>
      </c>
      <c r="M390" s="4" t="s">
        <v>1864</v>
      </c>
      <c r="N390" s="4" t="s">
        <v>1865</v>
      </c>
      <c r="O390" s="4"/>
      <c r="P390" s="4"/>
      <c r="Q390" s="4" t="s">
        <v>1866</v>
      </c>
      <c r="R390" s="4" t="s">
        <v>1867</v>
      </c>
      <c r="S390" s="4"/>
      <c r="T390" s="4" t="s">
        <v>10219</v>
      </c>
      <c r="U390" s="4"/>
      <c r="V390" s="4"/>
      <c r="W390" s="4"/>
      <c r="X390" s="4"/>
      <c r="Y390" s="4" t="s">
        <v>1864</v>
      </c>
      <c r="Z390" s="4" t="s">
        <v>1865</v>
      </c>
      <c r="AA390" s="4"/>
      <c r="AB390" s="4"/>
      <c r="AC390" s="4">
        <v>61</v>
      </c>
      <c r="AD390" s="4" t="s">
        <v>166</v>
      </c>
      <c r="AE390" s="4" t="s">
        <v>167</v>
      </c>
      <c r="AF390" s="4"/>
      <c r="AG390" s="4"/>
      <c r="AH390" s="4"/>
      <c r="AI390" s="4"/>
      <c r="AJ390" s="4" t="s">
        <v>33</v>
      </c>
      <c r="AK390" s="4" t="s">
        <v>34</v>
      </c>
      <c r="AL390" s="4" t="s">
        <v>266</v>
      </c>
      <c r="AM390" s="4" t="s">
        <v>10313</v>
      </c>
      <c r="AN390" s="4"/>
      <c r="AO390" s="4"/>
      <c r="AP390" s="4"/>
      <c r="AQ390" s="4"/>
      <c r="AR390" s="4"/>
      <c r="AS390" s="4"/>
      <c r="AT390" s="4"/>
      <c r="AU390" s="4"/>
      <c r="AV390" s="4" t="s">
        <v>1868</v>
      </c>
      <c r="AW390" s="4" t="s">
        <v>1869</v>
      </c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 t="s">
        <v>1870</v>
      </c>
      <c r="BJ390" s="4" t="s">
        <v>1871</v>
      </c>
      <c r="BK390" s="4"/>
      <c r="BL390" s="4"/>
      <c r="BM390" s="4" t="s">
        <v>1872</v>
      </c>
      <c r="BN390" s="4" t="s">
        <v>1873</v>
      </c>
      <c r="BO390" s="4"/>
      <c r="BP390" s="4"/>
      <c r="BQ390" s="4" t="s">
        <v>1874</v>
      </c>
      <c r="BR390" s="4" t="s">
        <v>10314</v>
      </c>
      <c r="BS390" s="4" t="s">
        <v>93</v>
      </c>
      <c r="BT390" s="4" t="s">
        <v>94</v>
      </c>
      <c r="BU390" s="4"/>
    </row>
    <row r="391" spans="1:73" ht="13.5" customHeight="1">
      <c r="A391" s="7" t="str">
        <f>HYPERLINK("http://kyu.snu.ac.kr/sdhj/index.jsp?type=hj/GK14704_00IM0001_004b.jpg","1768_해북촌_004b")</f>
        <v>1768_해북촌_004b</v>
      </c>
      <c r="B391" s="4">
        <v>1768</v>
      </c>
      <c r="C391" s="4" t="s">
        <v>10140</v>
      </c>
      <c r="D391" s="4" t="s">
        <v>10141</v>
      </c>
      <c r="E391" s="4">
        <v>390</v>
      </c>
      <c r="F391" s="4">
        <v>3</v>
      </c>
      <c r="G391" s="4" t="s">
        <v>1482</v>
      </c>
      <c r="H391" s="4" t="s">
        <v>10157</v>
      </c>
      <c r="I391" s="4">
        <v>2</v>
      </c>
      <c r="J391" s="4"/>
      <c r="K391" s="4"/>
      <c r="L391" s="4">
        <v>5</v>
      </c>
      <c r="M391" s="4" t="s">
        <v>1864</v>
      </c>
      <c r="N391" s="4" t="s">
        <v>1865</v>
      </c>
      <c r="O391" s="4"/>
      <c r="P391" s="4"/>
      <c r="Q391" s="4"/>
      <c r="R391" s="4"/>
      <c r="S391" s="4" t="s">
        <v>95</v>
      </c>
      <c r="T391" s="4" t="s">
        <v>96</v>
      </c>
      <c r="U391" s="4" t="s">
        <v>1436</v>
      </c>
      <c r="V391" s="4" t="s">
        <v>1437</v>
      </c>
      <c r="W391" s="4"/>
      <c r="X391" s="4"/>
      <c r="Y391" s="4" t="s">
        <v>1875</v>
      </c>
      <c r="Z391" s="4" t="s">
        <v>1876</v>
      </c>
      <c r="AA391" s="4"/>
      <c r="AB391" s="4"/>
      <c r="AC391" s="4">
        <v>48</v>
      </c>
      <c r="AD391" s="4" t="s">
        <v>942</v>
      </c>
      <c r="AE391" s="4" t="s">
        <v>943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 t="s">
        <v>1408</v>
      </c>
      <c r="AU391" s="4" t="s">
        <v>1409</v>
      </c>
      <c r="AV391" s="4" t="s">
        <v>1877</v>
      </c>
      <c r="AW391" s="4" t="s">
        <v>1878</v>
      </c>
      <c r="AX391" s="4"/>
      <c r="AY391" s="4"/>
      <c r="AZ391" s="4"/>
      <c r="BA391" s="4"/>
      <c r="BB391" s="4"/>
      <c r="BC391" s="4"/>
      <c r="BD391" s="4"/>
      <c r="BE391" s="4"/>
      <c r="BF391" s="4"/>
      <c r="BG391" s="4" t="s">
        <v>1408</v>
      </c>
      <c r="BH391" s="4" t="s">
        <v>1409</v>
      </c>
      <c r="BI391" s="4" t="s">
        <v>1879</v>
      </c>
      <c r="BJ391" s="4" t="s">
        <v>1880</v>
      </c>
      <c r="BK391" s="4" t="s">
        <v>1408</v>
      </c>
      <c r="BL391" s="4" t="s">
        <v>1409</v>
      </c>
      <c r="BM391" s="4" t="s">
        <v>1881</v>
      </c>
      <c r="BN391" s="4" t="s">
        <v>1882</v>
      </c>
      <c r="BO391" s="4" t="s">
        <v>1408</v>
      </c>
      <c r="BP391" s="4" t="s">
        <v>1409</v>
      </c>
      <c r="BQ391" s="4" t="s">
        <v>1883</v>
      </c>
      <c r="BR391" s="4" t="s">
        <v>1884</v>
      </c>
      <c r="BS391" s="4" t="s">
        <v>266</v>
      </c>
      <c r="BT391" s="4" t="s">
        <v>10313</v>
      </c>
      <c r="BU391" s="4"/>
    </row>
    <row r="392" spans="1:73" ht="13.5" customHeight="1">
      <c r="A392" s="7" t="str">
        <f>HYPERLINK("http://kyu.snu.ac.kr/sdhj/index.jsp?type=hj/GK14704_00IM0001_004b.jpg","1768_해북촌_004b")</f>
        <v>1768_해북촌_004b</v>
      </c>
      <c r="B392" s="4">
        <v>1768</v>
      </c>
      <c r="C392" s="4" t="s">
        <v>10222</v>
      </c>
      <c r="D392" s="4" t="s">
        <v>10223</v>
      </c>
      <c r="E392" s="4">
        <v>391</v>
      </c>
      <c r="F392" s="4">
        <v>3</v>
      </c>
      <c r="G392" s="4" t="s">
        <v>1482</v>
      </c>
      <c r="H392" s="4" t="s">
        <v>10157</v>
      </c>
      <c r="I392" s="4">
        <v>2</v>
      </c>
      <c r="J392" s="4"/>
      <c r="K392" s="4"/>
      <c r="L392" s="4">
        <v>5</v>
      </c>
      <c r="M392" s="4" t="s">
        <v>1864</v>
      </c>
      <c r="N392" s="4" t="s">
        <v>1865</v>
      </c>
      <c r="O392" s="4"/>
      <c r="P392" s="4"/>
      <c r="Q392" s="4"/>
      <c r="R392" s="4"/>
      <c r="S392" s="4" t="s">
        <v>127</v>
      </c>
      <c r="T392" s="4" t="s">
        <v>128</v>
      </c>
      <c r="U392" s="4"/>
      <c r="V392" s="4"/>
      <c r="W392" s="4"/>
      <c r="X392" s="4"/>
      <c r="Y392" s="4" t="s">
        <v>523</v>
      </c>
      <c r="Z392" s="4" t="s">
        <v>524</v>
      </c>
      <c r="AA392" s="4"/>
      <c r="AB392" s="4"/>
      <c r="AC392" s="4">
        <v>21</v>
      </c>
      <c r="AD392" s="4" t="s">
        <v>712</v>
      </c>
      <c r="AE392" s="4" t="s">
        <v>713</v>
      </c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:73" ht="13.5" customHeight="1">
      <c r="A393" s="7" t="str">
        <f>HYPERLINK("http://kyu.snu.ac.kr/sdhj/index.jsp?type=hj/GK14704_00IM0001_004b.jpg","1768_해북촌_004b")</f>
        <v>1768_해북촌_004b</v>
      </c>
      <c r="B393" s="4">
        <v>1768</v>
      </c>
      <c r="C393" s="4" t="s">
        <v>10222</v>
      </c>
      <c r="D393" s="4" t="s">
        <v>10223</v>
      </c>
      <c r="E393" s="4">
        <v>392</v>
      </c>
      <c r="F393" s="4">
        <v>3</v>
      </c>
      <c r="G393" s="4" t="s">
        <v>1482</v>
      </c>
      <c r="H393" s="4" t="s">
        <v>10157</v>
      </c>
      <c r="I393" s="4">
        <v>2</v>
      </c>
      <c r="J393" s="4"/>
      <c r="K393" s="4"/>
      <c r="L393" s="4">
        <v>5</v>
      </c>
      <c r="M393" s="4" t="s">
        <v>1864</v>
      </c>
      <c r="N393" s="4" t="s">
        <v>1865</v>
      </c>
      <c r="O393" s="4"/>
      <c r="P393" s="4"/>
      <c r="Q393" s="4"/>
      <c r="R393" s="4"/>
      <c r="S393" s="4" t="s">
        <v>127</v>
      </c>
      <c r="T393" s="4" t="s">
        <v>128</v>
      </c>
      <c r="U393" s="4"/>
      <c r="V393" s="4"/>
      <c r="W393" s="4"/>
      <c r="X393" s="4"/>
      <c r="Y393" s="4" t="s">
        <v>1885</v>
      </c>
      <c r="Z393" s="4" t="s">
        <v>1886</v>
      </c>
      <c r="AA393" s="4"/>
      <c r="AB393" s="4"/>
      <c r="AC393" s="4">
        <v>17</v>
      </c>
      <c r="AD393" s="4" t="s">
        <v>191</v>
      </c>
      <c r="AE393" s="4" t="s">
        <v>192</v>
      </c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:73" ht="13.5" customHeight="1">
      <c r="A394" s="7" t="str">
        <f>HYPERLINK("http://kyu.snu.ac.kr/sdhj/index.jsp?type=hj/GK14704_00IM0001_004b.jpg","1768_해북촌_004b")</f>
        <v>1768_해북촌_004b</v>
      </c>
      <c r="B394" s="4">
        <v>1768</v>
      </c>
      <c r="C394" s="4" t="s">
        <v>10222</v>
      </c>
      <c r="D394" s="4" t="s">
        <v>10223</v>
      </c>
      <c r="E394" s="4">
        <v>393</v>
      </c>
      <c r="F394" s="4">
        <v>3</v>
      </c>
      <c r="G394" s="4" t="s">
        <v>1482</v>
      </c>
      <c r="H394" s="4" t="s">
        <v>10157</v>
      </c>
      <c r="I394" s="4">
        <v>3</v>
      </c>
      <c r="J394" s="4" t="s">
        <v>1887</v>
      </c>
      <c r="K394" s="4" t="s">
        <v>1888</v>
      </c>
      <c r="L394" s="4">
        <v>1</v>
      </c>
      <c r="M394" s="4" t="s">
        <v>1889</v>
      </c>
      <c r="N394" s="4" t="s">
        <v>1890</v>
      </c>
      <c r="O394" s="4"/>
      <c r="P394" s="4"/>
      <c r="Q394" s="4"/>
      <c r="R394" s="4"/>
      <c r="S394" s="4"/>
      <c r="T394" s="4" t="s">
        <v>10315</v>
      </c>
      <c r="U394" s="4" t="s">
        <v>73</v>
      </c>
      <c r="V394" s="4" t="s">
        <v>74</v>
      </c>
      <c r="W394" s="4" t="s">
        <v>640</v>
      </c>
      <c r="X394" s="4" t="s">
        <v>10316</v>
      </c>
      <c r="Y394" s="4" t="s">
        <v>1891</v>
      </c>
      <c r="Z394" s="4" t="s">
        <v>1892</v>
      </c>
      <c r="AA394" s="4"/>
      <c r="AB394" s="4"/>
      <c r="AC394" s="4">
        <v>40</v>
      </c>
      <c r="AD394" s="4" t="s">
        <v>371</v>
      </c>
      <c r="AE394" s="4" t="s">
        <v>372</v>
      </c>
      <c r="AF394" s="4"/>
      <c r="AG394" s="4"/>
      <c r="AH394" s="4"/>
      <c r="AI394" s="4"/>
      <c r="AJ394" s="4" t="s">
        <v>33</v>
      </c>
      <c r="AK394" s="4" t="s">
        <v>34</v>
      </c>
      <c r="AL394" s="4" t="s">
        <v>643</v>
      </c>
      <c r="AM394" s="4" t="s">
        <v>644</v>
      </c>
      <c r="AN394" s="4"/>
      <c r="AO394" s="4"/>
      <c r="AP394" s="4"/>
      <c r="AQ394" s="4"/>
      <c r="AR394" s="4"/>
      <c r="AS394" s="4"/>
      <c r="AT394" s="4" t="s">
        <v>83</v>
      </c>
      <c r="AU394" s="4" t="s">
        <v>84</v>
      </c>
      <c r="AV394" s="4" t="s">
        <v>1893</v>
      </c>
      <c r="AW394" s="4" t="s">
        <v>1553</v>
      </c>
      <c r="AX394" s="4"/>
      <c r="AY394" s="4"/>
      <c r="AZ394" s="4"/>
      <c r="BA394" s="4"/>
      <c r="BB394" s="4"/>
      <c r="BC394" s="4"/>
      <c r="BD394" s="4"/>
      <c r="BE394" s="4"/>
      <c r="BF394" s="4"/>
      <c r="BG394" s="4" t="s">
        <v>83</v>
      </c>
      <c r="BH394" s="4" t="s">
        <v>84</v>
      </c>
      <c r="BI394" s="4" t="s">
        <v>1894</v>
      </c>
      <c r="BJ394" s="4" t="s">
        <v>1895</v>
      </c>
      <c r="BK394" s="4" t="s">
        <v>83</v>
      </c>
      <c r="BL394" s="4" t="s">
        <v>84</v>
      </c>
      <c r="BM394" s="4" t="s">
        <v>1896</v>
      </c>
      <c r="BN394" s="4" t="s">
        <v>1897</v>
      </c>
      <c r="BO394" s="4" t="s">
        <v>83</v>
      </c>
      <c r="BP394" s="4" t="s">
        <v>84</v>
      </c>
      <c r="BQ394" s="4" t="s">
        <v>1898</v>
      </c>
      <c r="BR394" s="4" t="s">
        <v>1899</v>
      </c>
      <c r="BS394" s="4" t="s">
        <v>1900</v>
      </c>
      <c r="BT394" s="4" t="s">
        <v>1901</v>
      </c>
      <c r="BU394" s="4"/>
    </row>
    <row r="395" spans="1:73" ht="13.5" customHeight="1">
      <c r="A395" s="7" t="str">
        <f>HYPERLINK("http://kyu.snu.ac.kr/sdhj/index.jsp?type=hj/GK14704_00IM0001_004b.jpg","1768_해북촌_004b")</f>
        <v>1768_해북촌_004b</v>
      </c>
      <c r="B395" s="4">
        <v>1768</v>
      </c>
      <c r="C395" s="4" t="s">
        <v>9696</v>
      </c>
      <c r="D395" s="4" t="s">
        <v>9697</v>
      </c>
      <c r="E395" s="4">
        <v>394</v>
      </c>
      <c r="F395" s="4">
        <v>3</v>
      </c>
      <c r="G395" s="4" t="s">
        <v>1482</v>
      </c>
      <c r="H395" s="4" t="s">
        <v>10157</v>
      </c>
      <c r="I395" s="4">
        <v>3</v>
      </c>
      <c r="J395" s="4"/>
      <c r="K395" s="4"/>
      <c r="L395" s="4">
        <v>1</v>
      </c>
      <c r="M395" s="4" t="s">
        <v>1889</v>
      </c>
      <c r="N395" s="4" t="s">
        <v>1890</v>
      </c>
      <c r="O395" s="4"/>
      <c r="P395" s="4"/>
      <c r="Q395" s="4"/>
      <c r="R395" s="4"/>
      <c r="S395" s="4" t="s">
        <v>95</v>
      </c>
      <c r="T395" s="4" t="s">
        <v>96</v>
      </c>
      <c r="U395" s="4"/>
      <c r="V395" s="4"/>
      <c r="W395" s="4" t="s">
        <v>250</v>
      </c>
      <c r="X395" s="4" t="s">
        <v>10317</v>
      </c>
      <c r="Y395" s="4" t="s">
        <v>99</v>
      </c>
      <c r="Z395" s="4" t="s">
        <v>100</v>
      </c>
      <c r="AA395" s="4"/>
      <c r="AB395" s="4"/>
      <c r="AC395" s="4">
        <v>40</v>
      </c>
      <c r="AD395" s="4" t="s">
        <v>371</v>
      </c>
      <c r="AE395" s="4" t="s">
        <v>372</v>
      </c>
      <c r="AF395" s="4"/>
      <c r="AG395" s="4"/>
      <c r="AH395" s="4"/>
      <c r="AI395" s="4"/>
      <c r="AJ395" s="4" t="s">
        <v>101</v>
      </c>
      <c r="AK395" s="4" t="s">
        <v>102</v>
      </c>
      <c r="AL395" s="4" t="s">
        <v>113</v>
      </c>
      <c r="AM395" s="4" t="s">
        <v>114</v>
      </c>
      <c r="AN395" s="4"/>
      <c r="AO395" s="4"/>
      <c r="AP395" s="4"/>
      <c r="AQ395" s="4"/>
      <c r="AR395" s="4"/>
      <c r="AS395" s="4"/>
      <c r="AT395" s="4" t="s">
        <v>83</v>
      </c>
      <c r="AU395" s="4" t="s">
        <v>84</v>
      </c>
      <c r="AV395" s="4" t="s">
        <v>1902</v>
      </c>
      <c r="AW395" s="4" t="s">
        <v>1903</v>
      </c>
      <c r="AX395" s="4"/>
      <c r="AY395" s="4"/>
      <c r="AZ395" s="4"/>
      <c r="BA395" s="4"/>
      <c r="BB395" s="4"/>
      <c r="BC395" s="4"/>
      <c r="BD395" s="4"/>
      <c r="BE395" s="4"/>
      <c r="BF395" s="4"/>
      <c r="BG395" s="4" t="s">
        <v>83</v>
      </c>
      <c r="BH395" s="4" t="s">
        <v>84</v>
      </c>
      <c r="BI395" s="4" t="s">
        <v>1904</v>
      </c>
      <c r="BJ395" s="4" t="s">
        <v>1905</v>
      </c>
      <c r="BK395" s="4" t="s">
        <v>257</v>
      </c>
      <c r="BL395" s="4" t="s">
        <v>258</v>
      </c>
      <c r="BM395" s="4" t="s">
        <v>1906</v>
      </c>
      <c r="BN395" s="4" t="s">
        <v>1907</v>
      </c>
      <c r="BO395" s="4" t="s">
        <v>83</v>
      </c>
      <c r="BP395" s="4" t="s">
        <v>84</v>
      </c>
      <c r="BQ395" s="4" t="s">
        <v>1908</v>
      </c>
      <c r="BR395" s="4" t="s">
        <v>1909</v>
      </c>
      <c r="BS395" s="4" t="s">
        <v>103</v>
      </c>
      <c r="BT395" s="4" t="s">
        <v>104</v>
      </c>
      <c r="BU395" s="4"/>
    </row>
    <row r="396" spans="1:73" ht="13.5" customHeight="1">
      <c r="A396" s="7" t="str">
        <f>HYPERLINK("http://kyu.snu.ac.kr/sdhj/index.jsp?type=hj/GK14704_00IM0001_004b.jpg","1768_해북촌_004b")</f>
        <v>1768_해북촌_004b</v>
      </c>
      <c r="B396" s="4">
        <v>1768</v>
      </c>
      <c r="C396" s="4" t="s">
        <v>10204</v>
      </c>
      <c r="D396" s="4" t="s">
        <v>10205</v>
      </c>
      <c r="E396" s="4">
        <v>395</v>
      </c>
      <c r="F396" s="4">
        <v>3</v>
      </c>
      <c r="G396" s="4" t="s">
        <v>1482</v>
      </c>
      <c r="H396" s="4" t="s">
        <v>10157</v>
      </c>
      <c r="I396" s="4">
        <v>3</v>
      </c>
      <c r="J396" s="4"/>
      <c r="K396" s="4"/>
      <c r="L396" s="4">
        <v>1</v>
      </c>
      <c r="M396" s="4" t="s">
        <v>1889</v>
      </c>
      <c r="N396" s="4" t="s">
        <v>1890</v>
      </c>
      <c r="O396" s="4"/>
      <c r="P396" s="4"/>
      <c r="Q396" s="4"/>
      <c r="R396" s="4"/>
      <c r="S396" s="4" t="s">
        <v>127</v>
      </c>
      <c r="T396" s="4" t="s">
        <v>128</v>
      </c>
      <c r="U396" s="4"/>
      <c r="V396" s="4"/>
      <c r="W396" s="4"/>
      <c r="X396" s="4"/>
      <c r="Y396" s="4"/>
      <c r="Z396" s="4"/>
      <c r="AA396" s="4"/>
      <c r="AB396" s="4"/>
      <c r="AC396" s="4">
        <v>15</v>
      </c>
      <c r="AD396" s="4" t="s">
        <v>383</v>
      </c>
      <c r="AE396" s="4" t="s">
        <v>384</v>
      </c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:73" ht="13.5" customHeight="1">
      <c r="A397" s="7" t="str">
        <f>HYPERLINK("http://kyu.snu.ac.kr/sdhj/index.jsp?type=hj/GK14704_00IM0001_004b.jpg","1768_해북촌_004b")</f>
        <v>1768_해북촌_004b</v>
      </c>
      <c r="B397" s="4">
        <v>1768</v>
      </c>
      <c r="C397" s="4" t="s">
        <v>10002</v>
      </c>
      <c r="D397" s="4" t="s">
        <v>10003</v>
      </c>
      <c r="E397" s="4">
        <v>396</v>
      </c>
      <c r="F397" s="4">
        <v>3</v>
      </c>
      <c r="G397" s="4" t="s">
        <v>1482</v>
      </c>
      <c r="H397" s="4" t="s">
        <v>10157</v>
      </c>
      <c r="I397" s="4">
        <v>3</v>
      </c>
      <c r="J397" s="4"/>
      <c r="K397" s="4"/>
      <c r="L397" s="4">
        <v>1</v>
      </c>
      <c r="M397" s="4" t="s">
        <v>1889</v>
      </c>
      <c r="N397" s="4" t="s">
        <v>1890</v>
      </c>
      <c r="O397" s="4"/>
      <c r="P397" s="4"/>
      <c r="Q397" s="4"/>
      <c r="R397" s="4"/>
      <c r="S397" s="4"/>
      <c r="T397" s="4" t="s">
        <v>10318</v>
      </c>
      <c r="U397" s="4" t="s">
        <v>133</v>
      </c>
      <c r="V397" s="4" t="s">
        <v>134</v>
      </c>
      <c r="W397" s="4"/>
      <c r="X397" s="4"/>
      <c r="Y397" s="4" t="s">
        <v>1910</v>
      </c>
      <c r="Z397" s="4" t="s">
        <v>10319</v>
      </c>
      <c r="AA397" s="4"/>
      <c r="AB397" s="4"/>
      <c r="AC397" s="4">
        <v>42</v>
      </c>
      <c r="AD397" s="4" t="s">
        <v>641</v>
      </c>
      <c r="AE397" s="4" t="s">
        <v>642</v>
      </c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:73" ht="13.5" customHeight="1">
      <c r="A398" s="7" t="str">
        <f>HYPERLINK("http://kyu.snu.ac.kr/sdhj/index.jsp?type=hj/GK14704_00IM0001_004b.jpg","1768_해북촌_004b")</f>
        <v>1768_해북촌_004b</v>
      </c>
      <c r="B398" s="4">
        <v>1768</v>
      </c>
      <c r="C398" s="4" t="s">
        <v>10002</v>
      </c>
      <c r="D398" s="4" t="s">
        <v>10003</v>
      </c>
      <c r="E398" s="4">
        <v>397</v>
      </c>
      <c r="F398" s="4">
        <v>3</v>
      </c>
      <c r="G398" s="4" t="s">
        <v>1482</v>
      </c>
      <c r="H398" s="4" t="s">
        <v>10157</v>
      </c>
      <c r="I398" s="4">
        <v>3</v>
      </c>
      <c r="J398" s="4"/>
      <c r="K398" s="4"/>
      <c r="L398" s="4">
        <v>1</v>
      </c>
      <c r="M398" s="4" t="s">
        <v>1889</v>
      </c>
      <c r="N398" s="4" t="s">
        <v>1890</v>
      </c>
      <c r="O398" s="4"/>
      <c r="P398" s="4"/>
      <c r="Q398" s="4"/>
      <c r="R398" s="4"/>
      <c r="S398" s="4"/>
      <c r="T398" s="4" t="s">
        <v>10318</v>
      </c>
      <c r="U398" s="4" t="s">
        <v>133</v>
      </c>
      <c r="V398" s="4" t="s">
        <v>134</v>
      </c>
      <c r="W398" s="4"/>
      <c r="X398" s="4"/>
      <c r="Y398" s="4" t="s">
        <v>1911</v>
      </c>
      <c r="Z398" s="4" t="s">
        <v>10320</v>
      </c>
      <c r="AA398" s="4"/>
      <c r="AB398" s="4"/>
      <c r="AC398" s="4">
        <v>22</v>
      </c>
      <c r="AD398" s="4" t="s">
        <v>712</v>
      </c>
      <c r="AE398" s="4" t="s">
        <v>713</v>
      </c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:73" ht="13.5" customHeight="1">
      <c r="A399" s="7" t="str">
        <f>HYPERLINK("http://kyu.snu.ac.kr/sdhj/index.jsp?type=hj/GK14704_00IM0001_004b.jpg","1768_해북촌_004b")</f>
        <v>1768_해북촌_004b</v>
      </c>
      <c r="B399" s="4">
        <v>1768</v>
      </c>
      <c r="C399" s="4" t="s">
        <v>10002</v>
      </c>
      <c r="D399" s="4" t="s">
        <v>10003</v>
      </c>
      <c r="E399" s="4">
        <v>398</v>
      </c>
      <c r="F399" s="4">
        <v>3</v>
      </c>
      <c r="G399" s="4" t="s">
        <v>1482</v>
      </c>
      <c r="H399" s="4" t="s">
        <v>10157</v>
      </c>
      <c r="I399" s="4">
        <v>3</v>
      </c>
      <c r="J399" s="4"/>
      <c r="K399" s="4"/>
      <c r="L399" s="4">
        <v>1</v>
      </c>
      <c r="M399" s="4" t="s">
        <v>1889</v>
      </c>
      <c r="N399" s="4" t="s">
        <v>1890</v>
      </c>
      <c r="O399" s="4"/>
      <c r="P399" s="4"/>
      <c r="Q399" s="4"/>
      <c r="R399" s="4"/>
      <c r="S399" s="4"/>
      <c r="T399" s="4" t="s">
        <v>10318</v>
      </c>
      <c r="U399" s="4" t="s">
        <v>133</v>
      </c>
      <c r="V399" s="4" t="s">
        <v>134</v>
      </c>
      <c r="W399" s="4"/>
      <c r="X399" s="4"/>
      <c r="Y399" s="4" t="s">
        <v>1912</v>
      </c>
      <c r="Z399" s="4" t="s">
        <v>10321</v>
      </c>
      <c r="AA399" s="4"/>
      <c r="AB399" s="4"/>
      <c r="AC399" s="4">
        <v>19</v>
      </c>
      <c r="AD399" s="4" t="s">
        <v>304</v>
      </c>
      <c r="AE399" s="4" t="s">
        <v>229</v>
      </c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:73" ht="13.5" customHeight="1">
      <c r="A400" s="7" t="str">
        <f>HYPERLINK("http://kyu.snu.ac.kr/sdhj/index.jsp?type=hj/GK14704_00IM0001_004b.jpg","1768_해북촌_004b")</f>
        <v>1768_해북촌_004b</v>
      </c>
      <c r="B400" s="4">
        <v>1768</v>
      </c>
      <c r="C400" s="4" t="s">
        <v>10002</v>
      </c>
      <c r="D400" s="4" t="s">
        <v>10003</v>
      </c>
      <c r="E400" s="4">
        <v>399</v>
      </c>
      <c r="F400" s="4">
        <v>3</v>
      </c>
      <c r="G400" s="4" t="s">
        <v>1482</v>
      </c>
      <c r="H400" s="4" t="s">
        <v>10157</v>
      </c>
      <c r="I400" s="4">
        <v>3</v>
      </c>
      <c r="J400" s="4"/>
      <c r="K400" s="4"/>
      <c r="L400" s="4">
        <v>1</v>
      </c>
      <c r="M400" s="4" t="s">
        <v>1889</v>
      </c>
      <c r="N400" s="4" t="s">
        <v>1890</v>
      </c>
      <c r="O400" s="4"/>
      <c r="P400" s="4"/>
      <c r="Q400" s="4"/>
      <c r="R400" s="4"/>
      <c r="S400" s="4"/>
      <c r="T400" s="4" t="s">
        <v>10318</v>
      </c>
      <c r="U400" s="4" t="s">
        <v>133</v>
      </c>
      <c r="V400" s="4" t="s">
        <v>134</v>
      </c>
      <c r="W400" s="4"/>
      <c r="X400" s="4"/>
      <c r="Y400" s="4" t="s">
        <v>1913</v>
      </c>
      <c r="Z400" s="4" t="s">
        <v>10322</v>
      </c>
      <c r="AA400" s="4"/>
      <c r="AB400" s="4"/>
      <c r="AC400" s="4">
        <v>16</v>
      </c>
      <c r="AD400" s="4" t="s">
        <v>476</v>
      </c>
      <c r="AE400" s="4" t="s">
        <v>477</v>
      </c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:73" ht="13.5" customHeight="1">
      <c r="A401" s="7" t="str">
        <f>HYPERLINK("http://kyu.snu.ac.kr/sdhj/index.jsp?type=hj/GK14704_00IM0001_004b.jpg","1768_해북촌_004b")</f>
        <v>1768_해북촌_004b</v>
      </c>
      <c r="B401" s="4">
        <v>1768</v>
      </c>
      <c r="C401" s="4" t="s">
        <v>10002</v>
      </c>
      <c r="D401" s="4" t="s">
        <v>10003</v>
      </c>
      <c r="E401" s="4">
        <v>400</v>
      </c>
      <c r="F401" s="4">
        <v>3</v>
      </c>
      <c r="G401" s="4" t="s">
        <v>1482</v>
      </c>
      <c r="H401" s="4" t="s">
        <v>10157</v>
      </c>
      <c r="I401" s="4">
        <v>3</v>
      </c>
      <c r="J401" s="4"/>
      <c r="K401" s="4"/>
      <c r="L401" s="4">
        <v>2</v>
      </c>
      <c r="M401" s="4" t="s">
        <v>1041</v>
      </c>
      <c r="N401" s="4" t="s">
        <v>1042</v>
      </c>
      <c r="O401" s="4"/>
      <c r="P401" s="4"/>
      <c r="Q401" s="4"/>
      <c r="R401" s="4"/>
      <c r="S401" s="4"/>
      <c r="T401" s="4" t="s">
        <v>10219</v>
      </c>
      <c r="U401" s="4" t="s">
        <v>665</v>
      </c>
      <c r="V401" s="4" t="s">
        <v>666</v>
      </c>
      <c r="W401" s="4" t="s">
        <v>928</v>
      </c>
      <c r="X401" s="4" t="s">
        <v>929</v>
      </c>
      <c r="Y401" s="4" t="s">
        <v>99</v>
      </c>
      <c r="Z401" s="4" t="s">
        <v>100</v>
      </c>
      <c r="AA401" s="4"/>
      <c r="AB401" s="4"/>
      <c r="AC401" s="4">
        <v>56</v>
      </c>
      <c r="AD401" s="4" t="s">
        <v>699</v>
      </c>
      <c r="AE401" s="4" t="s">
        <v>700</v>
      </c>
      <c r="AF401" s="4"/>
      <c r="AG401" s="4"/>
      <c r="AH401" s="4"/>
      <c r="AI401" s="4"/>
      <c r="AJ401" s="4" t="s">
        <v>101</v>
      </c>
      <c r="AK401" s="4" t="s">
        <v>102</v>
      </c>
      <c r="AL401" s="4" t="s">
        <v>148</v>
      </c>
      <c r="AM401" s="4" t="s">
        <v>149</v>
      </c>
      <c r="AN401" s="4"/>
      <c r="AO401" s="4"/>
      <c r="AP401" s="4"/>
      <c r="AQ401" s="4"/>
      <c r="AR401" s="4"/>
      <c r="AS401" s="4"/>
      <c r="AT401" s="4" t="s">
        <v>83</v>
      </c>
      <c r="AU401" s="4" t="s">
        <v>84</v>
      </c>
      <c r="AV401" s="4" t="s">
        <v>1914</v>
      </c>
      <c r="AW401" s="4" t="s">
        <v>1915</v>
      </c>
      <c r="AX401" s="4"/>
      <c r="AY401" s="4"/>
      <c r="AZ401" s="4"/>
      <c r="BA401" s="4"/>
      <c r="BB401" s="4"/>
      <c r="BC401" s="4"/>
      <c r="BD401" s="4"/>
      <c r="BE401" s="4"/>
      <c r="BF401" s="4"/>
      <c r="BG401" s="4" t="s">
        <v>83</v>
      </c>
      <c r="BH401" s="4" t="s">
        <v>84</v>
      </c>
      <c r="BI401" s="4" t="s">
        <v>1916</v>
      </c>
      <c r="BJ401" s="4" t="s">
        <v>1917</v>
      </c>
      <c r="BK401" s="4" t="s">
        <v>83</v>
      </c>
      <c r="BL401" s="4" t="s">
        <v>84</v>
      </c>
      <c r="BM401" s="4" t="s">
        <v>1918</v>
      </c>
      <c r="BN401" s="4" t="s">
        <v>1919</v>
      </c>
      <c r="BO401" s="4" t="s">
        <v>83</v>
      </c>
      <c r="BP401" s="4" t="s">
        <v>84</v>
      </c>
      <c r="BQ401" s="4" t="s">
        <v>1920</v>
      </c>
      <c r="BR401" s="4" t="s">
        <v>1921</v>
      </c>
      <c r="BS401" s="4" t="s">
        <v>103</v>
      </c>
      <c r="BT401" s="4" t="s">
        <v>104</v>
      </c>
      <c r="BU401" s="4"/>
    </row>
    <row r="402" spans="1:73" ht="13.5" customHeight="1">
      <c r="A402" s="7" t="str">
        <f>HYPERLINK("http://kyu.snu.ac.kr/sdhj/index.jsp?type=hj/GK14704_00IM0001_004b.jpg","1768_해북촌_004b")</f>
        <v>1768_해북촌_004b</v>
      </c>
      <c r="B402" s="4">
        <v>1768</v>
      </c>
      <c r="C402" s="4" t="s">
        <v>10323</v>
      </c>
      <c r="D402" s="4" t="s">
        <v>10324</v>
      </c>
      <c r="E402" s="4">
        <v>401</v>
      </c>
      <c r="F402" s="4">
        <v>3</v>
      </c>
      <c r="G402" s="4" t="s">
        <v>1482</v>
      </c>
      <c r="H402" s="4" t="s">
        <v>10157</v>
      </c>
      <c r="I402" s="4">
        <v>3</v>
      </c>
      <c r="J402" s="4"/>
      <c r="K402" s="4"/>
      <c r="L402" s="4">
        <v>2</v>
      </c>
      <c r="M402" s="4" t="s">
        <v>1041</v>
      </c>
      <c r="N402" s="4" t="s">
        <v>1042</v>
      </c>
      <c r="O402" s="4"/>
      <c r="P402" s="4"/>
      <c r="Q402" s="4"/>
      <c r="R402" s="4"/>
      <c r="S402" s="4" t="s">
        <v>115</v>
      </c>
      <c r="T402" s="4" t="s">
        <v>116</v>
      </c>
      <c r="U402" s="4" t="s">
        <v>73</v>
      </c>
      <c r="V402" s="4" t="s">
        <v>74</v>
      </c>
      <c r="W402" s="4" t="s">
        <v>164</v>
      </c>
      <c r="X402" s="4" t="s">
        <v>165</v>
      </c>
      <c r="Y402" s="4" t="s">
        <v>1922</v>
      </c>
      <c r="Z402" s="4" t="s">
        <v>1923</v>
      </c>
      <c r="AA402" s="4" t="s">
        <v>1924</v>
      </c>
      <c r="AB402" s="4" t="s">
        <v>1925</v>
      </c>
      <c r="AC402" s="4">
        <v>25</v>
      </c>
      <c r="AD402" s="4" t="s">
        <v>125</v>
      </c>
      <c r="AE402" s="4" t="s">
        <v>126</v>
      </c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:73" ht="13.5" customHeight="1">
      <c r="A403" s="7" t="str">
        <f>HYPERLINK("http://kyu.snu.ac.kr/sdhj/index.jsp?type=hj/GK14704_00IM0001_004b.jpg","1768_해북촌_004b")</f>
        <v>1768_해북촌_004b</v>
      </c>
      <c r="B403" s="4">
        <v>1768</v>
      </c>
      <c r="C403" s="4" t="s">
        <v>10222</v>
      </c>
      <c r="D403" s="4" t="s">
        <v>10223</v>
      </c>
      <c r="E403" s="4">
        <v>402</v>
      </c>
      <c r="F403" s="4">
        <v>3</v>
      </c>
      <c r="G403" s="4" t="s">
        <v>1482</v>
      </c>
      <c r="H403" s="4" t="s">
        <v>10157</v>
      </c>
      <c r="I403" s="4">
        <v>3</v>
      </c>
      <c r="J403" s="4"/>
      <c r="K403" s="4"/>
      <c r="L403" s="4">
        <v>2</v>
      </c>
      <c r="M403" s="4" t="s">
        <v>1041</v>
      </c>
      <c r="N403" s="4" t="s">
        <v>1042</v>
      </c>
      <c r="O403" s="4"/>
      <c r="P403" s="4"/>
      <c r="Q403" s="4"/>
      <c r="R403" s="4"/>
      <c r="S403" s="4"/>
      <c r="T403" s="4" t="s">
        <v>10225</v>
      </c>
      <c r="U403" s="4" t="s">
        <v>133</v>
      </c>
      <c r="V403" s="4" t="s">
        <v>134</v>
      </c>
      <c r="W403" s="4"/>
      <c r="X403" s="4"/>
      <c r="Y403" s="4" t="s">
        <v>1926</v>
      </c>
      <c r="Z403" s="4" t="s">
        <v>1927</v>
      </c>
      <c r="AA403" s="4"/>
      <c r="AB403" s="4"/>
      <c r="AC403" s="4">
        <v>78</v>
      </c>
      <c r="AD403" s="4" t="s">
        <v>464</v>
      </c>
      <c r="AE403" s="4" t="s">
        <v>465</v>
      </c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:73" ht="13.5" customHeight="1">
      <c r="A404" s="7" t="str">
        <f>HYPERLINK("http://kyu.snu.ac.kr/sdhj/index.jsp?type=hj/GK14704_00IM0001_004b.jpg","1768_해북촌_004b")</f>
        <v>1768_해북촌_004b</v>
      </c>
      <c r="B404" s="4">
        <v>1768</v>
      </c>
      <c r="C404" s="4" t="s">
        <v>10222</v>
      </c>
      <c r="D404" s="4" t="s">
        <v>10223</v>
      </c>
      <c r="E404" s="4">
        <v>403</v>
      </c>
      <c r="F404" s="4">
        <v>3</v>
      </c>
      <c r="G404" s="4" t="s">
        <v>1482</v>
      </c>
      <c r="H404" s="4" t="s">
        <v>10157</v>
      </c>
      <c r="I404" s="4">
        <v>3</v>
      </c>
      <c r="J404" s="4"/>
      <c r="K404" s="4"/>
      <c r="L404" s="4">
        <v>2</v>
      </c>
      <c r="M404" s="4" t="s">
        <v>1041</v>
      </c>
      <c r="N404" s="4" t="s">
        <v>1042</v>
      </c>
      <c r="O404" s="4"/>
      <c r="P404" s="4"/>
      <c r="Q404" s="4"/>
      <c r="R404" s="4"/>
      <c r="S404" s="4"/>
      <c r="T404" s="4" t="s">
        <v>10225</v>
      </c>
      <c r="U404" s="4" t="s">
        <v>133</v>
      </c>
      <c r="V404" s="4" t="s">
        <v>134</v>
      </c>
      <c r="W404" s="4"/>
      <c r="X404" s="4"/>
      <c r="Y404" s="4" t="s">
        <v>10183</v>
      </c>
      <c r="Z404" s="4" t="s">
        <v>10325</v>
      </c>
      <c r="AA404" s="4"/>
      <c r="AB404" s="4"/>
      <c r="AC404" s="4">
        <v>59</v>
      </c>
      <c r="AD404" s="4" t="s">
        <v>912</v>
      </c>
      <c r="AE404" s="4" t="s">
        <v>913</v>
      </c>
      <c r="AF404" s="4" t="s">
        <v>309</v>
      </c>
      <c r="AG404" s="4" t="s">
        <v>308</v>
      </c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:73" ht="13.5" customHeight="1">
      <c r="A405" s="7" t="str">
        <f>HYPERLINK("http://kyu.snu.ac.kr/sdhj/index.jsp?type=hj/GK14704_00IM0001_004b.jpg","1768_해북촌_004b")</f>
        <v>1768_해북촌_004b</v>
      </c>
      <c r="B405" s="4">
        <v>1768</v>
      </c>
      <c r="C405" s="4" t="s">
        <v>10222</v>
      </c>
      <c r="D405" s="4" t="s">
        <v>10223</v>
      </c>
      <c r="E405" s="4">
        <v>404</v>
      </c>
      <c r="F405" s="4">
        <v>3</v>
      </c>
      <c r="G405" s="4" t="s">
        <v>1482</v>
      </c>
      <c r="H405" s="4" t="s">
        <v>10157</v>
      </c>
      <c r="I405" s="4">
        <v>3</v>
      </c>
      <c r="J405" s="4"/>
      <c r="K405" s="4"/>
      <c r="L405" s="4">
        <v>2</v>
      </c>
      <c r="M405" s="4" t="s">
        <v>1041</v>
      </c>
      <c r="N405" s="4" t="s">
        <v>1042</v>
      </c>
      <c r="O405" s="4"/>
      <c r="P405" s="4"/>
      <c r="Q405" s="4"/>
      <c r="R405" s="4"/>
      <c r="S405" s="4"/>
      <c r="T405" s="4" t="s">
        <v>10225</v>
      </c>
      <c r="U405" s="4" t="s">
        <v>133</v>
      </c>
      <c r="V405" s="4" t="s">
        <v>134</v>
      </c>
      <c r="W405" s="4"/>
      <c r="X405" s="4"/>
      <c r="Y405" s="4" t="s">
        <v>1536</v>
      </c>
      <c r="Z405" s="4" t="s">
        <v>1537</v>
      </c>
      <c r="AA405" s="4"/>
      <c r="AB405" s="4"/>
      <c r="AC405" s="4">
        <v>79</v>
      </c>
      <c r="AD405" s="4" t="s">
        <v>304</v>
      </c>
      <c r="AE405" s="4" t="s">
        <v>229</v>
      </c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 t="s">
        <v>133</v>
      </c>
      <c r="BC405" s="4" t="s">
        <v>134</v>
      </c>
      <c r="BD405" s="4" t="s">
        <v>1928</v>
      </c>
      <c r="BE405" s="4" t="s">
        <v>1929</v>
      </c>
      <c r="BF405" s="4" t="s">
        <v>10236</v>
      </c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:73" ht="13.5" customHeight="1">
      <c r="A406" s="7" t="str">
        <f>HYPERLINK("http://kyu.snu.ac.kr/sdhj/index.jsp?type=hj/GK14704_00IM0001_004b.jpg","1768_해북촌_004b")</f>
        <v>1768_해북촌_004b</v>
      </c>
      <c r="B406" s="4">
        <v>1768</v>
      </c>
      <c r="C406" s="4" t="s">
        <v>10222</v>
      </c>
      <c r="D406" s="4" t="s">
        <v>10223</v>
      </c>
      <c r="E406" s="4">
        <v>405</v>
      </c>
      <c r="F406" s="4">
        <v>3</v>
      </c>
      <c r="G406" s="4" t="s">
        <v>1482</v>
      </c>
      <c r="H406" s="4" t="s">
        <v>10157</v>
      </c>
      <c r="I406" s="4">
        <v>3</v>
      </c>
      <c r="J406" s="4"/>
      <c r="K406" s="4"/>
      <c r="L406" s="4">
        <v>3</v>
      </c>
      <c r="M406" s="4" t="s">
        <v>1930</v>
      </c>
      <c r="N406" s="4" t="s">
        <v>1931</v>
      </c>
      <c r="O406" s="4"/>
      <c r="P406" s="4"/>
      <c r="Q406" s="4"/>
      <c r="R406" s="4"/>
      <c r="S406" s="4"/>
      <c r="T406" s="4" t="s">
        <v>10326</v>
      </c>
      <c r="U406" s="4" t="s">
        <v>588</v>
      </c>
      <c r="V406" s="4" t="s">
        <v>589</v>
      </c>
      <c r="W406" s="4" t="s">
        <v>164</v>
      </c>
      <c r="X406" s="4" t="s">
        <v>165</v>
      </c>
      <c r="Y406" s="4" t="s">
        <v>1932</v>
      </c>
      <c r="Z406" s="4" t="s">
        <v>1933</v>
      </c>
      <c r="AA406" s="4"/>
      <c r="AB406" s="4"/>
      <c r="AC406" s="4">
        <v>55</v>
      </c>
      <c r="AD406" s="4" t="s">
        <v>79</v>
      </c>
      <c r="AE406" s="4" t="s">
        <v>80</v>
      </c>
      <c r="AF406" s="4"/>
      <c r="AG406" s="4"/>
      <c r="AH406" s="4"/>
      <c r="AI406" s="4"/>
      <c r="AJ406" s="4" t="s">
        <v>33</v>
      </c>
      <c r="AK406" s="4" t="s">
        <v>34</v>
      </c>
      <c r="AL406" s="4" t="s">
        <v>168</v>
      </c>
      <c r="AM406" s="4" t="s">
        <v>169</v>
      </c>
      <c r="AN406" s="4"/>
      <c r="AO406" s="4"/>
      <c r="AP406" s="4"/>
      <c r="AQ406" s="4"/>
      <c r="AR406" s="4"/>
      <c r="AS406" s="4"/>
      <c r="AT406" s="4" t="s">
        <v>83</v>
      </c>
      <c r="AU406" s="4" t="s">
        <v>84</v>
      </c>
      <c r="AV406" s="4" t="s">
        <v>1934</v>
      </c>
      <c r="AW406" s="4" t="s">
        <v>1935</v>
      </c>
      <c r="AX406" s="4"/>
      <c r="AY406" s="4"/>
      <c r="AZ406" s="4"/>
      <c r="BA406" s="4"/>
      <c r="BB406" s="4"/>
      <c r="BC406" s="4"/>
      <c r="BD406" s="4"/>
      <c r="BE406" s="4"/>
      <c r="BF406" s="4"/>
      <c r="BG406" s="4" t="s">
        <v>83</v>
      </c>
      <c r="BH406" s="4" t="s">
        <v>84</v>
      </c>
      <c r="BI406" s="4" t="s">
        <v>1491</v>
      </c>
      <c r="BJ406" s="4" t="s">
        <v>1492</v>
      </c>
      <c r="BK406" s="4" t="s">
        <v>83</v>
      </c>
      <c r="BL406" s="4" t="s">
        <v>84</v>
      </c>
      <c r="BM406" s="4" t="s">
        <v>1493</v>
      </c>
      <c r="BN406" s="4" t="s">
        <v>1494</v>
      </c>
      <c r="BO406" s="4" t="s">
        <v>83</v>
      </c>
      <c r="BP406" s="4" t="s">
        <v>84</v>
      </c>
      <c r="BQ406" s="4" t="s">
        <v>1936</v>
      </c>
      <c r="BR406" s="4" t="s">
        <v>10327</v>
      </c>
      <c r="BS406" s="4" t="s">
        <v>113</v>
      </c>
      <c r="BT406" s="4" t="s">
        <v>114</v>
      </c>
      <c r="BU406" s="4"/>
    </row>
    <row r="407" spans="1:73" ht="13.5" customHeight="1">
      <c r="A407" s="7" t="str">
        <f>HYPERLINK("http://kyu.snu.ac.kr/sdhj/index.jsp?type=hj/GK14704_00IM0001_004b.jpg","1768_해북촌_004b")</f>
        <v>1768_해북촌_004b</v>
      </c>
      <c r="B407" s="4">
        <v>1768</v>
      </c>
      <c r="C407" s="4" t="s">
        <v>10328</v>
      </c>
      <c r="D407" s="4" t="s">
        <v>10329</v>
      </c>
      <c r="E407" s="4">
        <v>406</v>
      </c>
      <c r="F407" s="4">
        <v>3</v>
      </c>
      <c r="G407" s="4" t="s">
        <v>1482</v>
      </c>
      <c r="H407" s="4" t="s">
        <v>10157</v>
      </c>
      <c r="I407" s="4">
        <v>3</v>
      </c>
      <c r="J407" s="4"/>
      <c r="K407" s="4"/>
      <c r="L407" s="4">
        <v>3</v>
      </c>
      <c r="M407" s="4" t="s">
        <v>1930</v>
      </c>
      <c r="N407" s="4" t="s">
        <v>1931</v>
      </c>
      <c r="O407" s="4"/>
      <c r="P407" s="4"/>
      <c r="Q407" s="4"/>
      <c r="R407" s="4"/>
      <c r="S407" s="4" t="s">
        <v>95</v>
      </c>
      <c r="T407" s="4" t="s">
        <v>96</v>
      </c>
      <c r="U407" s="4"/>
      <c r="V407" s="4"/>
      <c r="W407" s="4" t="s">
        <v>1937</v>
      </c>
      <c r="X407" s="4" t="s">
        <v>10330</v>
      </c>
      <c r="Y407" s="4" t="s">
        <v>99</v>
      </c>
      <c r="Z407" s="4" t="s">
        <v>100</v>
      </c>
      <c r="AA407" s="4"/>
      <c r="AB407" s="4"/>
      <c r="AC407" s="4">
        <v>54</v>
      </c>
      <c r="AD407" s="4" t="s">
        <v>298</v>
      </c>
      <c r="AE407" s="4" t="s">
        <v>299</v>
      </c>
      <c r="AF407" s="4"/>
      <c r="AG407" s="4"/>
      <c r="AH407" s="4"/>
      <c r="AI407" s="4"/>
      <c r="AJ407" s="4" t="s">
        <v>101</v>
      </c>
      <c r="AK407" s="4" t="s">
        <v>102</v>
      </c>
      <c r="AL407" s="4" t="s">
        <v>944</v>
      </c>
      <c r="AM407" s="4" t="s">
        <v>945</v>
      </c>
      <c r="AN407" s="4"/>
      <c r="AO407" s="4"/>
      <c r="AP407" s="4"/>
      <c r="AQ407" s="4"/>
      <c r="AR407" s="4"/>
      <c r="AS407" s="4"/>
      <c r="AT407" s="4" t="s">
        <v>1938</v>
      </c>
      <c r="AU407" s="4" t="s">
        <v>1939</v>
      </c>
      <c r="AV407" s="4" t="s">
        <v>1940</v>
      </c>
      <c r="AW407" s="4" t="s">
        <v>1941</v>
      </c>
      <c r="AX407" s="4"/>
      <c r="AY407" s="4"/>
      <c r="AZ407" s="4"/>
      <c r="BA407" s="4"/>
      <c r="BB407" s="4"/>
      <c r="BC407" s="4"/>
      <c r="BD407" s="4"/>
      <c r="BE407" s="4"/>
      <c r="BF407" s="4"/>
      <c r="BG407" s="4" t="s">
        <v>83</v>
      </c>
      <c r="BH407" s="4" t="s">
        <v>84</v>
      </c>
      <c r="BI407" s="4" t="s">
        <v>1942</v>
      </c>
      <c r="BJ407" s="4" t="s">
        <v>1943</v>
      </c>
      <c r="BK407" s="4" t="s">
        <v>762</v>
      </c>
      <c r="BL407" s="4" t="s">
        <v>763</v>
      </c>
      <c r="BM407" s="4" t="s">
        <v>1944</v>
      </c>
      <c r="BN407" s="4" t="s">
        <v>1945</v>
      </c>
      <c r="BO407" s="4" t="s">
        <v>83</v>
      </c>
      <c r="BP407" s="4" t="s">
        <v>84</v>
      </c>
      <c r="BQ407" s="4" t="s">
        <v>1946</v>
      </c>
      <c r="BR407" s="4" t="s">
        <v>1947</v>
      </c>
      <c r="BS407" s="4" t="s">
        <v>1948</v>
      </c>
      <c r="BT407" s="4" t="s">
        <v>1949</v>
      </c>
      <c r="BU407" s="4"/>
    </row>
    <row r="408" spans="1:73" ht="13.5" customHeight="1">
      <c r="A408" s="7" t="str">
        <f>HYPERLINK("http://kyu.snu.ac.kr/sdhj/index.jsp?type=hj/GK14704_00IM0001_004b.jpg","1768_해북촌_004b")</f>
        <v>1768_해북촌_004b</v>
      </c>
      <c r="B408" s="4">
        <v>1768</v>
      </c>
      <c r="C408" s="4" t="s">
        <v>10331</v>
      </c>
      <c r="D408" s="4" t="s">
        <v>10332</v>
      </c>
      <c r="E408" s="4">
        <v>407</v>
      </c>
      <c r="F408" s="4">
        <v>3</v>
      </c>
      <c r="G408" s="4" t="s">
        <v>1482</v>
      </c>
      <c r="H408" s="4" t="s">
        <v>10157</v>
      </c>
      <c r="I408" s="4">
        <v>3</v>
      </c>
      <c r="J408" s="4"/>
      <c r="K408" s="4"/>
      <c r="L408" s="4">
        <v>3</v>
      </c>
      <c r="M408" s="4" t="s">
        <v>1930</v>
      </c>
      <c r="N408" s="4" t="s">
        <v>1931</v>
      </c>
      <c r="O408" s="4"/>
      <c r="P408" s="4"/>
      <c r="Q408" s="4"/>
      <c r="R408" s="4"/>
      <c r="S408" s="4" t="s">
        <v>115</v>
      </c>
      <c r="T408" s="4" t="s">
        <v>116</v>
      </c>
      <c r="U408" s="4"/>
      <c r="V408" s="4"/>
      <c r="W408" s="4"/>
      <c r="X408" s="4"/>
      <c r="Y408" s="4" t="s">
        <v>1950</v>
      </c>
      <c r="Z408" s="4" t="s">
        <v>1951</v>
      </c>
      <c r="AA408" s="4" t="s">
        <v>1952</v>
      </c>
      <c r="AB408" s="4" t="s">
        <v>1953</v>
      </c>
      <c r="AC408" s="4">
        <v>27</v>
      </c>
      <c r="AD408" s="4" t="s">
        <v>253</v>
      </c>
      <c r="AE408" s="4" t="s">
        <v>254</v>
      </c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:73" ht="13.5" customHeight="1">
      <c r="A409" s="7" t="str">
        <f>HYPERLINK("http://kyu.snu.ac.kr/sdhj/index.jsp?type=hj/GK14704_00IM0001_004b.jpg","1768_해북촌_004b")</f>
        <v>1768_해북촌_004b</v>
      </c>
      <c r="B409" s="4">
        <v>1768</v>
      </c>
      <c r="C409" s="4" t="s">
        <v>10106</v>
      </c>
      <c r="D409" s="4" t="s">
        <v>10107</v>
      </c>
      <c r="E409" s="4">
        <v>408</v>
      </c>
      <c r="F409" s="4">
        <v>3</v>
      </c>
      <c r="G409" s="4" t="s">
        <v>1482</v>
      </c>
      <c r="H409" s="4" t="s">
        <v>10157</v>
      </c>
      <c r="I409" s="4">
        <v>3</v>
      </c>
      <c r="J409" s="4"/>
      <c r="K409" s="4"/>
      <c r="L409" s="4">
        <v>3</v>
      </c>
      <c r="M409" s="4" t="s">
        <v>1930</v>
      </c>
      <c r="N409" s="4" t="s">
        <v>1931</v>
      </c>
      <c r="O409" s="4"/>
      <c r="P409" s="4"/>
      <c r="Q409" s="4"/>
      <c r="R409" s="4"/>
      <c r="S409" s="4" t="s">
        <v>121</v>
      </c>
      <c r="T409" s="4" t="s">
        <v>122</v>
      </c>
      <c r="U409" s="4"/>
      <c r="V409" s="4"/>
      <c r="W409" s="4" t="s">
        <v>249</v>
      </c>
      <c r="X409" s="4" t="s">
        <v>10333</v>
      </c>
      <c r="Y409" s="4" t="s">
        <v>99</v>
      </c>
      <c r="Z409" s="4" t="s">
        <v>100</v>
      </c>
      <c r="AA409" s="4"/>
      <c r="AB409" s="4"/>
      <c r="AC409" s="4">
        <v>27</v>
      </c>
      <c r="AD409" s="4" t="s">
        <v>253</v>
      </c>
      <c r="AE409" s="4" t="s">
        <v>254</v>
      </c>
      <c r="AF409" s="4" t="s">
        <v>610</v>
      </c>
      <c r="AG409" s="4" t="s">
        <v>611</v>
      </c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:73" ht="13.5" customHeight="1">
      <c r="A410" s="7" t="str">
        <f>HYPERLINK("http://kyu.snu.ac.kr/sdhj/index.jsp?type=hj/GK14704_00IM0001_004b.jpg","1768_해북촌_004b")</f>
        <v>1768_해북촌_004b</v>
      </c>
      <c r="B410" s="4">
        <v>1768</v>
      </c>
      <c r="C410" s="4" t="s">
        <v>10106</v>
      </c>
      <c r="D410" s="4" t="s">
        <v>10107</v>
      </c>
      <c r="E410" s="4">
        <v>409</v>
      </c>
      <c r="F410" s="4">
        <v>3</v>
      </c>
      <c r="G410" s="4" t="s">
        <v>1482</v>
      </c>
      <c r="H410" s="4" t="s">
        <v>10157</v>
      </c>
      <c r="I410" s="4">
        <v>3</v>
      </c>
      <c r="J410" s="4"/>
      <c r="K410" s="4"/>
      <c r="L410" s="4">
        <v>3</v>
      </c>
      <c r="M410" s="4" t="s">
        <v>1930</v>
      </c>
      <c r="N410" s="4" t="s">
        <v>1931</v>
      </c>
      <c r="O410" s="4"/>
      <c r="P410" s="4"/>
      <c r="Q410" s="4"/>
      <c r="R410" s="4"/>
      <c r="S410" s="4"/>
      <c r="T410" s="4" t="s">
        <v>10334</v>
      </c>
      <c r="U410" s="4" t="s">
        <v>133</v>
      </c>
      <c r="V410" s="4" t="s">
        <v>134</v>
      </c>
      <c r="W410" s="4"/>
      <c r="X410" s="4"/>
      <c r="Y410" s="4" t="s">
        <v>1954</v>
      </c>
      <c r="Z410" s="4" t="s">
        <v>1955</v>
      </c>
      <c r="AA410" s="4"/>
      <c r="AB410" s="4"/>
      <c r="AC410" s="4"/>
      <c r="AD410" s="4"/>
      <c r="AE410" s="4"/>
      <c r="AF410" s="4" t="s">
        <v>309</v>
      </c>
      <c r="AG410" s="4" t="s">
        <v>308</v>
      </c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:73" ht="13.5" customHeight="1">
      <c r="A411" s="7" t="str">
        <f>HYPERLINK("http://kyu.snu.ac.kr/sdhj/index.jsp?type=hj/GK14704_00IM0001_004b.jpg","1768_해북촌_004b")</f>
        <v>1768_해북촌_004b</v>
      </c>
      <c r="B411" s="4">
        <v>1768</v>
      </c>
      <c r="C411" s="4" t="s">
        <v>10106</v>
      </c>
      <c r="D411" s="4" t="s">
        <v>10107</v>
      </c>
      <c r="E411" s="4">
        <v>410</v>
      </c>
      <c r="F411" s="4">
        <v>3</v>
      </c>
      <c r="G411" s="4" t="s">
        <v>1482</v>
      </c>
      <c r="H411" s="4" t="s">
        <v>10157</v>
      </c>
      <c r="I411" s="4">
        <v>3</v>
      </c>
      <c r="J411" s="4"/>
      <c r="K411" s="4"/>
      <c r="L411" s="4">
        <v>3</v>
      </c>
      <c r="M411" s="4" t="s">
        <v>1930</v>
      </c>
      <c r="N411" s="4" t="s">
        <v>1931</v>
      </c>
      <c r="O411" s="4"/>
      <c r="P411" s="4"/>
      <c r="Q411" s="4"/>
      <c r="R411" s="4"/>
      <c r="S411" s="4"/>
      <c r="T411" s="4" t="s">
        <v>10334</v>
      </c>
      <c r="U411" s="4" t="s">
        <v>203</v>
      </c>
      <c r="V411" s="4" t="s">
        <v>204</v>
      </c>
      <c r="W411" s="4"/>
      <c r="X411" s="4"/>
      <c r="Y411" s="4" t="s">
        <v>1956</v>
      </c>
      <c r="Z411" s="4" t="s">
        <v>1957</v>
      </c>
      <c r="AA411" s="4"/>
      <c r="AB411" s="4"/>
      <c r="AC411" s="4"/>
      <c r="AD411" s="4"/>
      <c r="AE411" s="4"/>
      <c r="AF411" s="4" t="s">
        <v>209</v>
      </c>
      <c r="AG411" s="4" t="s">
        <v>210</v>
      </c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:73" ht="13.5" customHeight="1">
      <c r="A412" s="7" t="str">
        <f>HYPERLINK("http://kyu.snu.ac.kr/sdhj/index.jsp?type=hj/GK14704_00IM0001_004b.jpg","1768_해북촌_004b")</f>
        <v>1768_해북촌_004b</v>
      </c>
      <c r="B412" s="4">
        <v>1768</v>
      </c>
      <c r="C412" s="4" t="s">
        <v>10106</v>
      </c>
      <c r="D412" s="4" t="s">
        <v>10107</v>
      </c>
      <c r="E412" s="4">
        <v>411</v>
      </c>
      <c r="F412" s="4">
        <v>3</v>
      </c>
      <c r="G412" s="4" t="s">
        <v>1482</v>
      </c>
      <c r="H412" s="4" t="s">
        <v>10157</v>
      </c>
      <c r="I412" s="4">
        <v>3</v>
      </c>
      <c r="J412" s="4"/>
      <c r="K412" s="4"/>
      <c r="L412" s="4">
        <v>3</v>
      </c>
      <c r="M412" s="4" t="s">
        <v>1930</v>
      </c>
      <c r="N412" s="4" t="s">
        <v>1931</v>
      </c>
      <c r="O412" s="4"/>
      <c r="P412" s="4"/>
      <c r="Q412" s="4"/>
      <c r="R412" s="4"/>
      <c r="S412" s="4" t="s">
        <v>1958</v>
      </c>
      <c r="T412" s="4" t="s">
        <v>1959</v>
      </c>
      <c r="U412" s="4" t="s">
        <v>133</v>
      </c>
      <c r="V412" s="4" t="s">
        <v>134</v>
      </c>
      <c r="W412" s="4"/>
      <c r="X412" s="4"/>
      <c r="Y412" s="4" t="s">
        <v>1960</v>
      </c>
      <c r="Z412" s="4" t="s">
        <v>1961</v>
      </c>
      <c r="AA412" s="4"/>
      <c r="AB412" s="4"/>
      <c r="AC412" s="4">
        <v>44</v>
      </c>
      <c r="AD412" s="4" t="s">
        <v>1010</v>
      </c>
      <c r="AE412" s="4" t="s">
        <v>1011</v>
      </c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:73" ht="13.5" customHeight="1">
      <c r="A413" s="7" t="str">
        <f>HYPERLINK("http://kyu.snu.ac.kr/sdhj/index.jsp?type=hj/GK14704_00IM0001_004b.jpg","1768_해북촌_004b")</f>
        <v>1768_해북촌_004b</v>
      </c>
      <c r="B413" s="4">
        <v>1768</v>
      </c>
      <c r="C413" s="4" t="s">
        <v>10106</v>
      </c>
      <c r="D413" s="4" t="s">
        <v>10107</v>
      </c>
      <c r="E413" s="4">
        <v>412</v>
      </c>
      <c r="F413" s="4">
        <v>3</v>
      </c>
      <c r="G413" s="4" t="s">
        <v>1482</v>
      </c>
      <c r="H413" s="4" t="s">
        <v>10157</v>
      </c>
      <c r="I413" s="4">
        <v>3</v>
      </c>
      <c r="J413" s="4"/>
      <c r="K413" s="4"/>
      <c r="L413" s="4">
        <v>3</v>
      </c>
      <c r="M413" s="4" t="s">
        <v>1930</v>
      </c>
      <c r="N413" s="4" t="s">
        <v>1931</v>
      </c>
      <c r="O413" s="4"/>
      <c r="P413" s="4"/>
      <c r="Q413" s="4"/>
      <c r="R413" s="4"/>
      <c r="S413" s="4"/>
      <c r="T413" s="4" t="s">
        <v>10334</v>
      </c>
      <c r="U413" s="4" t="s">
        <v>133</v>
      </c>
      <c r="V413" s="4" t="s">
        <v>134</v>
      </c>
      <c r="W413" s="4"/>
      <c r="X413" s="4"/>
      <c r="Y413" s="4" t="s">
        <v>1962</v>
      </c>
      <c r="Z413" s="4" t="s">
        <v>1963</v>
      </c>
      <c r="AA413" s="4"/>
      <c r="AB413" s="4"/>
      <c r="AC413" s="4">
        <v>11</v>
      </c>
      <c r="AD413" s="4" t="s">
        <v>199</v>
      </c>
      <c r="AE413" s="4" t="s">
        <v>200</v>
      </c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:73" ht="13.5" customHeight="1">
      <c r="A414" s="7" t="str">
        <f>HYPERLINK("http://kyu.snu.ac.kr/sdhj/index.jsp?type=hj/GK14704_00IM0001_004b.jpg","1768_해북촌_004b")</f>
        <v>1768_해북촌_004b</v>
      </c>
      <c r="B414" s="4">
        <v>1768</v>
      </c>
      <c r="C414" s="4" t="s">
        <v>10106</v>
      </c>
      <c r="D414" s="4" t="s">
        <v>10107</v>
      </c>
      <c r="E414" s="4">
        <v>413</v>
      </c>
      <c r="F414" s="4">
        <v>3</v>
      </c>
      <c r="G414" s="4" t="s">
        <v>1482</v>
      </c>
      <c r="H414" s="4" t="s">
        <v>10157</v>
      </c>
      <c r="I414" s="4">
        <v>3</v>
      </c>
      <c r="J414" s="4"/>
      <c r="K414" s="4"/>
      <c r="L414" s="4">
        <v>4</v>
      </c>
      <c r="M414" s="4" t="s">
        <v>1964</v>
      </c>
      <c r="N414" s="4" t="s">
        <v>1965</v>
      </c>
      <c r="O414" s="4"/>
      <c r="P414" s="4"/>
      <c r="Q414" s="4"/>
      <c r="R414" s="4"/>
      <c r="S414" s="4"/>
      <c r="T414" s="4" t="s">
        <v>10219</v>
      </c>
      <c r="U414" s="4" t="s">
        <v>665</v>
      </c>
      <c r="V414" s="4" t="s">
        <v>666</v>
      </c>
      <c r="W414" s="4" t="s">
        <v>946</v>
      </c>
      <c r="X414" s="4" t="s">
        <v>815</v>
      </c>
      <c r="Y414" s="4" t="s">
        <v>99</v>
      </c>
      <c r="Z414" s="4" t="s">
        <v>100</v>
      </c>
      <c r="AA414" s="4"/>
      <c r="AB414" s="4"/>
      <c r="AC414" s="4">
        <v>61</v>
      </c>
      <c r="AD414" s="4" t="s">
        <v>166</v>
      </c>
      <c r="AE414" s="4" t="s">
        <v>167</v>
      </c>
      <c r="AF414" s="4"/>
      <c r="AG414" s="4"/>
      <c r="AH414" s="4"/>
      <c r="AI414" s="4"/>
      <c r="AJ414" s="4" t="s">
        <v>101</v>
      </c>
      <c r="AK414" s="4" t="s">
        <v>102</v>
      </c>
      <c r="AL414" s="4" t="s">
        <v>103</v>
      </c>
      <c r="AM414" s="4" t="s">
        <v>104</v>
      </c>
      <c r="AN414" s="4"/>
      <c r="AO414" s="4"/>
      <c r="AP414" s="4"/>
      <c r="AQ414" s="4"/>
      <c r="AR414" s="4"/>
      <c r="AS414" s="4"/>
      <c r="AT414" s="4" t="s">
        <v>83</v>
      </c>
      <c r="AU414" s="4" t="s">
        <v>84</v>
      </c>
      <c r="AV414" s="4" t="s">
        <v>1966</v>
      </c>
      <c r="AW414" s="4" t="s">
        <v>1967</v>
      </c>
      <c r="AX414" s="4"/>
      <c r="AY414" s="4"/>
      <c r="AZ414" s="4"/>
      <c r="BA414" s="4"/>
      <c r="BB414" s="4"/>
      <c r="BC414" s="4"/>
      <c r="BD414" s="4"/>
      <c r="BE414" s="4"/>
      <c r="BF414" s="4"/>
      <c r="BG414" s="4" t="s">
        <v>83</v>
      </c>
      <c r="BH414" s="4" t="s">
        <v>84</v>
      </c>
      <c r="BI414" s="4" t="s">
        <v>1968</v>
      </c>
      <c r="BJ414" s="4" t="s">
        <v>1969</v>
      </c>
      <c r="BK414" s="4" t="s">
        <v>83</v>
      </c>
      <c r="BL414" s="4" t="s">
        <v>84</v>
      </c>
      <c r="BM414" s="4" t="s">
        <v>1970</v>
      </c>
      <c r="BN414" s="4" t="s">
        <v>1971</v>
      </c>
      <c r="BO414" s="4" t="s">
        <v>83</v>
      </c>
      <c r="BP414" s="4" t="s">
        <v>84</v>
      </c>
      <c r="BQ414" s="4" t="s">
        <v>1972</v>
      </c>
      <c r="BR414" s="4" t="s">
        <v>1973</v>
      </c>
      <c r="BS414" s="4" t="s">
        <v>93</v>
      </c>
      <c r="BT414" s="4" t="s">
        <v>94</v>
      </c>
      <c r="BU414" s="4"/>
    </row>
    <row r="415" spans="1:73" ht="13.5" customHeight="1">
      <c r="A415" s="7" t="str">
        <f>HYPERLINK("http://kyu.snu.ac.kr/sdhj/index.jsp?type=hj/GK14704_00IM0001_004b.jpg","1768_해북촌_004b")</f>
        <v>1768_해북촌_004b</v>
      </c>
      <c r="B415" s="4">
        <v>1768</v>
      </c>
      <c r="C415" s="4" t="s">
        <v>10335</v>
      </c>
      <c r="D415" s="4" t="s">
        <v>10336</v>
      </c>
      <c r="E415" s="4">
        <v>414</v>
      </c>
      <c r="F415" s="4">
        <v>3</v>
      </c>
      <c r="G415" s="4" t="s">
        <v>1482</v>
      </c>
      <c r="H415" s="4" t="s">
        <v>10157</v>
      </c>
      <c r="I415" s="4">
        <v>3</v>
      </c>
      <c r="J415" s="4"/>
      <c r="K415" s="4"/>
      <c r="L415" s="4">
        <v>4</v>
      </c>
      <c r="M415" s="4" t="s">
        <v>1964</v>
      </c>
      <c r="N415" s="4" t="s">
        <v>1965</v>
      </c>
      <c r="O415" s="4"/>
      <c r="P415" s="4"/>
      <c r="Q415" s="4"/>
      <c r="R415" s="4"/>
      <c r="S415" s="4" t="s">
        <v>115</v>
      </c>
      <c r="T415" s="4" t="s">
        <v>116</v>
      </c>
      <c r="U415" s="4" t="s">
        <v>73</v>
      </c>
      <c r="V415" s="4" t="s">
        <v>74</v>
      </c>
      <c r="W415" s="4" t="s">
        <v>164</v>
      </c>
      <c r="X415" s="4" t="s">
        <v>165</v>
      </c>
      <c r="Y415" s="4" t="s">
        <v>1974</v>
      </c>
      <c r="Z415" s="4" t="s">
        <v>1975</v>
      </c>
      <c r="AA415" s="4"/>
      <c r="AB415" s="4"/>
      <c r="AC415" s="4">
        <v>31</v>
      </c>
      <c r="AD415" s="4" t="s">
        <v>310</v>
      </c>
      <c r="AE415" s="4" t="s">
        <v>311</v>
      </c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:73" ht="13.5" customHeight="1">
      <c r="A416" s="7" t="str">
        <f>HYPERLINK("http://kyu.snu.ac.kr/sdhj/index.jsp?type=hj/GK14704_00IM0001_004b.jpg","1768_해북촌_004b")</f>
        <v>1768_해북촌_004b</v>
      </c>
      <c r="B416" s="4">
        <v>1768</v>
      </c>
      <c r="C416" s="4" t="s">
        <v>10222</v>
      </c>
      <c r="D416" s="4" t="s">
        <v>10223</v>
      </c>
      <c r="E416" s="4">
        <v>415</v>
      </c>
      <c r="F416" s="4">
        <v>3</v>
      </c>
      <c r="G416" s="4" t="s">
        <v>1482</v>
      </c>
      <c r="H416" s="4" t="s">
        <v>10157</v>
      </c>
      <c r="I416" s="4">
        <v>3</v>
      </c>
      <c r="J416" s="4"/>
      <c r="K416" s="4"/>
      <c r="L416" s="4">
        <v>4</v>
      </c>
      <c r="M416" s="4" t="s">
        <v>1964</v>
      </c>
      <c r="N416" s="4" t="s">
        <v>1965</v>
      </c>
      <c r="O416" s="4"/>
      <c r="P416" s="4"/>
      <c r="Q416" s="4"/>
      <c r="R416" s="4"/>
      <c r="S416" s="4" t="s">
        <v>121</v>
      </c>
      <c r="T416" s="4" t="s">
        <v>122</v>
      </c>
      <c r="U416" s="4"/>
      <c r="V416" s="4"/>
      <c r="W416" s="4" t="s">
        <v>443</v>
      </c>
      <c r="X416" s="4" t="s">
        <v>444</v>
      </c>
      <c r="Y416" s="4" t="s">
        <v>99</v>
      </c>
      <c r="Z416" s="4" t="s">
        <v>100</v>
      </c>
      <c r="AA416" s="4"/>
      <c r="AB416" s="4"/>
      <c r="AC416" s="4">
        <v>26</v>
      </c>
      <c r="AD416" s="4" t="s">
        <v>714</v>
      </c>
      <c r="AE416" s="4" t="s">
        <v>715</v>
      </c>
      <c r="AF416" s="4" t="s">
        <v>610</v>
      </c>
      <c r="AG416" s="4" t="s">
        <v>611</v>
      </c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:73" ht="13.5" customHeight="1">
      <c r="A417" s="7" t="str">
        <f>HYPERLINK("http://kyu.snu.ac.kr/sdhj/index.jsp?type=hj/GK14704_00IM0001_004b.jpg","1768_해북촌_004b")</f>
        <v>1768_해북촌_004b</v>
      </c>
      <c r="B417" s="4">
        <v>1768</v>
      </c>
      <c r="C417" s="4" t="s">
        <v>10222</v>
      </c>
      <c r="D417" s="4" t="s">
        <v>10223</v>
      </c>
      <c r="E417" s="4">
        <v>416</v>
      </c>
      <c r="F417" s="4">
        <v>3</v>
      </c>
      <c r="G417" s="4" t="s">
        <v>1482</v>
      </c>
      <c r="H417" s="4" t="s">
        <v>10157</v>
      </c>
      <c r="I417" s="4">
        <v>3</v>
      </c>
      <c r="J417" s="4"/>
      <c r="K417" s="4"/>
      <c r="L417" s="4">
        <v>4</v>
      </c>
      <c r="M417" s="4" t="s">
        <v>1964</v>
      </c>
      <c r="N417" s="4" t="s">
        <v>1965</v>
      </c>
      <c r="O417" s="4"/>
      <c r="P417" s="4"/>
      <c r="Q417" s="4"/>
      <c r="R417" s="4"/>
      <c r="S417" s="4"/>
      <c r="T417" s="4" t="s">
        <v>10225</v>
      </c>
      <c r="U417" s="4" t="s">
        <v>133</v>
      </c>
      <c r="V417" s="4" t="s">
        <v>134</v>
      </c>
      <c r="W417" s="4"/>
      <c r="X417" s="4"/>
      <c r="Y417" s="4" t="s">
        <v>1976</v>
      </c>
      <c r="Z417" s="4" t="s">
        <v>816</v>
      </c>
      <c r="AA417" s="4"/>
      <c r="AB417" s="4"/>
      <c r="AC417" s="4">
        <v>24</v>
      </c>
      <c r="AD417" s="4" t="s">
        <v>137</v>
      </c>
      <c r="AE417" s="4" t="s">
        <v>138</v>
      </c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:73" ht="13.5" customHeight="1">
      <c r="A418" s="7" t="str">
        <f>HYPERLINK("http://kyu.snu.ac.kr/sdhj/index.jsp?type=hj/GK14704_00IM0001_004b.jpg","1768_해북촌_004b")</f>
        <v>1768_해북촌_004b</v>
      </c>
      <c r="B418" s="4">
        <v>1768</v>
      </c>
      <c r="C418" s="4" t="s">
        <v>10222</v>
      </c>
      <c r="D418" s="4" t="s">
        <v>10223</v>
      </c>
      <c r="E418" s="4">
        <v>417</v>
      </c>
      <c r="F418" s="4">
        <v>3</v>
      </c>
      <c r="G418" s="4" t="s">
        <v>1482</v>
      </c>
      <c r="H418" s="4" t="s">
        <v>10157</v>
      </c>
      <c r="I418" s="4">
        <v>3</v>
      </c>
      <c r="J418" s="4"/>
      <c r="K418" s="4"/>
      <c r="L418" s="4">
        <v>4</v>
      </c>
      <c r="M418" s="4" t="s">
        <v>1964</v>
      </c>
      <c r="N418" s="4" t="s">
        <v>1965</v>
      </c>
      <c r="O418" s="4"/>
      <c r="P418" s="4"/>
      <c r="Q418" s="4"/>
      <c r="R418" s="4"/>
      <c r="S418" s="4"/>
      <c r="T418" s="4" t="s">
        <v>10225</v>
      </c>
      <c r="U418" s="4" t="s">
        <v>133</v>
      </c>
      <c r="V418" s="4" t="s">
        <v>134</v>
      </c>
      <c r="W418" s="4"/>
      <c r="X418" s="4"/>
      <c r="Y418" s="4" t="s">
        <v>1977</v>
      </c>
      <c r="Z418" s="4" t="s">
        <v>1978</v>
      </c>
      <c r="AA418" s="4"/>
      <c r="AB418" s="4"/>
      <c r="AC418" s="4">
        <v>14</v>
      </c>
      <c r="AD418" s="4" t="s">
        <v>383</v>
      </c>
      <c r="AE418" s="4" t="s">
        <v>384</v>
      </c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:73" ht="13.5" customHeight="1">
      <c r="A419" s="7" t="str">
        <f>HYPERLINK("http://kyu.snu.ac.kr/sdhj/index.jsp?type=hj/GK14704_00IM0001_004b.jpg","1768_해북촌_004b")</f>
        <v>1768_해북촌_004b</v>
      </c>
      <c r="B419" s="4">
        <v>1768</v>
      </c>
      <c r="C419" s="4" t="s">
        <v>10222</v>
      </c>
      <c r="D419" s="4" t="s">
        <v>10223</v>
      </c>
      <c r="E419" s="4">
        <v>418</v>
      </c>
      <c r="F419" s="4">
        <v>3</v>
      </c>
      <c r="G419" s="4" t="s">
        <v>1482</v>
      </c>
      <c r="H419" s="4" t="s">
        <v>10157</v>
      </c>
      <c r="I419" s="4">
        <v>3</v>
      </c>
      <c r="J419" s="4"/>
      <c r="K419" s="4"/>
      <c r="L419" s="4">
        <v>4</v>
      </c>
      <c r="M419" s="4" t="s">
        <v>1964</v>
      </c>
      <c r="N419" s="4" t="s">
        <v>1965</v>
      </c>
      <c r="O419" s="4"/>
      <c r="P419" s="4"/>
      <c r="Q419" s="4"/>
      <c r="R419" s="4"/>
      <c r="S419" s="4"/>
      <c r="T419" s="4" t="s">
        <v>10225</v>
      </c>
      <c r="U419" s="4" t="s">
        <v>133</v>
      </c>
      <c r="V419" s="4" t="s">
        <v>134</v>
      </c>
      <c r="W419" s="4"/>
      <c r="X419" s="4"/>
      <c r="Y419" s="4" t="s">
        <v>1979</v>
      </c>
      <c r="Z419" s="4" t="s">
        <v>1980</v>
      </c>
      <c r="AA419" s="4"/>
      <c r="AB419" s="4"/>
      <c r="AC419" s="4"/>
      <c r="AD419" s="4"/>
      <c r="AE419" s="4"/>
      <c r="AF419" s="4" t="s">
        <v>1709</v>
      </c>
      <c r="AG419" s="4" t="s">
        <v>1710</v>
      </c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:73" ht="13.5" customHeight="1">
      <c r="A420" s="7" t="str">
        <f>HYPERLINK("http://kyu.snu.ac.kr/sdhj/index.jsp?type=hj/GK14704_00IM0001_004b.jpg","1768_해북촌_004b")</f>
        <v>1768_해북촌_004b</v>
      </c>
      <c r="B420" s="4">
        <v>1768</v>
      </c>
      <c r="C420" s="4" t="s">
        <v>10168</v>
      </c>
      <c r="D420" s="4" t="s">
        <v>10169</v>
      </c>
      <c r="E420" s="4">
        <v>419</v>
      </c>
      <c r="F420" s="4">
        <v>3</v>
      </c>
      <c r="G420" s="4" t="s">
        <v>1482</v>
      </c>
      <c r="H420" s="4" t="s">
        <v>10157</v>
      </c>
      <c r="I420" s="4">
        <v>3</v>
      </c>
      <c r="J420" s="4"/>
      <c r="K420" s="4"/>
      <c r="L420" s="4">
        <v>5</v>
      </c>
      <c r="M420" s="4" t="s">
        <v>523</v>
      </c>
      <c r="N420" s="4" t="s">
        <v>524</v>
      </c>
      <c r="O420" s="4"/>
      <c r="P420" s="4"/>
      <c r="Q420" s="4" t="s">
        <v>10337</v>
      </c>
      <c r="R420" s="4" t="s">
        <v>1981</v>
      </c>
      <c r="S420" s="4"/>
      <c r="T420" s="4" t="s">
        <v>10219</v>
      </c>
      <c r="U420" s="4" t="s">
        <v>1436</v>
      </c>
      <c r="V420" s="4" t="s">
        <v>1437</v>
      </c>
      <c r="W420" s="4"/>
      <c r="X420" s="4"/>
      <c r="Y420" s="4" t="s">
        <v>523</v>
      </c>
      <c r="Z420" s="4" t="s">
        <v>524</v>
      </c>
      <c r="AA420" s="4"/>
      <c r="AB420" s="4"/>
      <c r="AC420" s="4">
        <v>81</v>
      </c>
      <c r="AD420" s="4" t="s">
        <v>410</v>
      </c>
      <c r="AE420" s="4" t="s">
        <v>411</v>
      </c>
      <c r="AF420" s="4"/>
      <c r="AG420" s="4"/>
      <c r="AH420" s="4"/>
      <c r="AI420" s="4"/>
      <c r="AJ420" s="4" t="s">
        <v>33</v>
      </c>
      <c r="AK420" s="4" t="s">
        <v>34</v>
      </c>
      <c r="AL420" s="4" t="s">
        <v>1982</v>
      </c>
      <c r="AM420" s="4" t="s">
        <v>1983</v>
      </c>
      <c r="AN420" s="4"/>
      <c r="AO420" s="4"/>
      <c r="AP420" s="4"/>
      <c r="AQ420" s="4"/>
      <c r="AR420" s="4"/>
      <c r="AS420" s="4"/>
      <c r="AT420" s="4" t="s">
        <v>1408</v>
      </c>
      <c r="AU420" s="4" t="s">
        <v>1409</v>
      </c>
      <c r="AV420" s="4" t="s">
        <v>1984</v>
      </c>
      <c r="AW420" s="4" t="s">
        <v>1985</v>
      </c>
      <c r="AX420" s="4"/>
      <c r="AY420" s="4"/>
      <c r="AZ420" s="4"/>
      <c r="BA420" s="4"/>
      <c r="BB420" s="4"/>
      <c r="BC420" s="4"/>
      <c r="BD420" s="4"/>
      <c r="BE420" s="4"/>
      <c r="BF420" s="4"/>
      <c r="BG420" s="4" t="s">
        <v>1408</v>
      </c>
      <c r="BH420" s="4" t="s">
        <v>1409</v>
      </c>
      <c r="BI420" s="4" t="s">
        <v>1986</v>
      </c>
      <c r="BJ420" s="4" t="s">
        <v>1987</v>
      </c>
      <c r="BK420" s="4" t="s">
        <v>1988</v>
      </c>
      <c r="BL420" s="4" t="s">
        <v>10338</v>
      </c>
      <c r="BM420" s="4" t="s">
        <v>1989</v>
      </c>
      <c r="BN420" s="4" t="s">
        <v>1990</v>
      </c>
      <c r="BO420" s="4" t="s">
        <v>1988</v>
      </c>
      <c r="BP420" s="4" t="s">
        <v>10338</v>
      </c>
      <c r="BQ420" s="4" t="s">
        <v>1991</v>
      </c>
      <c r="BR420" s="4" t="s">
        <v>10339</v>
      </c>
      <c r="BS420" s="4" t="s">
        <v>266</v>
      </c>
      <c r="BT420" s="4" t="s">
        <v>10340</v>
      </c>
      <c r="BU420" s="4"/>
    </row>
    <row r="421" spans="1:73" ht="13.5" customHeight="1">
      <c r="A421" s="7" t="str">
        <f>HYPERLINK("http://kyu.snu.ac.kr/sdhj/index.jsp?type=hj/GK14704_00IM0001_004b.jpg","1768_해북촌_004b")</f>
        <v>1768_해북촌_004b</v>
      </c>
      <c r="B421" s="4">
        <v>1768</v>
      </c>
      <c r="C421" s="4" t="s">
        <v>10341</v>
      </c>
      <c r="D421" s="4" t="s">
        <v>10342</v>
      </c>
      <c r="E421" s="4">
        <v>420</v>
      </c>
      <c r="F421" s="4">
        <v>3</v>
      </c>
      <c r="G421" s="4" t="s">
        <v>1482</v>
      </c>
      <c r="H421" s="4" t="s">
        <v>10157</v>
      </c>
      <c r="I421" s="4">
        <v>3</v>
      </c>
      <c r="J421" s="4"/>
      <c r="K421" s="4"/>
      <c r="L421" s="4">
        <v>5</v>
      </c>
      <c r="M421" s="4" t="s">
        <v>523</v>
      </c>
      <c r="N421" s="4" t="s">
        <v>524</v>
      </c>
      <c r="O421" s="4"/>
      <c r="P421" s="4"/>
      <c r="Q421" s="4"/>
      <c r="R421" s="4"/>
      <c r="S421" s="4" t="s">
        <v>127</v>
      </c>
      <c r="T421" s="4" t="s">
        <v>128</v>
      </c>
      <c r="U421" s="4"/>
      <c r="V421" s="4"/>
      <c r="W421" s="4"/>
      <c r="X421" s="4"/>
      <c r="Y421" s="4" t="s">
        <v>10343</v>
      </c>
      <c r="Z421" s="4" t="s">
        <v>10344</v>
      </c>
      <c r="AA421" s="4"/>
      <c r="AB421" s="4"/>
      <c r="AC421" s="4"/>
      <c r="AD421" s="4"/>
      <c r="AE421" s="4"/>
      <c r="AG421" s="4" t="s">
        <v>132</v>
      </c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:73" ht="13.5" customHeight="1">
      <c r="A422" s="7" t="str">
        <f>HYPERLINK("http://kyu.snu.ac.kr/sdhj/index.jsp?type=hj/GK14704_00IM0001_004b.jpg","1768_해북촌_004b")</f>
        <v>1768_해북촌_004b</v>
      </c>
      <c r="B422" s="4">
        <v>1768</v>
      </c>
      <c r="C422" s="4" t="s">
        <v>10222</v>
      </c>
      <c r="D422" s="4" t="s">
        <v>10223</v>
      </c>
      <c r="E422" s="4">
        <v>421</v>
      </c>
      <c r="F422" s="4">
        <v>3</v>
      </c>
      <c r="G422" s="4" t="s">
        <v>1482</v>
      </c>
      <c r="H422" s="4" t="s">
        <v>10157</v>
      </c>
      <c r="I422" s="4">
        <v>3</v>
      </c>
      <c r="J422" s="4"/>
      <c r="K422" s="4"/>
      <c r="L422" s="4">
        <v>5</v>
      </c>
      <c r="M422" s="4" t="s">
        <v>523</v>
      </c>
      <c r="N422" s="4" t="s">
        <v>524</v>
      </c>
      <c r="O422" s="4"/>
      <c r="P422" s="4"/>
      <c r="Q422" s="4"/>
      <c r="R422" s="4"/>
      <c r="S422" s="4" t="s">
        <v>127</v>
      </c>
      <c r="T422" s="4" t="s">
        <v>128</v>
      </c>
      <c r="U422" s="4"/>
      <c r="V422" s="4"/>
      <c r="W422" s="4"/>
      <c r="X422" s="4"/>
      <c r="Y422" s="4" t="s">
        <v>10345</v>
      </c>
      <c r="Z422" s="4" t="s">
        <v>10346</v>
      </c>
      <c r="AA422" s="4"/>
      <c r="AB422" s="4"/>
      <c r="AC422" s="4"/>
      <c r="AD422" s="4"/>
      <c r="AE422" s="4"/>
      <c r="AF422" s="4" t="s">
        <v>131</v>
      </c>
      <c r="AG422" s="4" t="s">
        <v>132</v>
      </c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:73" ht="13.5" customHeight="1">
      <c r="A423" s="7" t="str">
        <f>HYPERLINK("http://kyu.snu.ac.kr/sdhj/index.jsp?type=hj/GK14704_00IM0001_004b.jpg","1768_해북촌_004b")</f>
        <v>1768_해북촌_004b</v>
      </c>
      <c r="B423" s="4">
        <v>1768</v>
      </c>
      <c r="C423" s="4" t="s">
        <v>10222</v>
      </c>
      <c r="D423" s="4" t="s">
        <v>10223</v>
      </c>
      <c r="E423" s="4">
        <v>422</v>
      </c>
      <c r="F423" s="4">
        <v>3</v>
      </c>
      <c r="G423" s="4" t="s">
        <v>1482</v>
      </c>
      <c r="H423" s="4" t="s">
        <v>10157</v>
      </c>
      <c r="I423" s="4">
        <v>3</v>
      </c>
      <c r="J423" s="4"/>
      <c r="K423" s="4"/>
      <c r="L423" s="4">
        <v>5</v>
      </c>
      <c r="M423" s="4" t="s">
        <v>523</v>
      </c>
      <c r="N423" s="4" t="s">
        <v>524</v>
      </c>
      <c r="O423" s="4"/>
      <c r="P423" s="4"/>
      <c r="Q423" s="4"/>
      <c r="R423" s="4"/>
      <c r="S423" s="4" t="s">
        <v>121</v>
      </c>
      <c r="T423" s="4" t="s">
        <v>122</v>
      </c>
      <c r="U423" s="4" t="s">
        <v>1436</v>
      </c>
      <c r="V423" s="4" t="s">
        <v>1437</v>
      </c>
      <c r="W423" s="4"/>
      <c r="X423" s="4"/>
      <c r="Y423" s="4" t="s">
        <v>523</v>
      </c>
      <c r="Z423" s="4" t="s">
        <v>524</v>
      </c>
      <c r="AA423" s="4"/>
      <c r="AB423" s="4"/>
      <c r="AC423" s="4">
        <v>42</v>
      </c>
      <c r="AD423" s="4" t="s">
        <v>641</v>
      </c>
      <c r="AE423" s="4" t="s">
        <v>642</v>
      </c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:73" ht="13.5" customHeight="1">
      <c r="A424" s="7" t="str">
        <f>HYPERLINK("http://kyu.snu.ac.kr/sdhj/index.jsp?type=hj/GK14704_00IM0001_004b.jpg","1768_해북촌_004b")</f>
        <v>1768_해북촌_004b</v>
      </c>
      <c r="B424" s="4">
        <v>1768</v>
      </c>
      <c r="C424" s="4" t="s">
        <v>10222</v>
      </c>
      <c r="D424" s="4" t="s">
        <v>10223</v>
      </c>
      <c r="E424" s="4">
        <v>423</v>
      </c>
      <c r="F424" s="4">
        <v>3</v>
      </c>
      <c r="G424" s="4" t="s">
        <v>1482</v>
      </c>
      <c r="H424" s="4" t="s">
        <v>10157</v>
      </c>
      <c r="I424" s="4">
        <v>3</v>
      </c>
      <c r="J424" s="4"/>
      <c r="K424" s="4"/>
      <c r="L424" s="4">
        <v>5</v>
      </c>
      <c r="M424" s="4" t="s">
        <v>523</v>
      </c>
      <c r="N424" s="4" t="s">
        <v>524</v>
      </c>
      <c r="O424" s="4"/>
      <c r="P424" s="4"/>
      <c r="Q424" s="4"/>
      <c r="R424" s="4"/>
      <c r="S424" s="4" t="s">
        <v>1962</v>
      </c>
      <c r="T424" s="4" t="s">
        <v>1963</v>
      </c>
      <c r="U424" s="4"/>
      <c r="V424" s="4"/>
      <c r="W424" s="4"/>
      <c r="X424" s="4"/>
      <c r="Y424" s="4" t="s">
        <v>1992</v>
      </c>
      <c r="Z424" s="4" t="s">
        <v>1993</v>
      </c>
      <c r="AA424" s="4"/>
      <c r="AB424" s="4"/>
      <c r="AC424" s="4">
        <v>5</v>
      </c>
      <c r="AD424" s="4" t="s">
        <v>659</v>
      </c>
      <c r="AE424" s="4" t="s">
        <v>660</v>
      </c>
      <c r="AF424" s="4" t="s">
        <v>610</v>
      </c>
      <c r="AG424" s="4" t="s">
        <v>611</v>
      </c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:73" ht="13.5" customHeight="1">
      <c r="A425" s="7" t="str">
        <f>HYPERLINK("http://kyu.snu.ac.kr/sdhj/index.jsp?type=hj/GK14704_00IM0001_004b.jpg","1768_해북촌_004b")</f>
        <v>1768_해북촌_004b</v>
      </c>
      <c r="B425" s="4">
        <v>1768</v>
      </c>
      <c r="C425" s="4" t="s">
        <v>10222</v>
      </c>
      <c r="D425" s="4" t="s">
        <v>10223</v>
      </c>
      <c r="E425" s="4">
        <v>424</v>
      </c>
      <c r="F425" s="4">
        <v>3</v>
      </c>
      <c r="G425" s="4" t="s">
        <v>1482</v>
      </c>
      <c r="H425" s="4" t="s">
        <v>10157</v>
      </c>
      <c r="I425" s="4">
        <v>3</v>
      </c>
      <c r="J425" s="4"/>
      <c r="K425" s="4"/>
      <c r="L425" s="4">
        <v>5</v>
      </c>
      <c r="M425" s="4" t="s">
        <v>523</v>
      </c>
      <c r="N425" s="4" t="s">
        <v>524</v>
      </c>
      <c r="O425" s="4"/>
      <c r="P425" s="4"/>
      <c r="Q425" s="4"/>
      <c r="R425" s="4"/>
      <c r="S425" s="4" t="s">
        <v>1962</v>
      </c>
      <c r="T425" s="4" t="s">
        <v>1963</v>
      </c>
      <c r="U425" s="4"/>
      <c r="V425" s="4"/>
      <c r="W425" s="4"/>
      <c r="X425" s="4"/>
      <c r="Y425" s="4" t="s">
        <v>523</v>
      </c>
      <c r="Z425" s="4" t="s">
        <v>524</v>
      </c>
      <c r="AA425" s="4"/>
      <c r="AB425" s="4"/>
      <c r="AC425" s="4">
        <v>4</v>
      </c>
      <c r="AD425" s="4" t="s">
        <v>316</v>
      </c>
      <c r="AE425" s="4" t="s">
        <v>317</v>
      </c>
      <c r="AF425" s="4" t="s">
        <v>610</v>
      </c>
      <c r="AG425" s="4" t="s">
        <v>611</v>
      </c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:73" ht="13.5" customHeight="1">
      <c r="A426" s="7" t="str">
        <f>HYPERLINK("http://kyu.snu.ac.kr/sdhj/index.jsp?type=hj/GK14704_00IM0001_004b.jpg","1768_해북촌_004b")</f>
        <v>1768_해북촌_004b</v>
      </c>
      <c r="B426" s="4">
        <v>1768</v>
      </c>
      <c r="C426" s="4" t="s">
        <v>10222</v>
      </c>
      <c r="D426" s="4" t="s">
        <v>10223</v>
      </c>
      <c r="E426" s="4">
        <v>425</v>
      </c>
      <c r="F426" s="4">
        <v>3</v>
      </c>
      <c r="G426" s="4" t="s">
        <v>1482</v>
      </c>
      <c r="H426" s="4" t="s">
        <v>10157</v>
      </c>
      <c r="I426" s="4">
        <v>4</v>
      </c>
      <c r="J426" s="4" t="s">
        <v>1994</v>
      </c>
      <c r="K426" s="4" t="s">
        <v>1995</v>
      </c>
      <c r="L426" s="4">
        <v>1</v>
      </c>
      <c r="M426" s="4" t="s">
        <v>1996</v>
      </c>
      <c r="N426" s="4" t="s">
        <v>1997</v>
      </c>
      <c r="O426" s="4"/>
      <c r="P426" s="4"/>
      <c r="Q426" s="4"/>
      <c r="R426" s="4"/>
      <c r="S426" s="4"/>
      <c r="T426" s="4" t="s">
        <v>10347</v>
      </c>
      <c r="U426" s="4" t="s">
        <v>73</v>
      </c>
      <c r="V426" s="4" t="s">
        <v>74</v>
      </c>
      <c r="W426" s="4" t="s">
        <v>164</v>
      </c>
      <c r="X426" s="4" t="s">
        <v>165</v>
      </c>
      <c r="Y426" s="4" t="s">
        <v>1998</v>
      </c>
      <c r="Z426" s="4" t="s">
        <v>1999</v>
      </c>
      <c r="AA426" s="4"/>
      <c r="AB426" s="4"/>
      <c r="AC426" s="4">
        <v>49</v>
      </c>
      <c r="AD426" s="4" t="s">
        <v>1234</v>
      </c>
      <c r="AE426" s="4" t="s">
        <v>1235</v>
      </c>
      <c r="AF426" s="4"/>
      <c r="AG426" s="4"/>
      <c r="AH426" s="4"/>
      <c r="AI426" s="4"/>
      <c r="AJ426" s="4" t="s">
        <v>33</v>
      </c>
      <c r="AK426" s="4" t="s">
        <v>34</v>
      </c>
      <c r="AL426" s="4" t="s">
        <v>168</v>
      </c>
      <c r="AM426" s="4" t="s">
        <v>169</v>
      </c>
      <c r="AN426" s="4"/>
      <c r="AO426" s="4"/>
      <c r="AP426" s="4"/>
      <c r="AQ426" s="4"/>
      <c r="AR426" s="4"/>
      <c r="AS426" s="4"/>
      <c r="AT426" s="4" t="s">
        <v>83</v>
      </c>
      <c r="AU426" s="4" t="s">
        <v>84</v>
      </c>
      <c r="AV426" s="4" t="s">
        <v>2000</v>
      </c>
      <c r="AW426" s="4" t="s">
        <v>2001</v>
      </c>
      <c r="AX426" s="4"/>
      <c r="AY426" s="4"/>
      <c r="AZ426" s="4"/>
      <c r="BA426" s="4"/>
      <c r="BB426" s="4"/>
      <c r="BC426" s="4"/>
      <c r="BD426" s="4"/>
      <c r="BE426" s="4"/>
      <c r="BF426" s="4"/>
      <c r="BG426" s="4" t="s">
        <v>83</v>
      </c>
      <c r="BH426" s="4" t="s">
        <v>84</v>
      </c>
      <c r="BI426" s="4" t="s">
        <v>2002</v>
      </c>
      <c r="BJ426" s="4" t="s">
        <v>2003</v>
      </c>
      <c r="BK426" s="4" t="s">
        <v>83</v>
      </c>
      <c r="BL426" s="4" t="s">
        <v>84</v>
      </c>
      <c r="BM426" s="4" t="s">
        <v>2004</v>
      </c>
      <c r="BN426" s="4" t="s">
        <v>2005</v>
      </c>
      <c r="BO426" s="4" t="s">
        <v>83</v>
      </c>
      <c r="BP426" s="4" t="s">
        <v>84</v>
      </c>
      <c r="BQ426" s="4" t="s">
        <v>2006</v>
      </c>
      <c r="BR426" s="4" t="s">
        <v>10348</v>
      </c>
      <c r="BS426" s="4" t="s">
        <v>1126</v>
      </c>
      <c r="BT426" s="4" t="s">
        <v>1127</v>
      </c>
      <c r="BU426" s="4"/>
    </row>
    <row r="427" spans="1:73" ht="13.5" customHeight="1">
      <c r="A427" s="7" t="str">
        <f>HYPERLINK("http://kyu.snu.ac.kr/sdhj/index.jsp?type=hj/GK14704_00IM0001_004b.jpg","1768_해북촌_004b")</f>
        <v>1768_해북촌_004b</v>
      </c>
      <c r="B427" s="4">
        <v>1768</v>
      </c>
      <c r="C427" s="4" t="s">
        <v>10349</v>
      </c>
      <c r="D427" s="4" t="s">
        <v>10350</v>
      </c>
      <c r="E427" s="4">
        <v>426</v>
      </c>
      <c r="F427" s="4">
        <v>3</v>
      </c>
      <c r="G427" s="4" t="s">
        <v>1482</v>
      </c>
      <c r="H427" s="4" t="s">
        <v>10157</v>
      </c>
      <c r="I427" s="4">
        <v>4</v>
      </c>
      <c r="J427" s="4"/>
      <c r="K427" s="4"/>
      <c r="L427" s="4">
        <v>1</v>
      </c>
      <c r="M427" s="4" t="s">
        <v>1996</v>
      </c>
      <c r="N427" s="4" t="s">
        <v>1997</v>
      </c>
      <c r="O427" s="4"/>
      <c r="P427" s="4"/>
      <c r="Q427" s="4"/>
      <c r="R427" s="4"/>
      <c r="S427" s="4" t="s">
        <v>95</v>
      </c>
      <c r="T427" s="4" t="s">
        <v>96</v>
      </c>
      <c r="U427" s="4"/>
      <c r="V427" s="4"/>
      <c r="W427" s="4" t="s">
        <v>249</v>
      </c>
      <c r="X427" s="4" t="s">
        <v>10351</v>
      </c>
      <c r="Y427" s="4" t="s">
        <v>99</v>
      </c>
      <c r="Z427" s="4" t="s">
        <v>100</v>
      </c>
      <c r="AA427" s="4"/>
      <c r="AB427" s="4"/>
      <c r="AC427" s="4">
        <v>46</v>
      </c>
      <c r="AD427" s="4" t="s">
        <v>362</v>
      </c>
      <c r="AE427" s="4" t="s">
        <v>363</v>
      </c>
      <c r="AF427" s="4"/>
      <c r="AG427" s="4"/>
      <c r="AH427" s="4"/>
      <c r="AI427" s="4"/>
      <c r="AJ427" s="4" t="s">
        <v>101</v>
      </c>
      <c r="AK427" s="4" t="s">
        <v>102</v>
      </c>
      <c r="AL427" s="4" t="s">
        <v>93</v>
      </c>
      <c r="AM427" s="4" t="s">
        <v>94</v>
      </c>
      <c r="AN427" s="4"/>
      <c r="AO427" s="4"/>
      <c r="AP427" s="4"/>
      <c r="AQ427" s="4"/>
      <c r="AR427" s="4"/>
      <c r="AS427" s="4"/>
      <c r="AT427" s="4" t="s">
        <v>83</v>
      </c>
      <c r="AU427" s="4" t="s">
        <v>84</v>
      </c>
      <c r="AV427" s="4" t="s">
        <v>2007</v>
      </c>
      <c r="AW427" s="4" t="s">
        <v>2008</v>
      </c>
      <c r="AX427" s="4"/>
      <c r="AY427" s="4"/>
      <c r="AZ427" s="4"/>
      <c r="BA427" s="4"/>
      <c r="BB427" s="4"/>
      <c r="BC427" s="4"/>
      <c r="BD427" s="4"/>
      <c r="BE427" s="4"/>
      <c r="BF427" s="4"/>
      <c r="BG427" s="4" t="s">
        <v>83</v>
      </c>
      <c r="BH427" s="4" t="s">
        <v>84</v>
      </c>
      <c r="BI427" s="4" t="s">
        <v>2009</v>
      </c>
      <c r="BJ427" s="4" t="s">
        <v>740</v>
      </c>
      <c r="BK427" s="4" t="s">
        <v>83</v>
      </c>
      <c r="BL427" s="4" t="s">
        <v>84</v>
      </c>
      <c r="BM427" s="4" t="s">
        <v>10352</v>
      </c>
      <c r="BN427" s="4" t="s">
        <v>10353</v>
      </c>
      <c r="BO427" s="4" t="s">
        <v>83</v>
      </c>
      <c r="BP427" s="4" t="s">
        <v>84</v>
      </c>
      <c r="BQ427" s="4" t="s">
        <v>2010</v>
      </c>
      <c r="BR427" s="4" t="s">
        <v>10354</v>
      </c>
      <c r="BS427" s="4" t="s">
        <v>2011</v>
      </c>
      <c r="BT427" s="4" t="s">
        <v>2012</v>
      </c>
      <c r="BU427" s="4"/>
    </row>
    <row r="428" spans="1:73" ht="13.5" customHeight="1">
      <c r="A428" s="7" t="str">
        <f>HYPERLINK("http://kyu.snu.ac.kr/sdhj/index.jsp?type=hj/GK14704_00IM0001_004b.jpg","1768_해북촌_004b")</f>
        <v>1768_해북촌_004b</v>
      </c>
      <c r="B428" s="4">
        <v>1768</v>
      </c>
      <c r="C428" s="4" t="s">
        <v>10355</v>
      </c>
      <c r="D428" s="4" t="s">
        <v>10356</v>
      </c>
      <c r="E428" s="4">
        <v>427</v>
      </c>
      <c r="F428" s="4">
        <v>3</v>
      </c>
      <c r="G428" s="4" t="s">
        <v>1482</v>
      </c>
      <c r="H428" s="4" t="s">
        <v>10157</v>
      </c>
      <c r="I428" s="4">
        <v>4</v>
      </c>
      <c r="J428" s="4"/>
      <c r="K428" s="4"/>
      <c r="L428" s="4">
        <v>1</v>
      </c>
      <c r="M428" s="4" t="s">
        <v>1996</v>
      </c>
      <c r="N428" s="4" t="s">
        <v>1997</v>
      </c>
      <c r="O428" s="4"/>
      <c r="P428" s="4"/>
      <c r="Q428" s="4"/>
      <c r="R428" s="4"/>
      <c r="S428" s="4" t="s">
        <v>115</v>
      </c>
      <c r="T428" s="4" t="s">
        <v>116</v>
      </c>
      <c r="U428" s="4"/>
      <c r="V428" s="4"/>
      <c r="W428" s="4"/>
      <c r="X428" s="4"/>
      <c r="Y428" s="4" t="s">
        <v>2013</v>
      </c>
      <c r="Z428" s="4" t="s">
        <v>2014</v>
      </c>
      <c r="AA428" s="4"/>
      <c r="AB428" s="4"/>
      <c r="AC428" s="4">
        <v>26</v>
      </c>
      <c r="AD428" s="4" t="s">
        <v>714</v>
      </c>
      <c r="AE428" s="4" t="s">
        <v>715</v>
      </c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:73" ht="13.5" customHeight="1">
      <c r="A429" s="7" t="str">
        <f>HYPERLINK("http://kyu.snu.ac.kr/sdhj/index.jsp?type=hj/GK14704_00IM0001_004b.jpg","1768_해북촌_004b")</f>
        <v>1768_해북촌_004b</v>
      </c>
      <c r="B429" s="4">
        <v>1768</v>
      </c>
      <c r="C429" s="4" t="s">
        <v>10357</v>
      </c>
      <c r="D429" s="4" t="s">
        <v>10358</v>
      </c>
      <c r="E429" s="4">
        <v>428</v>
      </c>
      <c r="F429" s="4">
        <v>3</v>
      </c>
      <c r="G429" s="4" t="s">
        <v>1482</v>
      </c>
      <c r="H429" s="4" t="s">
        <v>10157</v>
      </c>
      <c r="I429" s="4">
        <v>4</v>
      </c>
      <c r="J429" s="4"/>
      <c r="K429" s="4"/>
      <c r="L429" s="4">
        <v>1</v>
      </c>
      <c r="M429" s="4" t="s">
        <v>1996</v>
      </c>
      <c r="N429" s="4" t="s">
        <v>1997</v>
      </c>
      <c r="O429" s="4"/>
      <c r="P429" s="4"/>
      <c r="Q429" s="4"/>
      <c r="R429" s="4"/>
      <c r="S429" s="4" t="s">
        <v>127</v>
      </c>
      <c r="T429" s="4" t="s">
        <v>128</v>
      </c>
      <c r="U429" s="4"/>
      <c r="V429" s="4"/>
      <c r="W429" s="4"/>
      <c r="X429" s="4"/>
      <c r="Y429" s="4"/>
      <c r="Z429" s="4"/>
      <c r="AA429" s="4"/>
      <c r="AB429" s="4"/>
      <c r="AC429" s="4">
        <v>11</v>
      </c>
      <c r="AD429" s="4" t="s">
        <v>199</v>
      </c>
      <c r="AE429" s="4" t="s">
        <v>200</v>
      </c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:73" ht="13.5" customHeight="1">
      <c r="A430" s="7" t="str">
        <f>HYPERLINK("http://kyu.snu.ac.kr/sdhj/index.jsp?type=hj/GK14704_00IM0001_004b.jpg","1768_해북촌_004b")</f>
        <v>1768_해북촌_004b</v>
      </c>
      <c r="B430" s="4">
        <v>1768</v>
      </c>
      <c r="C430" s="4" t="s">
        <v>10357</v>
      </c>
      <c r="D430" s="4" t="s">
        <v>10358</v>
      </c>
      <c r="E430" s="4">
        <v>429</v>
      </c>
      <c r="F430" s="4">
        <v>3</v>
      </c>
      <c r="G430" s="4" t="s">
        <v>1482</v>
      </c>
      <c r="H430" s="4" t="s">
        <v>10157</v>
      </c>
      <c r="I430" s="4">
        <v>4</v>
      </c>
      <c r="J430" s="4"/>
      <c r="K430" s="4"/>
      <c r="L430" s="4">
        <v>1</v>
      </c>
      <c r="M430" s="4" t="s">
        <v>1996</v>
      </c>
      <c r="N430" s="4" t="s">
        <v>1997</v>
      </c>
      <c r="O430" s="4"/>
      <c r="P430" s="4"/>
      <c r="Q430" s="4"/>
      <c r="R430" s="4"/>
      <c r="S430" s="4"/>
      <c r="T430" s="4" t="s">
        <v>10359</v>
      </c>
      <c r="U430" s="4" t="s">
        <v>133</v>
      </c>
      <c r="V430" s="4" t="s">
        <v>134</v>
      </c>
      <c r="W430" s="4"/>
      <c r="X430" s="4"/>
      <c r="Y430" s="4" t="s">
        <v>2015</v>
      </c>
      <c r="Z430" s="4" t="s">
        <v>2016</v>
      </c>
      <c r="AA430" s="4"/>
      <c r="AB430" s="4"/>
      <c r="AC430" s="4">
        <v>33</v>
      </c>
      <c r="AD430" s="4" t="s">
        <v>223</v>
      </c>
      <c r="AE430" s="4" t="s">
        <v>224</v>
      </c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:73" ht="13.5" customHeight="1">
      <c r="A431" s="7" t="str">
        <f>HYPERLINK("http://kyu.snu.ac.kr/sdhj/index.jsp?type=hj/GK14704_00IM0001_004b.jpg","1768_해북촌_004b")</f>
        <v>1768_해북촌_004b</v>
      </c>
      <c r="B431" s="4">
        <v>1768</v>
      </c>
      <c r="C431" s="4" t="s">
        <v>10357</v>
      </c>
      <c r="D431" s="4" t="s">
        <v>10358</v>
      </c>
      <c r="E431" s="4">
        <v>430</v>
      </c>
      <c r="F431" s="4">
        <v>3</v>
      </c>
      <c r="G431" s="4" t="s">
        <v>1482</v>
      </c>
      <c r="H431" s="4" t="s">
        <v>10157</v>
      </c>
      <c r="I431" s="4">
        <v>4</v>
      </c>
      <c r="J431" s="4"/>
      <c r="K431" s="4"/>
      <c r="L431" s="4">
        <v>1</v>
      </c>
      <c r="M431" s="4" t="s">
        <v>1996</v>
      </c>
      <c r="N431" s="4" t="s">
        <v>1997</v>
      </c>
      <c r="O431" s="4"/>
      <c r="P431" s="4"/>
      <c r="Q431" s="4"/>
      <c r="R431" s="4"/>
      <c r="S431" s="4"/>
      <c r="T431" s="4" t="s">
        <v>10359</v>
      </c>
      <c r="U431" s="4" t="s">
        <v>133</v>
      </c>
      <c r="V431" s="4" t="s">
        <v>134</v>
      </c>
      <c r="W431" s="4"/>
      <c r="X431" s="4"/>
      <c r="Y431" s="4" t="s">
        <v>2017</v>
      </c>
      <c r="Z431" s="4" t="s">
        <v>2018</v>
      </c>
      <c r="AA431" s="4"/>
      <c r="AB431" s="4"/>
      <c r="AC431" s="4">
        <v>17</v>
      </c>
      <c r="AD431" s="4" t="s">
        <v>191</v>
      </c>
      <c r="AE431" s="4" t="s">
        <v>192</v>
      </c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:73" ht="13.5" customHeight="1">
      <c r="A432" s="7" t="str">
        <f>HYPERLINK("http://kyu.snu.ac.kr/sdhj/index.jsp?type=hj/GK14704_00IM0001_004b.jpg","1768_해북촌_004b")</f>
        <v>1768_해북촌_004b</v>
      </c>
      <c r="B432" s="4">
        <v>1768</v>
      </c>
      <c r="C432" s="4" t="s">
        <v>10357</v>
      </c>
      <c r="D432" s="4" t="s">
        <v>10358</v>
      </c>
      <c r="E432" s="4">
        <v>431</v>
      </c>
      <c r="F432" s="4">
        <v>3</v>
      </c>
      <c r="G432" s="4" t="s">
        <v>1482</v>
      </c>
      <c r="H432" s="4" t="s">
        <v>10157</v>
      </c>
      <c r="I432" s="4">
        <v>4</v>
      </c>
      <c r="J432" s="4"/>
      <c r="K432" s="4"/>
      <c r="L432" s="4">
        <v>1</v>
      </c>
      <c r="M432" s="4" t="s">
        <v>1996</v>
      </c>
      <c r="N432" s="4" t="s">
        <v>1997</v>
      </c>
      <c r="O432" s="4"/>
      <c r="P432" s="4"/>
      <c r="Q432" s="4"/>
      <c r="R432" s="4"/>
      <c r="S432" s="4"/>
      <c r="T432" s="4" t="s">
        <v>10359</v>
      </c>
      <c r="U432" s="4" t="s">
        <v>133</v>
      </c>
      <c r="V432" s="4" t="s">
        <v>134</v>
      </c>
      <c r="W432" s="4"/>
      <c r="X432" s="4"/>
      <c r="Y432" s="4" t="s">
        <v>2019</v>
      </c>
      <c r="Z432" s="4" t="s">
        <v>2020</v>
      </c>
      <c r="AA432" s="4"/>
      <c r="AB432" s="4"/>
      <c r="AC432" s="4">
        <v>20</v>
      </c>
      <c r="AD432" s="4" t="s">
        <v>183</v>
      </c>
      <c r="AE432" s="4" t="s">
        <v>184</v>
      </c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:73" ht="13.5" customHeight="1">
      <c r="A433" s="7" t="str">
        <f>HYPERLINK("http://kyu.snu.ac.kr/sdhj/index.jsp?type=hj/GK14704_00IM0001_004b.jpg","1768_해북촌_004b")</f>
        <v>1768_해북촌_004b</v>
      </c>
      <c r="B433" s="4">
        <v>1768</v>
      </c>
      <c r="C433" s="4" t="s">
        <v>10357</v>
      </c>
      <c r="D433" s="4" t="s">
        <v>10358</v>
      </c>
      <c r="E433" s="4">
        <v>432</v>
      </c>
      <c r="F433" s="4">
        <v>3</v>
      </c>
      <c r="G433" s="4" t="s">
        <v>1482</v>
      </c>
      <c r="H433" s="4" t="s">
        <v>10157</v>
      </c>
      <c r="I433" s="4">
        <v>4</v>
      </c>
      <c r="J433" s="4"/>
      <c r="K433" s="4"/>
      <c r="L433" s="4">
        <v>2</v>
      </c>
      <c r="M433" s="4" t="s">
        <v>2021</v>
      </c>
      <c r="N433" s="4" t="s">
        <v>2022</v>
      </c>
      <c r="O433" s="4"/>
      <c r="P433" s="4"/>
      <c r="Q433" s="4"/>
      <c r="R433" s="4"/>
      <c r="S433" s="4"/>
      <c r="T433" s="4" t="s">
        <v>10360</v>
      </c>
      <c r="U433" s="4" t="s">
        <v>73</v>
      </c>
      <c r="V433" s="4" t="s">
        <v>74</v>
      </c>
      <c r="W433" s="4" t="s">
        <v>164</v>
      </c>
      <c r="X433" s="4" t="s">
        <v>165</v>
      </c>
      <c r="Y433" s="4" t="s">
        <v>2023</v>
      </c>
      <c r="Z433" s="4" t="s">
        <v>2024</v>
      </c>
      <c r="AA433" s="4"/>
      <c r="AB433" s="4"/>
      <c r="AC433" s="4">
        <v>45</v>
      </c>
      <c r="AD433" s="4" t="s">
        <v>207</v>
      </c>
      <c r="AE433" s="4" t="s">
        <v>208</v>
      </c>
      <c r="AF433" s="4"/>
      <c r="AG433" s="4"/>
      <c r="AH433" s="4"/>
      <c r="AI433" s="4"/>
      <c r="AJ433" s="4" t="s">
        <v>33</v>
      </c>
      <c r="AK433" s="4" t="s">
        <v>34</v>
      </c>
      <c r="AL433" s="4" t="s">
        <v>168</v>
      </c>
      <c r="AM433" s="4" t="s">
        <v>169</v>
      </c>
      <c r="AN433" s="4"/>
      <c r="AO433" s="4"/>
      <c r="AP433" s="4"/>
      <c r="AQ433" s="4"/>
      <c r="AR433" s="4"/>
      <c r="AS433" s="4"/>
      <c r="AT433" s="4" t="s">
        <v>83</v>
      </c>
      <c r="AU433" s="4" t="s">
        <v>84</v>
      </c>
      <c r="AV433" s="4" t="s">
        <v>2025</v>
      </c>
      <c r="AW433" s="4" t="s">
        <v>2026</v>
      </c>
      <c r="AX433" s="4"/>
      <c r="AY433" s="4"/>
      <c r="AZ433" s="4"/>
      <c r="BA433" s="4"/>
      <c r="BB433" s="4"/>
      <c r="BC433" s="4"/>
      <c r="BD433" s="4"/>
      <c r="BE433" s="4"/>
      <c r="BF433" s="4"/>
      <c r="BG433" s="4" t="s">
        <v>83</v>
      </c>
      <c r="BH433" s="4" t="s">
        <v>84</v>
      </c>
      <c r="BI433" s="4" t="s">
        <v>2027</v>
      </c>
      <c r="BJ433" s="4" t="s">
        <v>2028</v>
      </c>
      <c r="BK433" s="4" t="s">
        <v>83</v>
      </c>
      <c r="BL433" s="4" t="s">
        <v>84</v>
      </c>
      <c r="BM433" s="4" t="s">
        <v>1723</v>
      </c>
      <c r="BN433" s="4" t="s">
        <v>1724</v>
      </c>
      <c r="BO433" s="4" t="s">
        <v>2029</v>
      </c>
      <c r="BP433" s="4" t="s">
        <v>2030</v>
      </c>
      <c r="BQ433" s="4" t="s">
        <v>2031</v>
      </c>
      <c r="BR433" s="4" t="s">
        <v>2032</v>
      </c>
      <c r="BS433" s="4" t="s">
        <v>1183</v>
      </c>
      <c r="BT433" s="4" t="s">
        <v>1184</v>
      </c>
      <c r="BU433" s="4"/>
    </row>
    <row r="434" spans="1:73" ht="13.5" customHeight="1">
      <c r="A434" s="7" t="str">
        <f>HYPERLINK("http://kyu.snu.ac.kr/sdhj/index.jsp?type=hj/GK14704_00IM0001_004b.jpg","1768_해북촌_004b")</f>
        <v>1768_해북촌_004b</v>
      </c>
      <c r="B434" s="4">
        <v>1768</v>
      </c>
      <c r="C434" s="4" t="s">
        <v>9573</v>
      </c>
      <c r="D434" s="4" t="s">
        <v>9574</v>
      </c>
      <c r="E434" s="4">
        <v>433</v>
      </c>
      <c r="F434" s="4">
        <v>3</v>
      </c>
      <c r="G434" s="4" t="s">
        <v>1482</v>
      </c>
      <c r="H434" s="4" t="s">
        <v>10157</v>
      </c>
      <c r="I434" s="4">
        <v>4</v>
      </c>
      <c r="J434" s="4"/>
      <c r="K434" s="4"/>
      <c r="L434" s="4">
        <v>2</v>
      </c>
      <c r="M434" s="4" t="s">
        <v>2021</v>
      </c>
      <c r="N434" s="4" t="s">
        <v>2022</v>
      </c>
      <c r="O434" s="4"/>
      <c r="P434" s="4"/>
      <c r="Q434" s="4"/>
      <c r="R434" s="4"/>
      <c r="S434" s="4" t="s">
        <v>95</v>
      </c>
      <c r="T434" s="4" t="s">
        <v>96</v>
      </c>
      <c r="U434" s="4"/>
      <c r="V434" s="4"/>
      <c r="W434" s="4" t="s">
        <v>443</v>
      </c>
      <c r="X434" s="4" t="s">
        <v>444</v>
      </c>
      <c r="Y434" s="4" t="s">
        <v>99</v>
      </c>
      <c r="Z434" s="4" t="s">
        <v>100</v>
      </c>
      <c r="AA434" s="4"/>
      <c r="AB434" s="4"/>
      <c r="AC434" s="4">
        <v>37</v>
      </c>
      <c r="AD434" s="4" t="s">
        <v>2033</v>
      </c>
      <c r="AE434" s="4" t="s">
        <v>2034</v>
      </c>
      <c r="AF434" s="4"/>
      <c r="AG434" s="4"/>
      <c r="AH434" s="4"/>
      <c r="AI434" s="4"/>
      <c r="AJ434" s="4" t="s">
        <v>101</v>
      </c>
      <c r="AK434" s="4" t="s">
        <v>102</v>
      </c>
      <c r="AL434" s="4" t="s">
        <v>325</v>
      </c>
      <c r="AM434" s="4" t="s">
        <v>326</v>
      </c>
      <c r="AN434" s="4"/>
      <c r="AO434" s="4"/>
      <c r="AP434" s="4"/>
      <c r="AQ434" s="4"/>
      <c r="AR434" s="4"/>
      <c r="AS434" s="4"/>
      <c r="AT434" s="4" t="s">
        <v>83</v>
      </c>
      <c r="AU434" s="4" t="s">
        <v>84</v>
      </c>
      <c r="AV434" s="4" t="s">
        <v>2035</v>
      </c>
      <c r="AW434" s="4" t="s">
        <v>2036</v>
      </c>
      <c r="AX434" s="4"/>
      <c r="AY434" s="4"/>
      <c r="AZ434" s="4"/>
      <c r="BA434" s="4"/>
      <c r="BB434" s="4"/>
      <c r="BC434" s="4"/>
      <c r="BD434" s="4"/>
      <c r="BE434" s="4"/>
      <c r="BF434" s="4"/>
      <c r="BG434" s="4" t="s">
        <v>83</v>
      </c>
      <c r="BH434" s="4" t="s">
        <v>84</v>
      </c>
      <c r="BI434" s="4" t="s">
        <v>2037</v>
      </c>
      <c r="BJ434" s="4" t="s">
        <v>2038</v>
      </c>
      <c r="BK434" s="4" t="s">
        <v>83</v>
      </c>
      <c r="BL434" s="4" t="s">
        <v>84</v>
      </c>
      <c r="BM434" s="4" t="s">
        <v>2039</v>
      </c>
      <c r="BN434" s="4" t="s">
        <v>2040</v>
      </c>
      <c r="BO434" s="4" t="s">
        <v>83</v>
      </c>
      <c r="BP434" s="4" t="s">
        <v>84</v>
      </c>
      <c r="BQ434" s="4" t="s">
        <v>2041</v>
      </c>
      <c r="BR434" s="4" t="s">
        <v>2042</v>
      </c>
      <c r="BS434" s="4" t="s">
        <v>1764</v>
      </c>
      <c r="BT434" s="4" t="s">
        <v>1765</v>
      </c>
      <c r="BU434" s="4"/>
    </row>
    <row r="435" spans="1:73" ht="13.5" customHeight="1">
      <c r="A435" s="7" t="str">
        <f>HYPERLINK("http://kyu.snu.ac.kr/sdhj/index.jsp?type=hj/GK14704_00IM0001_004b.jpg","1768_해북촌_004b")</f>
        <v>1768_해북촌_004b</v>
      </c>
      <c r="B435" s="4">
        <v>1768</v>
      </c>
      <c r="C435" s="4" t="s">
        <v>10204</v>
      </c>
      <c r="D435" s="4" t="s">
        <v>10205</v>
      </c>
      <c r="E435" s="4">
        <v>434</v>
      </c>
      <c r="F435" s="4">
        <v>3</v>
      </c>
      <c r="G435" s="4" t="s">
        <v>1482</v>
      </c>
      <c r="H435" s="4" t="s">
        <v>10157</v>
      </c>
      <c r="I435" s="4">
        <v>4</v>
      </c>
      <c r="J435" s="4"/>
      <c r="K435" s="4"/>
      <c r="L435" s="4">
        <v>2</v>
      </c>
      <c r="M435" s="4" t="s">
        <v>2021</v>
      </c>
      <c r="N435" s="4" t="s">
        <v>2022</v>
      </c>
      <c r="O435" s="4"/>
      <c r="P435" s="4"/>
      <c r="Q435" s="4"/>
      <c r="R435" s="4"/>
      <c r="S435" s="4" t="s">
        <v>127</v>
      </c>
      <c r="T435" s="4" t="s">
        <v>128</v>
      </c>
      <c r="U435" s="4"/>
      <c r="V435" s="4"/>
      <c r="W435" s="4"/>
      <c r="X435" s="4"/>
      <c r="Y435" s="4"/>
      <c r="Z435" s="4"/>
      <c r="AA435" s="4"/>
      <c r="AB435" s="4"/>
      <c r="AC435" s="4">
        <v>19</v>
      </c>
      <c r="AD435" s="4" t="s">
        <v>304</v>
      </c>
      <c r="AE435" s="4" t="s">
        <v>229</v>
      </c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:73" ht="13.5" customHeight="1">
      <c r="A436" s="7" t="str">
        <f>HYPERLINK("http://kyu.snu.ac.kr/sdhj/index.jsp?type=hj/GK14704_00IM0001_004b.jpg","1768_해북촌_004b")</f>
        <v>1768_해북촌_004b</v>
      </c>
      <c r="B436" s="4">
        <v>1768</v>
      </c>
      <c r="C436" s="4" t="s">
        <v>10361</v>
      </c>
      <c r="D436" s="4" t="s">
        <v>10362</v>
      </c>
      <c r="E436" s="4">
        <v>435</v>
      </c>
      <c r="F436" s="4">
        <v>3</v>
      </c>
      <c r="G436" s="4" t="s">
        <v>1482</v>
      </c>
      <c r="H436" s="4" t="s">
        <v>10157</v>
      </c>
      <c r="I436" s="4">
        <v>4</v>
      </c>
      <c r="J436" s="4"/>
      <c r="K436" s="4"/>
      <c r="L436" s="4">
        <v>2</v>
      </c>
      <c r="M436" s="4" t="s">
        <v>2021</v>
      </c>
      <c r="N436" s="4" t="s">
        <v>2022</v>
      </c>
      <c r="O436" s="4"/>
      <c r="P436" s="4"/>
      <c r="Q436" s="4"/>
      <c r="R436" s="4"/>
      <c r="S436" s="4"/>
      <c r="T436" s="4" t="s">
        <v>10363</v>
      </c>
      <c r="U436" s="4" t="s">
        <v>133</v>
      </c>
      <c r="V436" s="4" t="s">
        <v>134</v>
      </c>
      <c r="W436" s="4"/>
      <c r="X436" s="4"/>
      <c r="Y436" s="4" t="s">
        <v>232</v>
      </c>
      <c r="Z436" s="4" t="s">
        <v>233</v>
      </c>
      <c r="AA436" s="4"/>
      <c r="AB436" s="4"/>
      <c r="AC436" s="4">
        <v>32</v>
      </c>
      <c r="AD436" s="4" t="s">
        <v>985</v>
      </c>
      <c r="AE436" s="4" t="s">
        <v>986</v>
      </c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:73" ht="13.5" customHeight="1">
      <c r="A437" s="7" t="str">
        <f>HYPERLINK("http://kyu.snu.ac.kr/sdhj/index.jsp?type=hj/GK14704_00IM0001_004b.jpg","1768_해북촌_004b")</f>
        <v>1768_해북촌_004b</v>
      </c>
      <c r="B437" s="4">
        <v>1768</v>
      </c>
      <c r="C437" s="4" t="s">
        <v>10361</v>
      </c>
      <c r="D437" s="4" t="s">
        <v>10362</v>
      </c>
      <c r="E437" s="4">
        <v>436</v>
      </c>
      <c r="F437" s="4">
        <v>3</v>
      </c>
      <c r="G437" s="4" t="s">
        <v>1482</v>
      </c>
      <c r="H437" s="4" t="s">
        <v>10157</v>
      </c>
      <c r="I437" s="4">
        <v>4</v>
      </c>
      <c r="J437" s="4"/>
      <c r="K437" s="4"/>
      <c r="L437" s="4">
        <v>2</v>
      </c>
      <c r="M437" s="4" t="s">
        <v>2021</v>
      </c>
      <c r="N437" s="4" t="s">
        <v>2022</v>
      </c>
      <c r="O437" s="4"/>
      <c r="P437" s="4"/>
      <c r="Q437" s="4"/>
      <c r="R437" s="4"/>
      <c r="S437" s="4"/>
      <c r="T437" s="4" t="s">
        <v>10363</v>
      </c>
      <c r="U437" s="4" t="s">
        <v>133</v>
      </c>
      <c r="V437" s="4" t="s">
        <v>134</v>
      </c>
      <c r="W437" s="4"/>
      <c r="X437" s="4"/>
      <c r="Y437" s="4" t="s">
        <v>2043</v>
      </c>
      <c r="Z437" s="4" t="s">
        <v>2044</v>
      </c>
      <c r="AA437" s="4"/>
      <c r="AB437" s="4"/>
      <c r="AC437" s="4">
        <v>40</v>
      </c>
      <c r="AD437" s="4" t="s">
        <v>371</v>
      </c>
      <c r="AE437" s="4" t="s">
        <v>372</v>
      </c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:73" ht="13.5" customHeight="1">
      <c r="A438" s="7" t="str">
        <f>HYPERLINK("http://kyu.snu.ac.kr/sdhj/index.jsp?type=hj/GK14704_00IM0001_004b.jpg","1768_해북촌_004b")</f>
        <v>1768_해북촌_004b</v>
      </c>
      <c r="B438" s="4">
        <v>1768</v>
      </c>
      <c r="C438" s="4" t="s">
        <v>10361</v>
      </c>
      <c r="D438" s="4" t="s">
        <v>10362</v>
      </c>
      <c r="E438" s="4">
        <v>437</v>
      </c>
      <c r="F438" s="4">
        <v>3</v>
      </c>
      <c r="G438" s="4" t="s">
        <v>1482</v>
      </c>
      <c r="H438" s="4" t="s">
        <v>10157</v>
      </c>
      <c r="I438" s="4">
        <v>4</v>
      </c>
      <c r="J438" s="4"/>
      <c r="K438" s="4"/>
      <c r="L438" s="4">
        <v>2</v>
      </c>
      <c r="M438" s="4" t="s">
        <v>2021</v>
      </c>
      <c r="N438" s="4" t="s">
        <v>2022</v>
      </c>
      <c r="O438" s="4"/>
      <c r="P438" s="4"/>
      <c r="Q438" s="4"/>
      <c r="R438" s="4"/>
      <c r="S438" s="4"/>
      <c r="T438" s="4" t="s">
        <v>10363</v>
      </c>
      <c r="U438" s="4" t="s">
        <v>133</v>
      </c>
      <c r="V438" s="4" t="s">
        <v>134</v>
      </c>
      <c r="W438" s="4"/>
      <c r="X438" s="4"/>
      <c r="Y438" s="4" t="s">
        <v>2045</v>
      </c>
      <c r="Z438" s="4" t="s">
        <v>2046</v>
      </c>
      <c r="AA438" s="4"/>
      <c r="AB438" s="4"/>
      <c r="AC438" s="4">
        <v>30</v>
      </c>
      <c r="AD438" s="4" t="s">
        <v>283</v>
      </c>
      <c r="AE438" s="4" t="s">
        <v>284</v>
      </c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:73" ht="13.5" customHeight="1">
      <c r="A439" s="7" t="str">
        <f>HYPERLINK("http://kyu.snu.ac.kr/sdhj/index.jsp?type=hj/GK14704_00IM0001_004b.jpg","1768_해북촌_004b")</f>
        <v>1768_해북촌_004b</v>
      </c>
      <c r="B439" s="4">
        <v>1768</v>
      </c>
      <c r="C439" s="4" t="s">
        <v>10361</v>
      </c>
      <c r="D439" s="4" t="s">
        <v>10362</v>
      </c>
      <c r="E439" s="4">
        <v>438</v>
      </c>
      <c r="F439" s="4">
        <v>3</v>
      </c>
      <c r="G439" s="4" t="s">
        <v>1482</v>
      </c>
      <c r="H439" s="4" t="s">
        <v>10157</v>
      </c>
      <c r="I439" s="4">
        <v>4</v>
      </c>
      <c r="J439" s="4"/>
      <c r="K439" s="4"/>
      <c r="L439" s="4">
        <v>3</v>
      </c>
      <c r="M439" s="4" t="s">
        <v>2047</v>
      </c>
      <c r="N439" s="4" t="s">
        <v>2048</v>
      </c>
      <c r="O439" s="4"/>
      <c r="P439" s="4"/>
      <c r="Q439" s="4"/>
      <c r="R439" s="4"/>
      <c r="S439" s="4"/>
      <c r="T439" s="4" t="s">
        <v>10364</v>
      </c>
      <c r="U439" s="4" t="s">
        <v>73</v>
      </c>
      <c r="V439" s="4" t="s">
        <v>74</v>
      </c>
      <c r="W439" s="4" t="s">
        <v>123</v>
      </c>
      <c r="X439" s="4" t="s">
        <v>124</v>
      </c>
      <c r="Y439" s="4" t="s">
        <v>2049</v>
      </c>
      <c r="Z439" s="4" t="s">
        <v>2050</v>
      </c>
      <c r="AA439" s="4"/>
      <c r="AB439" s="4"/>
      <c r="AC439" s="4">
        <v>81</v>
      </c>
      <c r="AD439" s="4" t="s">
        <v>410</v>
      </c>
      <c r="AE439" s="4" t="s">
        <v>411</v>
      </c>
      <c r="AF439" s="4"/>
      <c r="AG439" s="4"/>
      <c r="AH439" s="4"/>
      <c r="AI439" s="4"/>
      <c r="AJ439" s="4" t="s">
        <v>33</v>
      </c>
      <c r="AK439" s="4" t="s">
        <v>34</v>
      </c>
      <c r="AL439" s="4" t="s">
        <v>533</v>
      </c>
      <c r="AM439" s="4" t="s">
        <v>534</v>
      </c>
      <c r="AN439" s="4"/>
      <c r="AO439" s="4"/>
      <c r="AP439" s="4"/>
      <c r="AQ439" s="4"/>
      <c r="AR439" s="4"/>
      <c r="AS439" s="4"/>
      <c r="AT439" s="4" t="s">
        <v>83</v>
      </c>
      <c r="AU439" s="4" t="s">
        <v>84</v>
      </c>
      <c r="AV439" s="4" t="s">
        <v>2051</v>
      </c>
      <c r="AW439" s="4" t="s">
        <v>2052</v>
      </c>
      <c r="AX439" s="4"/>
      <c r="AY439" s="4"/>
      <c r="AZ439" s="4"/>
      <c r="BA439" s="4"/>
      <c r="BB439" s="4"/>
      <c r="BC439" s="4"/>
      <c r="BD439" s="4"/>
      <c r="BE439" s="4"/>
      <c r="BF439" s="4"/>
      <c r="BG439" s="4" t="s">
        <v>596</v>
      </c>
      <c r="BH439" s="4" t="s">
        <v>597</v>
      </c>
      <c r="BI439" s="4" t="s">
        <v>2053</v>
      </c>
      <c r="BJ439" s="4" t="s">
        <v>2054</v>
      </c>
      <c r="BK439" s="4" t="s">
        <v>83</v>
      </c>
      <c r="BL439" s="4" t="s">
        <v>84</v>
      </c>
      <c r="BM439" s="4" t="s">
        <v>431</v>
      </c>
      <c r="BN439" s="4" t="s">
        <v>432</v>
      </c>
      <c r="BO439" s="4" t="s">
        <v>83</v>
      </c>
      <c r="BP439" s="4" t="s">
        <v>84</v>
      </c>
      <c r="BQ439" s="4" t="s">
        <v>2055</v>
      </c>
      <c r="BR439" s="4" t="s">
        <v>10365</v>
      </c>
      <c r="BS439" s="4" t="s">
        <v>2056</v>
      </c>
      <c r="BT439" s="4" t="s">
        <v>2057</v>
      </c>
      <c r="BU439" s="4"/>
    </row>
    <row r="440" spans="1:73" ht="13.5" customHeight="1">
      <c r="A440" s="7" t="str">
        <f>HYPERLINK("http://kyu.snu.ac.kr/sdhj/index.jsp?type=hj/GK14704_00IM0001_004b.jpg","1768_해북촌_004b")</f>
        <v>1768_해북촌_004b</v>
      </c>
      <c r="B440" s="4">
        <v>1768</v>
      </c>
      <c r="C440" s="4" t="s">
        <v>10366</v>
      </c>
      <c r="D440" s="4" t="s">
        <v>10367</v>
      </c>
      <c r="E440" s="4">
        <v>439</v>
      </c>
      <c r="F440" s="4">
        <v>3</v>
      </c>
      <c r="G440" s="4" t="s">
        <v>1482</v>
      </c>
      <c r="H440" s="4" t="s">
        <v>10157</v>
      </c>
      <c r="I440" s="4">
        <v>4</v>
      </c>
      <c r="J440" s="4"/>
      <c r="K440" s="4"/>
      <c r="L440" s="4">
        <v>3</v>
      </c>
      <c r="M440" s="4" t="s">
        <v>2047</v>
      </c>
      <c r="N440" s="4" t="s">
        <v>2048</v>
      </c>
      <c r="O440" s="4"/>
      <c r="P440" s="4"/>
      <c r="Q440" s="4"/>
      <c r="R440" s="4"/>
      <c r="S440" s="4" t="s">
        <v>946</v>
      </c>
      <c r="T440" s="4" t="s">
        <v>815</v>
      </c>
      <c r="U440" s="4"/>
      <c r="V440" s="4"/>
      <c r="W440" s="4"/>
      <c r="X440" s="4"/>
      <c r="Y440" s="4" t="s">
        <v>10368</v>
      </c>
      <c r="Z440" s="4" t="s">
        <v>10369</v>
      </c>
      <c r="AA440" s="4" t="s">
        <v>2058</v>
      </c>
      <c r="AB440" s="4" t="s">
        <v>2059</v>
      </c>
      <c r="AC440" s="4">
        <v>33</v>
      </c>
      <c r="AD440" s="4" t="s">
        <v>223</v>
      </c>
      <c r="AE440" s="4" t="s">
        <v>224</v>
      </c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:73" ht="13.5" customHeight="1">
      <c r="A441" s="7" t="str">
        <f>HYPERLINK("http://kyu.snu.ac.kr/sdhj/index.jsp?type=hj/GK14704_00IM0001_004b.jpg","1768_해북촌_004b")</f>
        <v>1768_해북촌_004b</v>
      </c>
      <c r="B441" s="4">
        <v>1768</v>
      </c>
      <c r="C441" s="4" t="s">
        <v>10370</v>
      </c>
      <c r="D441" s="4" t="s">
        <v>10371</v>
      </c>
      <c r="E441" s="4">
        <v>440</v>
      </c>
      <c r="F441" s="4">
        <v>3</v>
      </c>
      <c r="G441" s="4" t="s">
        <v>1482</v>
      </c>
      <c r="H441" s="4" t="s">
        <v>10157</v>
      </c>
      <c r="I441" s="4">
        <v>4</v>
      </c>
      <c r="J441" s="4"/>
      <c r="K441" s="4"/>
      <c r="L441" s="4">
        <v>3</v>
      </c>
      <c r="M441" s="4" t="s">
        <v>2047</v>
      </c>
      <c r="N441" s="4" t="s">
        <v>2048</v>
      </c>
      <c r="O441" s="4"/>
      <c r="P441" s="4"/>
      <c r="Q441" s="4"/>
      <c r="R441" s="4"/>
      <c r="S441" s="4"/>
      <c r="T441" s="4" t="s">
        <v>10372</v>
      </c>
      <c r="U441" s="4" t="s">
        <v>203</v>
      </c>
      <c r="V441" s="4" t="s">
        <v>204</v>
      </c>
      <c r="W441" s="4"/>
      <c r="X441" s="4"/>
      <c r="Y441" s="4" t="s">
        <v>2060</v>
      </c>
      <c r="Z441" s="4" t="s">
        <v>2061</v>
      </c>
      <c r="AA441" s="4"/>
      <c r="AB441" s="4"/>
      <c r="AC441" s="4"/>
      <c r="AD441" s="4"/>
      <c r="AE441" s="4"/>
      <c r="AF441" s="4" t="s">
        <v>1840</v>
      </c>
      <c r="AG441" s="4" t="s">
        <v>1841</v>
      </c>
      <c r="AH441" s="4" t="s">
        <v>10373</v>
      </c>
      <c r="AI441" s="4" t="s">
        <v>10374</v>
      </c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 t="s">
        <v>133</v>
      </c>
      <c r="BC441" s="4" t="s">
        <v>134</v>
      </c>
      <c r="BD441" s="4" t="s">
        <v>2062</v>
      </c>
      <c r="BE441" s="4" t="s">
        <v>390</v>
      </c>
      <c r="BF441" s="4" t="s">
        <v>10375</v>
      </c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:73" ht="13.5" customHeight="1">
      <c r="A442" s="7" t="str">
        <f>HYPERLINK("http://kyu.snu.ac.kr/sdhj/index.jsp?type=hj/GK14704_00IM0001_004b.jpg","1768_해북촌_004b")</f>
        <v>1768_해북촌_004b</v>
      </c>
      <c r="B442" s="4">
        <v>1768</v>
      </c>
      <c r="C442" s="4" t="s">
        <v>10370</v>
      </c>
      <c r="D442" s="4" t="s">
        <v>10371</v>
      </c>
      <c r="E442" s="4">
        <v>441</v>
      </c>
      <c r="F442" s="4">
        <v>3</v>
      </c>
      <c r="G442" s="4" t="s">
        <v>1482</v>
      </c>
      <c r="H442" s="4" t="s">
        <v>10157</v>
      </c>
      <c r="I442" s="4">
        <v>4</v>
      </c>
      <c r="J442" s="4"/>
      <c r="K442" s="4"/>
      <c r="L442" s="4">
        <v>3</v>
      </c>
      <c r="M442" s="4" t="s">
        <v>2047</v>
      </c>
      <c r="N442" s="4" t="s">
        <v>2048</v>
      </c>
      <c r="O442" s="4"/>
      <c r="P442" s="4"/>
      <c r="Q442" s="4"/>
      <c r="R442" s="4"/>
      <c r="S442" s="4"/>
      <c r="T442" s="4" t="s">
        <v>10372</v>
      </c>
      <c r="U442" s="4" t="s">
        <v>133</v>
      </c>
      <c r="V442" s="4" t="s">
        <v>134</v>
      </c>
      <c r="W442" s="4"/>
      <c r="X442" s="4"/>
      <c r="Y442" s="4" t="s">
        <v>1112</v>
      </c>
      <c r="Z442" s="4" t="s">
        <v>1113</v>
      </c>
      <c r="AA442" s="4"/>
      <c r="AB442" s="4"/>
      <c r="AC442" s="4">
        <v>39</v>
      </c>
      <c r="AD442" s="4" t="s">
        <v>349</v>
      </c>
      <c r="AE442" s="4" t="s">
        <v>350</v>
      </c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 t="s">
        <v>134</v>
      </c>
      <c r="BD442" s="4"/>
      <c r="BE442" s="4" t="s">
        <v>390</v>
      </c>
      <c r="BF442" s="4" t="s">
        <v>10376</v>
      </c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:73" ht="13.5" customHeight="1">
      <c r="A443" s="7" t="str">
        <f>HYPERLINK("http://kyu.snu.ac.kr/sdhj/index.jsp?type=hj/GK14704_00IM0001_004b.jpg","1768_해북촌_004b")</f>
        <v>1768_해북촌_004b</v>
      </c>
      <c r="B443" s="4">
        <v>1768</v>
      </c>
      <c r="C443" s="4" t="s">
        <v>10370</v>
      </c>
      <c r="D443" s="4" t="s">
        <v>10371</v>
      </c>
      <c r="E443" s="4">
        <v>442</v>
      </c>
      <c r="F443" s="4">
        <v>3</v>
      </c>
      <c r="G443" s="4" t="s">
        <v>1482</v>
      </c>
      <c r="H443" s="4" t="s">
        <v>10157</v>
      </c>
      <c r="I443" s="4">
        <v>4</v>
      </c>
      <c r="J443" s="4"/>
      <c r="K443" s="4"/>
      <c r="L443" s="4">
        <v>3</v>
      </c>
      <c r="M443" s="4" t="s">
        <v>2047</v>
      </c>
      <c r="N443" s="4" t="s">
        <v>2048</v>
      </c>
      <c r="O443" s="4"/>
      <c r="P443" s="4"/>
      <c r="Q443" s="4"/>
      <c r="R443" s="4"/>
      <c r="S443" s="4"/>
      <c r="T443" s="4" t="s">
        <v>10372</v>
      </c>
      <c r="U443" s="4" t="s">
        <v>133</v>
      </c>
      <c r="V443" s="4" t="s">
        <v>134</v>
      </c>
      <c r="W443" s="4"/>
      <c r="X443" s="4"/>
      <c r="Y443" s="4" t="s">
        <v>2063</v>
      </c>
      <c r="Z443" s="4" t="s">
        <v>2064</v>
      </c>
      <c r="AA443" s="4"/>
      <c r="AB443" s="4"/>
      <c r="AC443" s="4">
        <v>33</v>
      </c>
      <c r="AD443" s="4" t="s">
        <v>223</v>
      </c>
      <c r="AE443" s="4" t="s">
        <v>224</v>
      </c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 t="s">
        <v>134</v>
      </c>
      <c r="BD443" s="4"/>
      <c r="BE443" s="4" t="s">
        <v>390</v>
      </c>
      <c r="BF443" s="4" t="s">
        <v>10377</v>
      </c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:73" ht="13.5" customHeight="1">
      <c r="A444" s="7" t="str">
        <f>HYPERLINK("http://kyu.snu.ac.kr/sdhj/index.jsp?type=hj/GK14704_00IM0001_004b.jpg","1768_해북촌_004b")</f>
        <v>1768_해북촌_004b</v>
      </c>
      <c r="B444" s="4">
        <v>1768</v>
      </c>
      <c r="C444" s="4" t="s">
        <v>10370</v>
      </c>
      <c r="D444" s="4" t="s">
        <v>10371</v>
      </c>
      <c r="E444" s="4">
        <v>443</v>
      </c>
      <c r="F444" s="4">
        <v>3</v>
      </c>
      <c r="G444" s="4" t="s">
        <v>1482</v>
      </c>
      <c r="H444" s="4" t="s">
        <v>10157</v>
      </c>
      <c r="I444" s="4">
        <v>4</v>
      </c>
      <c r="J444" s="4"/>
      <c r="K444" s="4"/>
      <c r="L444" s="4">
        <v>3</v>
      </c>
      <c r="M444" s="4" t="s">
        <v>2047</v>
      </c>
      <c r="N444" s="4" t="s">
        <v>2048</v>
      </c>
      <c r="O444" s="4"/>
      <c r="P444" s="4"/>
      <c r="Q444" s="4"/>
      <c r="R444" s="4"/>
      <c r="S444" s="4"/>
      <c r="T444" s="4" t="s">
        <v>10372</v>
      </c>
      <c r="U444" s="4" t="s">
        <v>133</v>
      </c>
      <c r="V444" s="4" t="s">
        <v>134</v>
      </c>
      <c r="W444" s="4"/>
      <c r="X444" s="4"/>
      <c r="Y444" s="4" t="s">
        <v>2065</v>
      </c>
      <c r="Z444" s="4" t="s">
        <v>2066</v>
      </c>
      <c r="AA444" s="4"/>
      <c r="AB444" s="4"/>
      <c r="AC444" s="4">
        <v>31</v>
      </c>
      <c r="AD444" s="4" t="s">
        <v>310</v>
      </c>
      <c r="AE444" s="4" t="s">
        <v>311</v>
      </c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 t="s">
        <v>134</v>
      </c>
      <c r="BD444" s="4"/>
      <c r="BE444" s="4" t="s">
        <v>390</v>
      </c>
      <c r="BF444" s="4" t="s">
        <v>10378</v>
      </c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:73" ht="13.5" customHeight="1">
      <c r="A445" s="7" t="str">
        <f>HYPERLINK("http://kyu.snu.ac.kr/sdhj/index.jsp?type=hj/GK14704_00IM0001_004b.jpg","1768_해북촌_004b")</f>
        <v>1768_해북촌_004b</v>
      </c>
      <c r="B445" s="4">
        <v>1768</v>
      </c>
      <c r="C445" s="4" t="s">
        <v>10370</v>
      </c>
      <c r="D445" s="4" t="s">
        <v>10371</v>
      </c>
      <c r="E445" s="4">
        <v>444</v>
      </c>
      <c r="F445" s="4">
        <v>3</v>
      </c>
      <c r="G445" s="4" t="s">
        <v>1482</v>
      </c>
      <c r="H445" s="4" t="s">
        <v>10157</v>
      </c>
      <c r="I445" s="4">
        <v>4</v>
      </c>
      <c r="J445" s="4"/>
      <c r="K445" s="4"/>
      <c r="L445" s="4">
        <v>3</v>
      </c>
      <c r="M445" s="4" t="s">
        <v>2047</v>
      </c>
      <c r="N445" s="4" t="s">
        <v>2048</v>
      </c>
      <c r="O445" s="4"/>
      <c r="P445" s="4"/>
      <c r="Q445" s="4"/>
      <c r="R445" s="4"/>
      <c r="S445" s="4"/>
      <c r="T445" s="4" t="s">
        <v>10372</v>
      </c>
      <c r="U445" s="4" t="s">
        <v>133</v>
      </c>
      <c r="V445" s="4" t="s">
        <v>134</v>
      </c>
      <c r="W445" s="4"/>
      <c r="X445" s="4"/>
      <c r="Y445" s="4" t="s">
        <v>10379</v>
      </c>
      <c r="Z445" s="4" t="s">
        <v>2067</v>
      </c>
      <c r="AA445" s="4"/>
      <c r="AB445" s="4"/>
      <c r="AC445" s="4">
        <v>45</v>
      </c>
      <c r="AD445" s="4" t="s">
        <v>207</v>
      </c>
      <c r="AE445" s="4" t="s">
        <v>208</v>
      </c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 t="s">
        <v>133</v>
      </c>
      <c r="BC445" s="4" t="s">
        <v>134</v>
      </c>
      <c r="BD445" s="4" t="s">
        <v>2068</v>
      </c>
      <c r="BE445" s="4" t="s">
        <v>2069</v>
      </c>
      <c r="BF445" s="4" t="s">
        <v>10376</v>
      </c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:73" ht="13.5" customHeight="1">
      <c r="A446" s="7" t="str">
        <f>HYPERLINK("http://kyu.snu.ac.kr/sdhj/index.jsp?type=hj/GK14704_00IM0001_004b.jpg","1768_해북촌_004b")</f>
        <v>1768_해북촌_004b</v>
      </c>
      <c r="B446" s="4">
        <v>1768</v>
      </c>
      <c r="C446" s="4" t="s">
        <v>10370</v>
      </c>
      <c r="D446" s="4" t="s">
        <v>10371</v>
      </c>
      <c r="E446" s="4">
        <v>445</v>
      </c>
      <c r="F446" s="4">
        <v>3</v>
      </c>
      <c r="G446" s="4" t="s">
        <v>1482</v>
      </c>
      <c r="H446" s="4" t="s">
        <v>10157</v>
      </c>
      <c r="I446" s="4">
        <v>4</v>
      </c>
      <c r="J446" s="4"/>
      <c r="K446" s="4"/>
      <c r="L446" s="4">
        <v>3</v>
      </c>
      <c r="M446" s="4" t="s">
        <v>2047</v>
      </c>
      <c r="N446" s="4" t="s">
        <v>2048</v>
      </c>
      <c r="O446" s="4"/>
      <c r="P446" s="4"/>
      <c r="Q446" s="4"/>
      <c r="R446" s="4"/>
      <c r="S446" s="4"/>
      <c r="T446" s="4" t="s">
        <v>10372</v>
      </c>
      <c r="U446" s="4" t="s">
        <v>133</v>
      </c>
      <c r="V446" s="4" t="s">
        <v>134</v>
      </c>
      <c r="W446" s="4"/>
      <c r="X446" s="4"/>
      <c r="Y446" s="4" t="s">
        <v>2070</v>
      </c>
      <c r="Z446" s="4" t="s">
        <v>2071</v>
      </c>
      <c r="AA446" s="4"/>
      <c r="AB446" s="4"/>
      <c r="AC446" s="4">
        <v>10</v>
      </c>
      <c r="AD446" s="4" t="s">
        <v>129</v>
      </c>
      <c r="AE446" s="4" t="s">
        <v>130</v>
      </c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 t="s">
        <v>10375</v>
      </c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:73" ht="13.5" customHeight="1">
      <c r="A447" s="7" t="str">
        <f>HYPERLINK("http://kyu.snu.ac.kr/sdhj/index.jsp?type=hj/GK14704_00IM0001_004b.jpg","1768_해북촌_004b")</f>
        <v>1768_해북촌_004b</v>
      </c>
      <c r="B447" s="4">
        <v>1768</v>
      </c>
      <c r="C447" s="4" t="s">
        <v>10370</v>
      </c>
      <c r="D447" s="4" t="s">
        <v>10371</v>
      </c>
      <c r="E447" s="4">
        <v>446</v>
      </c>
      <c r="F447" s="4">
        <v>3</v>
      </c>
      <c r="G447" s="4" t="s">
        <v>1482</v>
      </c>
      <c r="H447" s="4" t="s">
        <v>10157</v>
      </c>
      <c r="I447" s="4">
        <v>4</v>
      </c>
      <c r="J447" s="4"/>
      <c r="K447" s="4"/>
      <c r="L447" s="4">
        <v>3</v>
      </c>
      <c r="M447" s="4" t="s">
        <v>2047</v>
      </c>
      <c r="N447" s="4" t="s">
        <v>2048</v>
      </c>
      <c r="O447" s="4"/>
      <c r="P447" s="4"/>
      <c r="Q447" s="4"/>
      <c r="R447" s="4"/>
      <c r="S447" s="4"/>
      <c r="T447" s="4" t="s">
        <v>10372</v>
      </c>
      <c r="U447" s="4" t="s">
        <v>203</v>
      </c>
      <c r="V447" s="4" t="s">
        <v>204</v>
      </c>
      <c r="W447" s="4"/>
      <c r="X447" s="4"/>
      <c r="Y447" s="4" t="s">
        <v>2072</v>
      </c>
      <c r="Z447" s="4" t="s">
        <v>10380</v>
      </c>
      <c r="AA447" s="4"/>
      <c r="AB447" s="4"/>
      <c r="AC447" s="4">
        <v>35</v>
      </c>
      <c r="AD447" s="4" t="s">
        <v>187</v>
      </c>
      <c r="AE447" s="4" t="s">
        <v>188</v>
      </c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:73" ht="13.5" customHeight="1">
      <c r="A448" s="7" t="str">
        <f>HYPERLINK("http://kyu.snu.ac.kr/sdhj/index.jsp?type=hj/GK14704_00IM0001_004b.jpg","1768_해북촌_004b")</f>
        <v>1768_해북촌_004b</v>
      </c>
      <c r="B448" s="4">
        <v>1768</v>
      </c>
      <c r="C448" s="4" t="s">
        <v>10370</v>
      </c>
      <c r="D448" s="4" t="s">
        <v>10371</v>
      </c>
      <c r="E448" s="4">
        <v>447</v>
      </c>
      <c r="F448" s="4">
        <v>3</v>
      </c>
      <c r="G448" s="4" t="s">
        <v>1482</v>
      </c>
      <c r="H448" s="4" t="s">
        <v>10157</v>
      </c>
      <c r="I448" s="4">
        <v>4</v>
      </c>
      <c r="J448" s="4"/>
      <c r="K448" s="4"/>
      <c r="L448" s="4">
        <v>3</v>
      </c>
      <c r="M448" s="4" t="s">
        <v>2047</v>
      </c>
      <c r="N448" s="4" t="s">
        <v>2048</v>
      </c>
      <c r="O448" s="4"/>
      <c r="P448" s="4"/>
      <c r="Q448" s="4"/>
      <c r="R448" s="4"/>
      <c r="S448" s="4"/>
      <c r="T448" s="4" t="s">
        <v>10372</v>
      </c>
      <c r="U448" s="4" t="s">
        <v>133</v>
      </c>
      <c r="V448" s="4" t="s">
        <v>134</v>
      </c>
      <c r="W448" s="4"/>
      <c r="X448" s="4"/>
      <c r="Y448" s="4" t="s">
        <v>747</v>
      </c>
      <c r="Z448" s="4" t="s">
        <v>748</v>
      </c>
      <c r="AA448" s="4"/>
      <c r="AB448" s="4"/>
      <c r="AC448" s="4"/>
      <c r="AD448" s="4"/>
      <c r="AE448" s="4"/>
      <c r="AF448" s="4"/>
      <c r="AG448" s="4" t="s">
        <v>210</v>
      </c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:73" ht="13.5" customHeight="1">
      <c r="A449" s="7" t="str">
        <f>HYPERLINK("http://kyu.snu.ac.kr/sdhj/index.jsp?type=hj/GK14704_00IM0001_004b.jpg","1768_해북촌_004b")</f>
        <v>1768_해북촌_004b</v>
      </c>
      <c r="B449" s="4">
        <v>1768</v>
      </c>
      <c r="C449" s="4" t="s">
        <v>10370</v>
      </c>
      <c r="D449" s="4" t="s">
        <v>10371</v>
      </c>
      <c r="E449" s="4">
        <v>448</v>
      </c>
      <c r="F449" s="4">
        <v>3</v>
      </c>
      <c r="G449" s="4" t="s">
        <v>1482</v>
      </c>
      <c r="H449" s="4" t="s">
        <v>10157</v>
      </c>
      <c r="I449" s="4">
        <v>4</v>
      </c>
      <c r="J449" s="4"/>
      <c r="K449" s="4"/>
      <c r="L449" s="4">
        <v>3</v>
      </c>
      <c r="M449" s="4" t="s">
        <v>2047</v>
      </c>
      <c r="N449" s="4" t="s">
        <v>2048</v>
      </c>
      <c r="O449" s="4"/>
      <c r="P449" s="4"/>
      <c r="Q449" s="4"/>
      <c r="R449" s="4"/>
      <c r="S449" s="4"/>
      <c r="T449" s="4" t="s">
        <v>10372</v>
      </c>
      <c r="U449" s="4" t="s">
        <v>203</v>
      </c>
      <c r="V449" s="4" t="s">
        <v>204</v>
      </c>
      <c r="W449" s="4"/>
      <c r="X449" s="4"/>
      <c r="Y449" s="4" t="s">
        <v>2073</v>
      </c>
      <c r="Z449" s="4" t="s">
        <v>2074</v>
      </c>
      <c r="AA449" s="4"/>
      <c r="AB449" s="4"/>
      <c r="AC449" s="4"/>
      <c r="AD449" s="4"/>
      <c r="AE449" s="4"/>
      <c r="AF449" s="4"/>
      <c r="AG449" s="4" t="s">
        <v>210</v>
      </c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:73" ht="13.5" customHeight="1">
      <c r="A450" s="7" t="str">
        <f>HYPERLINK("http://kyu.snu.ac.kr/sdhj/index.jsp?type=hj/GK14704_00IM0001_004b.jpg","1768_해북촌_004b")</f>
        <v>1768_해북촌_004b</v>
      </c>
      <c r="B450" s="4">
        <v>1768</v>
      </c>
      <c r="C450" s="4" t="s">
        <v>10370</v>
      </c>
      <c r="D450" s="4" t="s">
        <v>10371</v>
      </c>
      <c r="E450" s="4">
        <v>449</v>
      </c>
      <c r="F450" s="4">
        <v>3</v>
      </c>
      <c r="G450" s="4" t="s">
        <v>1482</v>
      </c>
      <c r="H450" s="4" t="s">
        <v>10157</v>
      </c>
      <c r="I450" s="4">
        <v>4</v>
      </c>
      <c r="J450" s="4"/>
      <c r="K450" s="4"/>
      <c r="L450" s="4">
        <v>3</v>
      </c>
      <c r="M450" s="4" t="s">
        <v>2047</v>
      </c>
      <c r="N450" s="4" t="s">
        <v>2048</v>
      </c>
      <c r="O450" s="4"/>
      <c r="P450" s="4"/>
      <c r="Q450" s="4"/>
      <c r="R450" s="4"/>
      <c r="S450" s="4"/>
      <c r="T450" s="4" t="s">
        <v>10372</v>
      </c>
      <c r="U450" s="4" t="s">
        <v>203</v>
      </c>
      <c r="V450" s="4" t="s">
        <v>204</v>
      </c>
      <c r="W450" s="4"/>
      <c r="X450" s="4"/>
      <c r="Y450" s="4" t="s">
        <v>2075</v>
      </c>
      <c r="Z450" s="4" t="s">
        <v>2076</v>
      </c>
      <c r="AA450" s="4"/>
      <c r="AB450" s="4"/>
      <c r="AC450" s="4"/>
      <c r="AD450" s="4"/>
      <c r="AE450" s="4"/>
      <c r="AF450" s="4"/>
      <c r="AG450" s="4" t="s">
        <v>210</v>
      </c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:73" ht="13.5" customHeight="1">
      <c r="A451" s="7" t="str">
        <f>HYPERLINK("http://kyu.snu.ac.kr/sdhj/index.jsp?type=hj/GK14704_00IM0001_004b.jpg","1768_해북촌_004b")</f>
        <v>1768_해북촌_004b</v>
      </c>
      <c r="B451" s="4">
        <v>1768</v>
      </c>
      <c r="C451" s="4" t="s">
        <v>10370</v>
      </c>
      <c r="D451" s="4" t="s">
        <v>10371</v>
      </c>
      <c r="E451" s="4">
        <v>450</v>
      </c>
      <c r="F451" s="4">
        <v>3</v>
      </c>
      <c r="G451" s="4" t="s">
        <v>1482</v>
      </c>
      <c r="H451" s="4" t="s">
        <v>10157</v>
      </c>
      <c r="I451" s="4">
        <v>4</v>
      </c>
      <c r="J451" s="4"/>
      <c r="K451" s="4"/>
      <c r="L451" s="4">
        <v>3</v>
      </c>
      <c r="M451" s="4" t="s">
        <v>2047</v>
      </c>
      <c r="N451" s="4" t="s">
        <v>2048</v>
      </c>
      <c r="O451" s="4"/>
      <c r="P451" s="4"/>
      <c r="Q451" s="4"/>
      <c r="R451" s="4"/>
      <c r="S451" s="4"/>
      <c r="T451" s="4" t="s">
        <v>10372</v>
      </c>
      <c r="U451" s="4" t="s">
        <v>203</v>
      </c>
      <c r="V451" s="4" t="s">
        <v>204</v>
      </c>
      <c r="W451" s="4"/>
      <c r="X451" s="4"/>
      <c r="Y451" s="4" t="s">
        <v>2077</v>
      </c>
      <c r="Z451" s="4" t="s">
        <v>2078</v>
      </c>
      <c r="AA451" s="4"/>
      <c r="AB451" s="4"/>
      <c r="AC451" s="4"/>
      <c r="AD451" s="4"/>
      <c r="AE451" s="4"/>
      <c r="AF451" s="4"/>
      <c r="AG451" s="4" t="s">
        <v>210</v>
      </c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:73" ht="13.5" customHeight="1">
      <c r="A452" s="7" t="str">
        <f>HYPERLINK("http://kyu.snu.ac.kr/sdhj/index.jsp?type=hj/GK14704_00IM0001_004b.jpg","1768_해북촌_004b")</f>
        <v>1768_해북촌_004b</v>
      </c>
      <c r="B452" s="4">
        <v>1768</v>
      </c>
      <c r="C452" s="4" t="s">
        <v>10370</v>
      </c>
      <c r="D452" s="4" t="s">
        <v>10371</v>
      </c>
      <c r="E452" s="4">
        <v>451</v>
      </c>
      <c r="F452" s="4">
        <v>3</v>
      </c>
      <c r="G452" s="4" t="s">
        <v>1482</v>
      </c>
      <c r="H452" s="4" t="s">
        <v>10157</v>
      </c>
      <c r="I452" s="4">
        <v>4</v>
      </c>
      <c r="J452" s="4"/>
      <c r="K452" s="4"/>
      <c r="L452" s="4">
        <v>3</v>
      </c>
      <c r="M452" s="4" t="s">
        <v>2047</v>
      </c>
      <c r="N452" s="4" t="s">
        <v>2048</v>
      </c>
      <c r="O452" s="4"/>
      <c r="P452" s="4"/>
      <c r="Q452" s="4"/>
      <c r="R452" s="4"/>
      <c r="S452" s="4"/>
      <c r="T452" s="4" t="s">
        <v>10372</v>
      </c>
      <c r="U452" s="4" t="s">
        <v>133</v>
      </c>
      <c r="V452" s="4" t="s">
        <v>134</v>
      </c>
      <c r="W452" s="4"/>
      <c r="X452" s="4"/>
      <c r="Y452" s="4" t="s">
        <v>1197</v>
      </c>
      <c r="Z452" s="4" t="s">
        <v>10071</v>
      </c>
      <c r="AA452" s="4"/>
      <c r="AB452" s="4"/>
      <c r="AC452" s="4"/>
      <c r="AD452" s="4"/>
      <c r="AE452" s="4"/>
      <c r="AF452" s="4"/>
      <c r="AG452" s="4" t="s">
        <v>210</v>
      </c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:73" ht="13.5" customHeight="1">
      <c r="A453" s="7" t="str">
        <f>HYPERLINK("http://kyu.snu.ac.kr/sdhj/index.jsp?type=hj/GK14704_00IM0001_004b.jpg","1768_해북촌_004b")</f>
        <v>1768_해북촌_004b</v>
      </c>
      <c r="B453" s="4">
        <v>1768</v>
      </c>
      <c r="C453" s="4" t="s">
        <v>10072</v>
      </c>
      <c r="D453" s="4" t="s">
        <v>10073</v>
      </c>
      <c r="E453" s="4">
        <v>452</v>
      </c>
      <c r="F453" s="4">
        <v>3</v>
      </c>
      <c r="G453" s="4" t="s">
        <v>1482</v>
      </c>
      <c r="H453" s="4" t="s">
        <v>10157</v>
      </c>
      <c r="I453" s="4">
        <v>4</v>
      </c>
      <c r="J453" s="4"/>
      <c r="K453" s="4"/>
      <c r="L453" s="4">
        <v>3</v>
      </c>
      <c r="M453" s="4" t="s">
        <v>2047</v>
      </c>
      <c r="N453" s="4" t="s">
        <v>2048</v>
      </c>
      <c r="O453" s="4"/>
      <c r="P453" s="4"/>
      <c r="Q453" s="4"/>
      <c r="R453" s="4"/>
      <c r="S453" s="4"/>
      <c r="T453" s="4" t="s">
        <v>10372</v>
      </c>
      <c r="U453" s="4" t="s">
        <v>203</v>
      </c>
      <c r="V453" s="4" t="s">
        <v>204</v>
      </c>
      <c r="W453" s="4"/>
      <c r="X453" s="4"/>
      <c r="Y453" s="4" t="s">
        <v>2079</v>
      </c>
      <c r="Z453" s="4" t="s">
        <v>2080</v>
      </c>
      <c r="AA453" s="4"/>
      <c r="AB453" s="4"/>
      <c r="AC453" s="4"/>
      <c r="AD453" s="4"/>
      <c r="AE453" s="4"/>
      <c r="AF453" s="4" t="s">
        <v>10381</v>
      </c>
      <c r="AG453" s="4" t="s">
        <v>10382</v>
      </c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:73" ht="13.5" customHeight="1">
      <c r="A454" s="7" t="str">
        <f>HYPERLINK("http://kyu.snu.ac.kr/sdhj/index.jsp?type=hj/GK14704_00IM0001_004b.jpg","1768_해북촌_004b")</f>
        <v>1768_해북촌_004b</v>
      </c>
      <c r="B454" s="4">
        <v>1768</v>
      </c>
      <c r="C454" s="4" t="s">
        <v>10370</v>
      </c>
      <c r="D454" s="4" t="s">
        <v>10371</v>
      </c>
      <c r="E454" s="4">
        <v>453</v>
      </c>
      <c r="F454" s="4">
        <v>3</v>
      </c>
      <c r="G454" s="4" t="s">
        <v>1482</v>
      </c>
      <c r="H454" s="4" t="s">
        <v>10157</v>
      </c>
      <c r="I454" s="4">
        <v>4</v>
      </c>
      <c r="J454" s="4"/>
      <c r="K454" s="4"/>
      <c r="L454" s="4">
        <v>3</v>
      </c>
      <c r="M454" s="4" t="s">
        <v>2047</v>
      </c>
      <c r="N454" s="4" t="s">
        <v>2048</v>
      </c>
      <c r="O454" s="4"/>
      <c r="P454" s="4"/>
      <c r="Q454" s="4"/>
      <c r="R454" s="4"/>
      <c r="S454" s="4"/>
      <c r="T454" s="4" t="s">
        <v>10372</v>
      </c>
      <c r="U454" s="4" t="s">
        <v>133</v>
      </c>
      <c r="V454" s="4" t="s">
        <v>134</v>
      </c>
      <c r="W454" s="4"/>
      <c r="X454" s="4"/>
      <c r="Y454" s="4" t="s">
        <v>2081</v>
      </c>
      <c r="Z454" s="4" t="s">
        <v>2082</v>
      </c>
      <c r="AA454" s="4"/>
      <c r="AB454" s="4"/>
      <c r="AC454" s="4">
        <v>16</v>
      </c>
      <c r="AD454" s="4" t="s">
        <v>464</v>
      </c>
      <c r="AE454" s="4" t="s">
        <v>465</v>
      </c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 t="s">
        <v>133</v>
      </c>
      <c r="BC454" s="4" t="s">
        <v>134</v>
      </c>
      <c r="BD454" s="4" t="s">
        <v>1112</v>
      </c>
      <c r="BE454" s="4" t="s">
        <v>1113</v>
      </c>
      <c r="BF454" s="4" t="s">
        <v>10375</v>
      </c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:73" ht="13.5" customHeight="1">
      <c r="A455" s="7" t="str">
        <f>HYPERLINK("http://kyu.snu.ac.kr/sdhj/index.jsp?type=hj/GK14704_00IM0001_004b.jpg","1768_해북촌_004b")</f>
        <v>1768_해북촌_004b</v>
      </c>
      <c r="B455" s="4">
        <v>1768</v>
      </c>
      <c r="C455" s="4" t="s">
        <v>10370</v>
      </c>
      <c r="D455" s="4" t="s">
        <v>10371</v>
      </c>
      <c r="E455" s="4">
        <v>454</v>
      </c>
      <c r="F455" s="4">
        <v>3</v>
      </c>
      <c r="G455" s="4" t="s">
        <v>1482</v>
      </c>
      <c r="H455" s="4" t="s">
        <v>10157</v>
      </c>
      <c r="I455" s="4">
        <v>4</v>
      </c>
      <c r="J455" s="4"/>
      <c r="K455" s="4"/>
      <c r="L455" s="4">
        <v>3</v>
      </c>
      <c r="M455" s="4" t="s">
        <v>2047</v>
      </c>
      <c r="N455" s="4" t="s">
        <v>2048</v>
      </c>
      <c r="O455" s="4"/>
      <c r="P455" s="4"/>
      <c r="Q455" s="4"/>
      <c r="R455" s="4"/>
      <c r="S455" s="4"/>
      <c r="T455" s="4" t="s">
        <v>10372</v>
      </c>
      <c r="U455" s="4" t="s">
        <v>133</v>
      </c>
      <c r="V455" s="4" t="s">
        <v>134</v>
      </c>
      <c r="W455" s="4"/>
      <c r="X455" s="4"/>
      <c r="Y455" s="4" t="s">
        <v>2083</v>
      </c>
      <c r="Z455" s="4" t="s">
        <v>2084</v>
      </c>
      <c r="AA455" s="4"/>
      <c r="AB455" s="4"/>
      <c r="AC455" s="4">
        <v>25</v>
      </c>
      <c r="AD455" s="4" t="s">
        <v>125</v>
      </c>
      <c r="AE455" s="4" t="s">
        <v>126</v>
      </c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 t="s">
        <v>133</v>
      </c>
      <c r="BC455" s="4" t="s">
        <v>134</v>
      </c>
      <c r="BD455" s="4" t="s">
        <v>2062</v>
      </c>
      <c r="BE455" s="4" t="s">
        <v>390</v>
      </c>
      <c r="BF455" s="4" t="s">
        <v>10383</v>
      </c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:73" ht="13.5" customHeight="1">
      <c r="A456" s="7" t="str">
        <f>HYPERLINK("http://kyu.snu.ac.kr/sdhj/index.jsp?type=hj/GK14704_00IM0001_004b.jpg","1768_해북촌_004b")</f>
        <v>1768_해북촌_004b</v>
      </c>
      <c r="B456" s="4">
        <v>1768</v>
      </c>
      <c r="C456" s="4" t="s">
        <v>10370</v>
      </c>
      <c r="D456" s="4" t="s">
        <v>10371</v>
      </c>
      <c r="E456" s="4">
        <v>455</v>
      </c>
      <c r="F456" s="4">
        <v>3</v>
      </c>
      <c r="G456" s="4" t="s">
        <v>1482</v>
      </c>
      <c r="H456" s="4" t="s">
        <v>10157</v>
      </c>
      <c r="I456" s="4">
        <v>4</v>
      </c>
      <c r="J456" s="4"/>
      <c r="K456" s="4"/>
      <c r="L456" s="4">
        <v>3</v>
      </c>
      <c r="M456" s="4" t="s">
        <v>2047</v>
      </c>
      <c r="N456" s="4" t="s">
        <v>2048</v>
      </c>
      <c r="O456" s="4"/>
      <c r="P456" s="4"/>
      <c r="Q456" s="4"/>
      <c r="R456" s="4"/>
      <c r="S456" s="4"/>
      <c r="T456" s="4" t="s">
        <v>10372</v>
      </c>
      <c r="U456" s="4" t="s">
        <v>133</v>
      </c>
      <c r="V456" s="4" t="s">
        <v>134</v>
      </c>
      <c r="W456" s="4"/>
      <c r="X456" s="4"/>
      <c r="Y456" s="4" t="s">
        <v>1689</v>
      </c>
      <c r="Z456" s="4" t="s">
        <v>1690</v>
      </c>
      <c r="AA456" s="4"/>
      <c r="AB456" s="4"/>
      <c r="AC456" s="4">
        <v>76</v>
      </c>
      <c r="AD456" s="4" t="s">
        <v>476</v>
      </c>
      <c r="AE456" s="4" t="s">
        <v>477</v>
      </c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:73" ht="13.5" customHeight="1">
      <c r="A457" s="7" t="str">
        <f>HYPERLINK("http://kyu.snu.ac.kr/sdhj/index.jsp?type=hj/GK14704_00IM0001_004b.jpg","1768_해북촌_004b")</f>
        <v>1768_해북촌_004b</v>
      </c>
      <c r="B457" s="4">
        <v>1768</v>
      </c>
      <c r="C457" s="4" t="s">
        <v>10370</v>
      </c>
      <c r="D457" s="4" t="s">
        <v>10371</v>
      </c>
      <c r="E457" s="4">
        <v>456</v>
      </c>
      <c r="F457" s="4">
        <v>3</v>
      </c>
      <c r="G457" s="4" t="s">
        <v>1482</v>
      </c>
      <c r="H457" s="4" t="s">
        <v>10157</v>
      </c>
      <c r="I457" s="4">
        <v>4</v>
      </c>
      <c r="J457" s="4"/>
      <c r="K457" s="4"/>
      <c r="L457" s="4">
        <v>3</v>
      </c>
      <c r="M457" s="4" t="s">
        <v>2047</v>
      </c>
      <c r="N457" s="4" t="s">
        <v>2048</v>
      </c>
      <c r="O457" s="4"/>
      <c r="P457" s="4"/>
      <c r="Q457" s="4"/>
      <c r="R457" s="4"/>
      <c r="S457" s="4"/>
      <c r="T457" s="4" t="s">
        <v>10372</v>
      </c>
      <c r="U457" s="4" t="s">
        <v>203</v>
      </c>
      <c r="V457" s="4" t="s">
        <v>204</v>
      </c>
      <c r="W457" s="4"/>
      <c r="X457" s="4"/>
      <c r="Y457" s="4" t="s">
        <v>2085</v>
      </c>
      <c r="Z457" s="4" t="s">
        <v>2086</v>
      </c>
      <c r="AA457" s="4"/>
      <c r="AB457" s="4"/>
      <c r="AC457" s="4">
        <v>78</v>
      </c>
      <c r="AD457" s="4" t="s">
        <v>464</v>
      </c>
      <c r="AE457" s="4" t="s">
        <v>465</v>
      </c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:73" ht="13.5" customHeight="1">
      <c r="A458" s="7" t="str">
        <f>HYPERLINK("http://kyu.snu.ac.kr/sdhj/index.jsp?type=hj/GK14704_00IM0001_004b.jpg","1768_해북촌_004b")</f>
        <v>1768_해북촌_004b</v>
      </c>
      <c r="B458" s="4">
        <v>1768</v>
      </c>
      <c r="C458" s="4" t="s">
        <v>10370</v>
      </c>
      <c r="D458" s="4" t="s">
        <v>10371</v>
      </c>
      <c r="E458" s="4">
        <v>457</v>
      </c>
      <c r="F458" s="4">
        <v>3</v>
      </c>
      <c r="G458" s="4" t="s">
        <v>1482</v>
      </c>
      <c r="H458" s="4" t="s">
        <v>10157</v>
      </c>
      <c r="I458" s="4">
        <v>4</v>
      </c>
      <c r="J458" s="4"/>
      <c r="K458" s="4"/>
      <c r="L458" s="4">
        <v>3</v>
      </c>
      <c r="M458" s="4" t="s">
        <v>2047</v>
      </c>
      <c r="N458" s="4" t="s">
        <v>2048</v>
      </c>
      <c r="O458" s="4"/>
      <c r="P458" s="4"/>
      <c r="Q458" s="4"/>
      <c r="R458" s="4"/>
      <c r="S458" s="4"/>
      <c r="T458" s="4" t="s">
        <v>10372</v>
      </c>
      <c r="U458" s="4" t="s">
        <v>133</v>
      </c>
      <c r="V458" s="4" t="s">
        <v>134</v>
      </c>
      <c r="W458" s="4"/>
      <c r="X458" s="4"/>
      <c r="Y458" s="4" t="s">
        <v>2087</v>
      </c>
      <c r="Z458" s="4" t="s">
        <v>2088</v>
      </c>
      <c r="AA458" s="4"/>
      <c r="AB458" s="4"/>
      <c r="AC458" s="4">
        <v>9</v>
      </c>
      <c r="AD458" s="4" t="s">
        <v>129</v>
      </c>
      <c r="AE458" s="4" t="s">
        <v>130</v>
      </c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 t="s">
        <v>133</v>
      </c>
      <c r="BC458" s="4" t="s">
        <v>134</v>
      </c>
      <c r="BD458" s="4" t="s">
        <v>2063</v>
      </c>
      <c r="BE458" s="4" t="s">
        <v>2064</v>
      </c>
      <c r="BF458" s="4" t="s">
        <v>10375</v>
      </c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:73" ht="13.5" customHeight="1">
      <c r="A459" s="7" t="str">
        <f>HYPERLINK("http://kyu.snu.ac.kr/sdhj/index.jsp?type=hj/GK14704_00IM0001_004b.jpg","1768_해북촌_004b")</f>
        <v>1768_해북촌_004b</v>
      </c>
      <c r="B459" s="4">
        <v>1768</v>
      </c>
      <c r="C459" s="4" t="s">
        <v>10370</v>
      </c>
      <c r="D459" s="4" t="s">
        <v>10371</v>
      </c>
      <c r="E459" s="4">
        <v>458</v>
      </c>
      <c r="F459" s="4">
        <v>3</v>
      </c>
      <c r="G459" s="4" t="s">
        <v>1482</v>
      </c>
      <c r="H459" s="4" t="s">
        <v>10157</v>
      </c>
      <c r="I459" s="4">
        <v>4</v>
      </c>
      <c r="J459" s="4"/>
      <c r="K459" s="4"/>
      <c r="L459" s="4">
        <v>3</v>
      </c>
      <c r="M459" s="4" t="s">
        <v>2047</v>
      </c>
      <c r="N459" s="4" t="s">
        <v>2048</v>
      </c>
      <c r="O459" s="4"/>
      <c r="P459" s="4"/>
      <c r="Q459" s="4"/>
      <c r="R459" s="4"/>
      <c r="S459" s="4"/>
      <c r="T459" s="4" t="s">
        <v>10372</v>
      </c>
      <c r="U459" s="4" t="s">
        <v>1315</v>
      </c>
      <c r="V459" s="4" t="s">
        <v>1316</v>
      </c>
      <c r="W459" s="4"/>
      <c r="X459" s="4"/>
      <c r="Y459" s="4" t="s">
        <v>2089</v>
      </c>
      <c r="Z459" s="4" t="s">
        <v>2090</v>
      </c>
      <c r="AA459" s="4"/>
      <c r="AB459" s="4"/>
      <c r="AC459" s="4">
        <v>40</v>
      </c>
      <c r="AD459" s="4" t="s">
        <v>371</v>
      </c>
      <c r="AE459" s="4" t="s">
        <v>372</v>
      </c>
      <c r="AF459" s="4" t="s">
        <v>610</v>
      </c>
      <c r="AG459" s="4" t="s">
        <v>611</v>
      </c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 t="s">
        <v>10384</v>
      </c>
      <c r="BE459" s="4" t="s">
        <v>2091</v>
      </c>
      <c r="BF459" s="4" t="s">
        <v>10375</v>
      </c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</row>
    <row r="460" spans="1:73" ht="13.5" customHeight="1">
      <c r="A460" s="7" t="str">
        <f>HYPERLINK("http://kyu.snu.ac.kr/sdhj/index.jsp?type=hj/GK14704_00IM0001_004b.jpg","1768_해북촌_004b")</f>
        <v>1768_해북촌_004b</v>
      </c>
      <c r="B460" s="4">
        <v>1768</v>
      </c>
      <c r="C460" s="4" t="s">
        <v>10370</v>
      </c>
      <c r="D460" s="4" t="s">
        <v>10371</v>
      </c>
      <c r="E460" s="4">
        <v>459</v>
      </c>
      <c r="F460" s="4">
        <v>3</v>
      </c>
      <c r="G460" s="4" t="s">
        <v>1482</v>
      </c>
      <c r="H460" s="4" t="s">
        <v>10157</v>
      </c>
      <c r="I460" s="4">
        <v>4</v>
      </c>
      <c r="J460" s="4"/>
      <c r="K460" s="4"/>
      <c r="L460" s="4">
        <v>4</v>
      </c>
      <c r="M460" s="4" t="s">
        <v>2092</v>
      </c>
      <c r="N460" s="4" t="s">
        <v>1931</v>
      </c>
      <c r="O460" s="4"/>
      <c r="P460" s="4"/>
      <c r="Q460" s="4"/>
      <c r="R460" s="4"/>
      <c r="S460" s="4"/>
      <c r="T460" s="4" t="s">
        <v>10326</v>
      </c>
      <c r="U460" s="4" t="s">
        <v>73</v>
      </c>
      <c r="V460" s="4" t="s">
        <v>74</v>
      </c>
      <c r="W460" s="4" t="s">
        <v>164</v>
      </c>
      <c r="X460" s="4" t="s">
        <v>165</v>
      </c>
      <c r="Y460" s="4" t="s">
        <v>2093</v>
      </c>
      <c r="Z460" s="4" t="s">
        <v>1933</v>
      </c>
      <c r="AA460" s="4"/>
      <c r="AB460" s="4"/>
      <c r="AC460" s="4">
        <v>42</v>
      </c>
      <c r="AD460" s="4" t="s">
        <v>641</v>
      </c>
      <c r="AE460" s="4" t="s">
        <v>642</v>
      </c>
      <c r="AF460" s="4"/>
      <c r="AG460" s="4"/>
      <c r="AH460" s="4"/>
      <c r="AI460" s="4"/>
      <c r="AJ460" s="4" t="s">
        <v>33</v>
      </c>
      <c r="AK460" s="4" t="s">
        <v>34</v>
      </c>
      <c r="AL460" s="4" t="s">
        <v>168</v>
      </c>
      <c r="AM460" s="4" t="s">
        <v>169</v>
      </c>
      <c r="AN460" s="4"/>
      <c r="AO460" s="4"/>
      <c r="AP460" s="4"/>
      <c r="AQ460" s="4"/>
      <c r="AR460" s="4"/>
      <c r="AS460" s="4"/>
      <c r="AT460" s="4" t="s">
        <v>83</v>
      </c>
      <c r="AU460" s="4" t="s">
        <v>84</v>
      </c>
      <c r="AV460" s="4" t="s">
        <v>2094</v>
      </c>
      <c r="AW460" s="4" t="s">
        <v>2095</v>
      </c>
      <c r="AX460" s="4"/>
      <c r="AY460" s="4"/>
      <c r="AZ460" s="4"/>
      <c r="BA460" s="4"/>
      <c r="BB460" s="4"/>
      <c r="BC460" s="4"/>
      <c r="BD460" s="4"/>
      <c r="BE460" s="4"/>
      <c r="BF460" s="4"/>
      <c r="BG460" s="4" t="s">
        <v>83</v>
      </c>
      <c r="BH460" s="4" t="s">
        <v>84</v>
      </c>
      <c r="BI460" s="4" t="s">
        <v>2096</v>
      </c>
      <c r="BJ460" s="4" t="s">
        <v>2097</v>
      </c>
      <c r="BK460" s="4" t="s">
        <v>83</v>
      </c>
      <c r="BL460" s="4" t="s">
        <v>84</v>
      </c>
      <c r="BM460" s="4" t="s">
        <v>2098</v>
      </c>
      <c r="BN460" s="4" t="s">
        <v>2099</v>
      </c>
      <c r="BO460" s="4" t="s">
        <v>83</v>
      </c>
      <c r="BP460" s="4" t="s">
        <v>84</v>
      </c>
      <c r="BQ460" s="4" t="s">
        <v>2100</v>
      </c>
      <c r="BR460" s="4" t="s">
        <v>2101</v>
      </c>
      <c r="BS460" s="4" t="s">
        <v>1126</v>
      </c>
      <c r="BT460" s="4" t="s">
        <v>1127</v>
      </c>
      <c r="BU460" s="4"/>
    </row>
    <row r="461" spans="1:73" ht="13.5" customHeight="1">
      <c r="A461" s="7" t="str">
        <f>HYPERLINK("http://kyu.snu.ac.kr/sdhj/index.jsp?type=hj/GK14704_00IM0001_004b.jpg","1768_해북촌_004b")</f>
        <v>1768_해북촌_004b</v>
      </c>
      <c r="B461" s="4">
        <v>1768</v>
      </c>
      <c r="C461" s="4" t="s">
        <v>9862</v>
      </c>
      <c r="D461" s="4" t="s">
        <v>9863</v>
      </c>
      <c r="E461" s="4">
        <v>460</v>
      </c>
      <c r="F461" s="4">
        <v>3</v>
      </c>
      <c r="G461" s="4" t="s">
        <v>1482</v>
      </c>
      <c r="H461" s="4" t="s">
        <v>10157</v>
      </c>
      <c r="I461" s="4">
        <v>4</v>
      </c>
      <c r="J461" s="4"/>
      <c r="K461" s="4"/>
      <c r="L461" s="4">
        <v>4</v>
      </c>
      <c r="M461" s="4" t="s">
        <v>2092</v>
      </c>
      <c r="N461" s="4" t="s">
        <v>1931</v>
      </c>
      <c r="O461" s="4"/>
      <c r="P461" s="4"/>
      <c r="Q461" s="4"/>
      <c r="R461" s="4"/>
      <c r="S461" s="4" t="s">
        <v>95</v>
      </c>
      <c r="T461" s="4" t="s">
        <v>96</v>
      </c>
      <c r="U461" s="4"/>
      <c r="V461" s="4"/>
      <c r="W461" s="4" t="s">
        <v>1596</v>
      </c>
      <c r="X461" s="4" t="s">
        <v>1597</v>
      </c>
      <c r="Y461" s="4" t="s">
        <v>99</v>
      </c>
      <c r="Z461" s="4" t="s">
        <v>100</v>
      </c>
      <c r="AA461" s="4"/>
      <c r="AB461" s="4"/>
      <c r="AC461" s="4">
        <v>49</v>
      </c>
      <c r="AD461" s="4" t="s">
        <v>1234</v>
      </c>
      <c r="AE461" s="4" t="s">
        <v>1235</v>
      </c>
      <c r="AF461" s="4"/>
      <c r="AG461" s="4"/>
      <c r="AH461" s="4"/>
      <c r="AI461" s="4"/>
      <c r="AJ461" s="4" t="s">
        <v>101</v>
      </c>
      <c r="AK461" s="4" t="s">
        <v>102</v>
      </c>
      <c r="AL461" s="4" t="s">
        <v>266</v>
      </c>
      <c r="AM461" s="4" t="s">
        <v>10385</v>
      </c>
      <c r="AN461" s="4"/>
      <c r="AO461" s="4"/>
      <c r="AP461" s="4"/>
      <c r="AQ461" s="4"/>
      <c r="AR461" s="4"/>
      <c r="AS461" s="4"/>
      <c r="AT461" s="4" t="s">
        <v>83</v>
      </c>
      <c r="AU461" s="4" t="s">
        <v>84</v>
      </c>
      <c r="AV461" s="4" t="s">
        <v>10386</v>
      </c>
      <c r="AW461" s="4" t="s">
        <v>2102</v>
      </c>
      <c r="AX461" s="4"/>
      <c r="AY461" s="4"/>
      <c r="AZ461" s="4"/>
      <c r="BA461" s="4"/>
      <c r="BB461" s="4"/>
      <c r="BC461" s="4"/>
      <c r="BD461" s="4"/>
      <c r="BE461" s="4"/>
      <c r="BF461" s="4"/>
      <c r="BG461" s="4" t="s">
        <v>83</v>
      </c>
      <c r="BH461" s="4" t="s">
        <v>84</v>
      </c>
      <c r="BI461" s="4" t="s">
        <v>2103</v>
      </c>
      <c r="BJ461" s="4" t="s">
        <v>2104</v>
      </c>
      <c r="BK461" s="4" t="s">
        <v>83</v>
      </c>
      <c r="BL461" s="4" t="s">
        <v>84</v>
      </c>
      <c r="BM461" s="4" t="s">
        <v>2105</v>
      </c>
      <c r="BN461" s="4" t="s">
        <v>1053</v>
      </c>
      <c r="BO461" s="4" t="s">
        <v>83</v>
      </c>
      <c r="BP461" s="4" t="s">
        <v>84</v>
      </c>
      <c r="BQ461" s="4" t="s">
        <v>2106</v>
      </c>
      <c r="BR461" s="4" t="s">
        <v>2107</v>
      </c>
      <c r="BS461" s="4" t="s">
        <v>2108</v>
      </c>
      <c r="BT461" s="4" t="s">
        <v>2109</v>
      </c>
      <c r="BU461" s="4"/>
    </row>
    <row r="462" spans="1:73" ht="13.5" customHeight="1">
      <c r="A462" s="7" t="str">
        <f>HYPERLINK("http://kyu.snu.ac.kr/sdhj/index.jsp?type=hj/GK14704_00IM0001_004b.jpg","1768_해북촌_004b")</f>
        <v>1768_해북촌_004b</v>
      </c>
      <c r="B462" s="4">
        <v>1768</v>
      </c>
      <c r="C462" s="4" t="s">
        <v>10106</v>
      </c>
      <c r="D462" s="4" t="s">
        <v>10107</v>
      </c>
      <c r="E462" s="4">
        <v>461</v>
      </c>
      <c r="F462" s="4">
        <v>3</v>
      </c>
      <c r="G462" s="4" t="s">
        <v>1482</v>
      </c>
      <c r="H462" s="4" t="s">
        <v>10157</v>
      </c>
      <c r="I462" s="4">
        <v>4</v>
      </c>
      <c r="J462" s="4"/>
      <c r="K462" s="4"/>
      <c r="L462" s="4">
        <v>4</v>
      </c>
      <c r="M462" s="4" t="s">
        <v>2092</v>
      </c>
      <c r="N462" s="4" t="s">
        <v>1931</v>
      </c>
      <c r="O462" s="4"/>
      <c r="P462" s="4"/>
      <c r="Q462" s="4"/>
      <c r="R462" s="4"/>
      <c r="S462" s="4" t="s">
        <v>115</v>
      </c>
      <c r="T462" s="4" t="s">
        <v>116</v>
      </c>
      <c r="U462" s="4"/>
      <c r="V462" s="4"/>
      <c r="W462" s="4"/>
      <c r="X462" s="4"/>
      <c r="Y462" s="4" t="s">
        <v>2110</v>
      </c>
      <c r="Z462" s="4" t="s">
        <v>2111</v>
      </c>
      <c r="AA462" s="4" t="s">
        <v>10387</v>
      </c>
      <c r="AB462" s="4" t="s">
        <v>2112</v>
      </c>
      <c r="AC462" s="4">
        <v>24</v>
      </c>
      <c r="AD462" s="4" t="s">
        <v>137</v>
      </c>
      <c r="AE462" s="4" t="s">
        <v>138</v>
      </c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</row>
    <row r="463" spans="1:73" ht="13.5" customHeight="1">
      <c r="A463" s="7" t="str">
        <f>HYPERLINK("http://kyu.snu.ac.kr/sdhj/index.jsp?type=hj/GK14704_00IM0001_004b.jpg","1768_해북촌_004b")</f>
        <v>1768_해북촌_004b</v>
      </c>
      <c r="B463" s="4">
        <v>1768</v>
      </c>
      <c r="C463" s="4" t="s">
        <v>10106</v>
      </c>
      <c r="D463" s="4" t="s">
        <v>10107</v>
      </c>
      <c r="E463" s="4">
        <v>462</v>
      </c>
      <c r="F463" s="4">
        <v>3</v>
      </c>
      <c r="G463" s="4" t="s">
        <v>1482</v>
      </c>
      <c r="H463" s="4" t="s">
        <v>10157</v>
      </c>
      <c r="I463" s="4">
        <v>4</v>
      </c>
      <c r="J463" s="4"/>
      <c r="K463" s="4"/>
      <c r="L463" s="4">
        <v>4</v>
      </c>
      <c r="M463" s="4" t="s">
        <v>2092</v>
      </c>
      <c r="N463" s="4" t="s">
        <v>1931</v>
      </c>
      <c r="O463" s="4"/>
      <c r="P463" s="4"/>
      <c r="Q463" s="4"/>
      <c r="R463" s="4"/>
      <c r="S463" s="4" t="s">
        <v>121</v>
      </c>
      <c r="T463" s="4" t="s">
        <v>122</v>
      </c>
      <c r="U463" s="4"/>
      <c r="V463" s="4"/>
      <c r="W463" s="4" t="s">
        <v>327</v>
      </c>
      <c r="X463" s="4" t="s">
        <v>328</v>
      </c>
      <c r="Y463" s="4" t="s">
        <v>99</v>
      </c>
      <c r="Z463" s="4" t="s">
        <v>100</v>
      </c>
      <c r="AA463" s="4"/>
      <c r="AB463" s="4"/>
      <c r="AC463" s="4">
        <v>24</v>
      </c>
      <c r="AD463" s="4" t="s">
        <v>137</v>
      </c>
      <c r="AE463" s="4" t="s">
        <v>138</v>
      </c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</row>
    <row r="464" spans="1:73" ht="13.5" customHeight="1">
      <c r="A464" s="7" t="str">
        <f>HYPERLINK("http://kyu.snu.ac.kr/sdhj/index.jsp?type=hj/GK14704_00IM0001_004b.jpg","1768_해북촌_004b")</f>
        <v>1768_해북촌_004b</v>
      </c>
      <c r="B464" s="4">
        <v>1768</v>
      </c>
      <c r="C464" s="4" t="s">
        <v>10106</v>
      </c>
      <c r="D464" s="4" t="s">
        <v>10107</v>
      </c>
      <c r="E464" s="4">
        <v>463</v>
      </c>
      <c r="F464" s="4">
        <v>3</v>
      </c>
      <c r="G464" s="4" t="s">
        <v>1482</v>
      </c>
      <c r="H464" s="4" t="s">
        <v>10157</v>
      </c>
      <c r="I464" s="4">
        <v>4</v>
      </c>
      <c r="J464" s="4"/>
      <c r="K464" s="4"/>
      <c r="L464" s="4">
        <v>4</v>
      </c>
      <c r="M464" s="4" t="s">
        <v>2092</v>
      </c>
      <c r="N464" s="4" t="s">
        <v>1931</v>
      </c>
      <c r="O464" s="4"/>
      <c r="P464" s="4"/>
      <c r="Q464" s="4"/>
      <c r="R464" s="4"/>
      <c r="S464" s="4"/>
      <c r="T464" s="4" t="s">
        <v>10334</v>
      </c>
      <c r="U464" s="4" t="s">
        <v>133</v>
      </c>
      <c r="V464" s="4" t="s">
        <v>134</v>
      </c>
      <c r="W464" s="4"/>
      <c r="X464" s="4"/>
      <c r="Y464" s="4" t="s">
        <v>2113</v>
      </c>
      <c r="Z464" s="4" t="s">
        <v>2114</v>
      </c>
      <c r="AA464" s="4"/>
      <c r="AB464" s="4"/>
      <c r="AC464" s="4">
        <v>69</v>
      </c>
      <c r="AD464" s="4" t="s">
        <v>129</v>
      </c>
      <c r="AE464" s="4" t="s">
        <v>130</v>
      </c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</row>
    <row r="465" spans="1:73" ht="13.5" customHeight="1">
      <c r="A465" s="7" t="str">
        <f>HYPERLINK("http://kyu.snu.ac.kr/sdhj/index.jsp?type=hj/GK14704_00IM0001_004b.jpg","1768_해북촌_004b")</f>
        <v>1768_해북촌_004b</v>
      </c>
      <c r="B465" s="4">
        <v>1768</v>
      </c>
      <c r="C465" s="4" t="s">
        <v>10106</v>
      </c>
      <c r="D465" s="4" t="s">
        <v>10107</v>
      </c>
      <c r="E465" s="4">
        <v>464</v>
      </c>
      <c r="F465" s="4">
        <v>3</v>
      </c>
      <c r="G465" s="4" t="s">
        <v>1482</v>
      </c>
      <c r="H465" s="4" t="s">
        <v>10157</v>
      </c>
      <c r="I465" s="4">
        <v>4</v>
      </c>
      <c r="J465" s="4"/>
      <c r="K465" s="4"/>
      <c r="L465" s="4">
        <v>5</v>
      </c>
      <c r="M465" s="4" t="s">
        <v>2115</v>
      </c>
      <c r="N465" s="4" t="s">
        <v>2116</v>
      </c>
      <c r="O465" s="4"/>
      <c r="P465" s="4"/>
      <c r="Q465" s="4"/>
      <c r="R465" s="4"/>
      <c r="S465" s="4"/>
      <c r="T465" s="4" t="s">
        <v>10388</v>
      </c>
      <c r="U465" s="4" t="s">
        <v>73</v>
      </c>
      <c r="V465" s="4" t="s">
        <v>74</v>
      </c>
      <c r="W465" s="4" t="s">
        <v>164</v>
      </c>
      <c r="X465" s="4" t="s">
        <v>165</v>
      </c>
      <c r="Y465" s="4" t="s">
        <v>2117</v>
      </c>
      <c r="Z465" s="4" t="s">
        <v>2118</v>
      </c>
      <c r="AA465" s="4"/>
      <c r="AB465" s="4"/>
      <c r="AC465" s="4">
        <v>65</v>
      </c>
      <c r="AD465" s="4" t="s">
        <v>659</v>
      </c>
      <c r="AE465" s="4" t="s">
        <v>660</v>
      </c>
      <c r="AF465" s="4"/>
      <c r="AG465" s="4"/>
      <c r="AH465" s="4"/>
      <c r="AI465" s="4"/>
      <c r="AJ465" s="4" t="s">
        <v>33</v>
      </c>
      <c r="AK465" s="4" t="s">
        <v>34</v>
      </c>
      <c r="AL465" s="4" t="s">
        <v>168</v>
      </c>
      <c r="AM465" s="4" t="s">
        <v>169</v>
      </c>
      <c r="AN465" s="4"/>
      <c r="AO465" s="4"/>
      <c r="AP465" s="4"/>
      <c r="AQ465" s="4"/>
      <c r="AR465" s="4"/>
      <c r="AS465" s="4"/>
      <c r="AT465" s="4" t="s">
        <v>83</v>
      </c>
      <c r="AU465" s="4" t="s">
        <v>84</v>
      </c>
      <c r="AV465" s="4" t="s">
        <v>2119</v>
      </c>
      <c r="AW465" s="4" t="s">
        <v>2120</v>
      </c>
      <c r="AX465" s="4"/>
      <c r="AY465" s="4"/>
      <c r="AZ465" s="4"/>
      <c r="BA465" s="4"/>
      <c r="BB465" s="4"/>
      <c r="BC465" s="4"/>
      <c r="BD465" s="4"/>
      <c r="BE465" s="4"/>
      <c r="BF465" s="4"/>
      <c r="BG465" s="4" t="s">
        <v>588</v>
      </c>
      <c r="BH465" s="4" t="s">
        <v>589</v>
      </c>
      <c r="BI465" s="4" t="s">
        <v>1548</v>
      </c>
      <c r="BJ465" s="4" t="s">
        <v>1549</v>
      </c>
      <c r="BK465" s="4" t="s">
        <v>1606</v>
      </c>
      <c r="BL465" s="4" t="s">
        <v>1607</v>
      </c>
      <c r="BM465" s="4" t="s">
        <v>1608</v>
      </c>
      <c r="BN465" s="4" t="s">
        <v>1609</v>
      </c>
      <c r="BO465" s="4" t="s">
        <v>596</v>
      </c>
      <c r="BP465" s="4" t="s">
        <v>597</v>
      </c>
      <c r="BQ465" s="4" t="s">
        <v>10389</v>
      </c>
      <c r="BR465" s="4" t="s">
        <v>10390</v>
      </c>
      <c r="BS465" s="4" t="s">
        <v>533</v>
      </c>
      <c r="BT465" s="4" t="s">
        <v>534</v>
      </c>
      <c r="BU465" s="4"/>
    </row>
    <row r="466" spans="1:73" ht="13.5" customHeight="1">
      <c r="A466" s="7" t="str">
        <f>HYPERLINK("http://kyu.snu.ac.kr/sdhj/index.jsp?type=hj/GK14704_00IM0001_005a.jpg","1768_해북촌_005a")</f>
        <v>1768_해북촌_005a</v>
      </c>
      <c r="B466" s="4">
        <v>1768</v>
      </c>
      <c r="C466" s="4" t="s">
        <v>9845</v>
      </c>
      <c r="D466" s="4" t="s">
        <v>9846</v>
      </c>
      <c r="E466" s="4">
        <v>465</v>
      </c>
      <c r="F466" s="4">
        <v>3</v>
      </c>
      <c r="G466" s="4" t="s">
        <v>1482</v>
      </c>
      <c r="H466" s="4" t="s">
        <v>10157</v>
      </c>
      <c r="I466" s="4">
        <v>4</v>
      </c>
      <c r="J466" s="4"/>
      <c r="K466" s="4"/>
      <c r="L466" s="4">
        <v>5</v>
      </c>
      <c r="M466" s="4" t="s">
        <v>2115</v>
      </c>
      <c r="N466" s="4" t="s">
        <v>2116</v>
      </c>
      <c r="O466" s="4"/>
      <c r="P466" s="4"/>
      <c r="Q466" s="4"/>
      <c r="R466" s="4"/>
      <c r="S466" s="4" t="s">
        <v>95</v>
      </c>
      <c r="T466" s="4" t="s">
        <v>96</v>
      </c>
      <c r="U466" s="4"/>
      <c r="V466" s="4"/>
      <c r="W466" s="4" t="s">
        <v>2121</v>
      </c>
      <c r="X466" s="4" t="s">
        <v>10391</v>
      </c>
      <c r="Y466" s="4" t="s">
        <v>99</v>
      </c>
      <c r="Z466" s="4" t="s">
        <v>100</v>
      </c>
      <c r="AA466" s="4"/>
      <c r="AB466" s="4"/>
      <c r="AC466" s="4">
        <v>64</v>
      </c>
      <c r="AD466" s="4" t="s">
        <v>316</v>
      </c>
      <c r="AE466" s="4" t="s">
        <v>317</v>
      </c>
      <c r="AF466" s="4"/>
      <c r="AG466" s="4"/>
      <c r="AH466" s="4"/>
      <c r="AI466" s="4"/>
      <c r="AJ466" s="4" t="s">
        <v>101</v>
      </c>
      <c r="AK466" s="4" t="s">
        <v>102</v>
      </c>
      <c r="AL466" s="4" t="s">
        <v>2122</v>
      </c>
      <c r="AM466" s="4" t="s">
        <v>2123</v>
      </c>
      <c r="AN466" s="4"/>
      <c r="AO466" s="4"/>
      <c r="AP466" s="4"/>
      <c r="AQ466" s="4"/>
      <c r="AR466" s="4"/>
      <c r="AS466" s="4"/>
      <c r="AT466" s="4" t="s">
        <v>2124</v>
      </c>
      <c r="AU466" s="4" t="s">
        <v>10392</v>
      </c>
      <c r="AV466" s="4" t="s">
        <v>2125</v>
      </c>
      <c r="AW466" s="4" t="s">
        <v>2126</v>
      </c>
      <c r="AX466" s="4"/>
      <c r="AY466" s="4"/>
      <c r="AZ466" s="4"/>
      <c r="BA466" s="4"/>
      <c r="BB466" s="4"/>
      <c r="BC466" s="4"/>
      <c r="BD466" s="4"/>
      <c r="BE466" s="4"/>
      <c r="BF466" s="4"/>
      <c r="BG466" s="4" t="s">
        <v>83</v>
      </c>
      <c r="BH466" s="4" t="s">
        <v>84</v>
      </c>
      <c r="BI466" s="4" t="s">
        <v>2127</v>
      </c>
      <c r="BJ466" s="4" t="s">
        <v>2128</v>
      </c>
      <c r="BK466" s="4" t="s">
        <v>83</v>
      </c>
      <c r="BL466" s="4" t="s">
        <v>84</v>
      </c>
      <c r="BM466" s="4" t="s">
        <v>2129</v>
      </c>
      <c r="BN466" s="4" t="s">
        <v>2130</v>
      </c>
      <c r="BO466" s="4" t="s">
        <v>83</v>
      </c>
      <c r="BP466" s="4" t="s">
        <v>84</v>
      </c>
      <c r="BQ466" s="4" t="s">
        <v>2131</v>
      </c>
      <c r="BR466" s="4" t="s">
        <v>2132</v>
      </c>
      <c r="BS466" s="4" t="s">
        <v>455</v>
      </c>
      <c r="BT466" s="4" t="s">
        <v>456</v>
      </c>
      <c r="BU466" s="4"/>
    </row>
    <row r="467" spans="1:73" ht="13.5" customHeight="1">
      <c r="A467" s="7" t="str">
        <f>HYPERLINK("http://kyu.snu.ac.kr/sdhj/index.jsp?type=hj/GK14704_00IM0001_005a.jpg","1768_해북촌_005a")</f>
        <v>1768_해북촌_005a</v>
      </c>
      <c r="B467" s="4">
        <v>1768</v>
      </c>
      <c r="C467" s="4" t="s">
        <v>10393</v>
      </c>
      <c r="D467" s="4" t="s">
        <v>10394</v>
      </c>
      <c r="E467" s="4">
        <v>466</v>
      </c>
      <c r="F467" s="4">
        <v>3</v>
      </c>
      <c r="G467" s="4" t="s">
        <v>1482</v>
      </c>
      <c r="H467" s="4" t="s">
        <v>10157</v>
      </c>
      <c r="I467" s="4">
        <v>4</v>
      </c>
      <c r="J467" s="4"/>
      <c r="K467" s="4"/>
      <c r="L467" s="4">
        <v>5</v>
      </c>
      <c r="M467" s="4" t="s">
        <v>2115</v>
      </c>
      <c r="N467" s="4" t="s">
        <v>2116</v>
      </c>
      <c r="O467" s="4"/>
      <c r="P467" s="4"/>
      <c r="Q467" s="4"/>
      <c r="R467" s="4"/>
      <c r="S467" s="4" t="s">
        <v>115</v>
      </c>
      <c r="T467" s="4" t="s">
        <v>116</v>
      </c>
      <c r="U467" s="4"/>
      <c r="V467" s="4"/>
      <c r="W467" s="4"/>
      <c r="X467" s="4"/>
      <c r="Y467" s="4" t="s">
        <v>2133</v>
      </c>
      <c r="Z467" s="4" t="s">
        <v>2134</v>
      </c>
      <c r="AA467" s="4"/>
      <c r="AB467" s="4"/>
      <c r="AC467" s="4">
        <v>35</v>
      </c>
      <c r="AD467" s="4" t="s">
        <v>187</v>
      </c>
      <c r="AE467" s="4" t="s">
        <v>188</v>
      </c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</row>
    <row r="468" spans="1:73" ht="13.5" customHeight="1">
      <c r="A468" s="7" t="str">
        <f>HYPERLINK("http://kyu.snu.ac.kr/sdhj/index.jsp?type=hj/GK14704_00IM0001_005a.jpg","1768_해북촌_005a")</f>
        <v>1768_해북촌_005a</v>
      </c>
      <c r="B468" s="4">
        <v>1768</v>
      </c>
      <c r="C468" s="4" t="s">
        <v>10395</v>
      </c>
      <c r="D468" s="4" t="s">
        <v>10396</v>
      </c>
      <c r="E468" s="4">
        <v>467</v>
      </c>
      <c r="F468" s="4">
        <v>3</v>
      </c>
      <c r="G468" s="4" t="s">
        <v>1482</v>
      </c>
      <c r="H468" s="4" t="s">
        <v>10157</v>
      </c>
      <c r="I468" s="4">
        <v>4</v>
      </c>
      <c r="J468" s="4"/>
      <c r="K468" s="4"/>
      <c r="L468" s="4">
        <v>5</v>
      </c>
      <c r="M468" s="4" t="s">
        <v>2115</v>
      </c>
      <c r="N468" s="4" t="s">
        <v>2116</v>
      </c>
      <c r="O468" s="4"/>
      <c r="P468" s="4"/>
      <c r="Q468" s="4"/>
      <c r="R468" s="4"/>
      <c r="S468" s="4"/>
      <c r="T468" s="4" t="s">
        <v>10397</v>
      </c>
      <c r="U468" s="4" t="s">
        <v>133</v>
      </c>
      <c r="V468" s="4" t="s">
        <v>134</v>
      </c>
      <c r="W468" s="4" t="s">
        <v>1626</v>
      </c>
      <c r="X468" s="4" t="s">
        <v>1627</v>
      </c>
      <c r="Y468" s="4" t="s">
        <v>99</v>
      </c>
      <c r="Z468" s="4" t="s">
        <v>100</v>
      </c>
      <c r="AA468" s="4"/>
      <c r="AB468" s="4"/>
      <c r="AC468" s="4">
        <v>35</v>
      </c>
      <c r="AD468" s="4" t="s">
        <v>187</v>
      </c>
      <c r="AE468" s="4" t="s">
        <v>188</v>
      </c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</row>
    <row r="469" spans="1:73" ht="13.5" customHeight="1">
      <c r="A469" s="7" t="str">
        <f>HYPERLINK("http://kyu.snu.ac.kr/sdhj/index.jsp?type=hj/GK14704_00IM0001_005a.jpg","1768_해북촌_005a")</f>
        <v>1768_해북촌_005a</v>
      </c>
      <c r="B469" s="4">
        <v>1768</v>
      </c>
      <c r="C469" s="4" t="s">
        <v>10395</v>
      </c>
      <c r="D469" s="4" t="s">
        <v>10396</v>
      </c>
      <c r="E469" s="4">
        <v>468</v>
      </c>
      <c r="F469" s="4">
        <v>3</v>
      </c>
      <c r="G469" s="4" t="s">
        <v>1482</v>
      </c>
      <c r="H469" s="4" t="s">
        <v>10157</v>
      </c>
      <c r="I469" s="4">
        <v>4</v>
      </c>
      <c r="J469" s="4"/>
      <c r="K469" s="4"/>
      <c r="L469" s="4">
        <v>5</v>
      </c>
      <c r="M469" s="4" t="s">
        <v>2115</v>
      </c>
      <c r="N469" s="4" t="s">
        <v>2116</v>
      </c>
      <c r="O469" s="4"/>
      <c r="P469" s="4"/>
      <c r="Q469" s="4"/>
      <c r="R469" s="4"/>
      <c r="S469" s="4"/>
      <c r="T469" s="4" t="s">
        <v>10397</v>
      </c>
      <c r="U469" s="4" t="s">
        <v>133</v>
      </c>
      <c r="V469" s="4" t="s">
        <v>134</v>
      </c>
      <c r="W469" s="4"/>
      <c r="X469" s="4"/>
      <c r="Y469" s="4" t="s">
        <v>2135</v>
      </c>
      <c r="Z469" s="4" t="s">
        <v>2136</v>
      </c>
      <c r="AA469" s="4"/>
      <c r="AB469" s="4"/>
      <c r="AC469" s="4">
        <v>25</v>
      </c>
      <c r="AD469" s="4" t="s">
        <v>125</v>
      </c>
      <c r="AE469" s="4" t="s">
        <v>126</v>
      </c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</row>
    <row r="470" spans="1:73" ht="13.5" customHeight="1">
      <c r="A470" s="7" t="str">
        <f>HYPERLINK("http://kyu.snu.ac.kr/sdhj/index.jsp?type=hj/GK14704_00IM0001_005a.jpg","1768_해북촌_005a")</f>
        <v>1768_해북촌_005a</v>
      </c>
      <c r="B470" s="4">
        <v>1768</v>
      </c>
      <c r="C470" s="4" t="s">
        <v>10395</v>
      </c>
      <c r="D470" s="4" t="s">
        <v>10396</v>
      </c>
      <c r="E470" s="4">
        <v>469</v>
      </c>
      <c r="F470" s="4">
        <v>3</v>
      </c>
      <c r="G470" s="4" t="s">
        <v>1482</v>
      </c>
      <c r="H470" s="4" t="s">
        <v>10157</v>
      </c>
      <c r="I470" s="4">
        <v>4</v>
      </c>
      <c r="J470" s="4"/>
      <c r="K470" s="4"/>
      <c r="L470" s="4">
        <v>5</v>
      </c>
      <c r="M470" s="4" t="s">
        <v>2115</v>
      </c>
      <c r="N470" s="4" t="s">
        <v>2116</v>
      </c>
      <c r="O470" s="4"/>
      <c r="P470" s="4"/>
      <c r="Q470" s="4"/>
      <c r="R470" s="4"/>
      <c r="S470" s="4"/>
      <c r="T470" s="4" t="s">
        <v>10397</v>
      </c>
      <c r="U470" s="4" t="s">
        <v>133</v>
      </c>
      <c r="V470" s="4" t="s">
        <v>134</v>
      </c>
      <c r="W470" s="4"/>
      <c r="X470" s="4"/>
      <c r="Y470" s="4" t="s">
        <v>2137</v>
      </c>
      <c r="Z470" s="4" t="s">
        <v>2138</v>
      </c>
      <c r="AA470" s="4"/>
      <c r="AB470" s="4"/>
      <c r="AC470" s="4">
        <v>8</v>
      </c>
      <c r="AD470" s="4" t="s">
        <v>141</v>
      </c>
      <c r="AE470" s="4" t="s">
        <v>142</v>
      </c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 t="s">
        <v>133</v>
      </c>
      <c r="BC470" s="4" t="s">
        <v>134</v>
      </c>
      <c r="BD470" s="4" t="s">
        <v>2139</v>
      </c>
      <c r="BE470" s="4" t="s">
        <v>2140</v>
      </c>
      <c r="BF470" s="4" t="s">
        <v>10398</v>
      </c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</row>
    <row r="471" spans="1:73" ht="13.5" customHeight="1">
      <c r="A471" s="7" t="str">
        <f>HYPERLINK("http://kyu.snu.ac.kr/sdhj/index.jsp?type=hj/GK14704_00IM0001_005a.jpg","1768_해북촌_005a")</f>
        <v>1768_해북촌_005a</v>
      </c>
      <c r="B471" s="4">
        <v>1768</v>
      </c>
      <c r="C471" s="4" t="s">
        <v>10395</v>
      </c>
      <c r="D471" s="4" t="s">
        <v>10396</v>
      </c>
      <c r="E471" s="4">
        <v>470</v>
      </c>
      <c r="F471" s="4">
        <v>3</v>
      </c>
      <c r="G471" s="4" t="s">
        <v>1482</v>
      </c>
      <c r="H471" s="4" t="s">
        <v>10157</v>
      </c>
      <c r="I471" s="4">
        <v>4</v>
      </c>
      <c r="J471" s="4"/>
      <c r="K471" s="4"/>
      <c r="L471" s="4">
        <v>5</v>
      </c>
      <c r="M471" s="4" t="s">
        <v>2115</v>
      </c>
      <c r="N471" s="4" t="s">
        <v>2116</v>
      </c>
      <c r="O471" s="4"/>
      <c r="P471" s="4"/>
      <c r="Q471" s="4"/>
      <c r="R471" s="4"/>
      <c r="S471" s="4"/>
      <c r="T471" s="4" t="s">
        <v>10397</v>
      </c>
      <c r="U471" s="4" t="s">
        <v>133</v>
      </c>
      <c r="V471" s="4" t="s">
        <v>134</v>
      </c>
      <c r="W471" s="4"/>
      <c r="X471" s="4"/>
      <c r="Y471" s="4" t="s">
        <v>2141</v>
      </c>
      <c r="Z471" s="4" t="s">
        <v>2142</v>
      </c>
      <c r="AA471" s="4"/>
      <c r="AB471" s="4"/>
      <c r="AC471" s="4">
        <v>5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 t="s">
        <v>195</v>
      </c>
      <c r="BC471" s="4" t="s">
        <v>196</v>
      </c>
      <c r="BD471" s="4"/>
      <c r="BE471" s="4"/>
      <c r="BF471" s="4" t="s">
        <v>10399</v>
      </c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</row>
    <row r="472" spans="1:73" ht="13.5" customHeight="1">
      <c r="A472" s="7" t="str">
        <f>HYPERLINK("http://kyu.snu.ac.kr/sdhj/index.jsp?type=hj/GK14704_00IM0001_005a.jpg","1768_해북촌_005a")</f>
        <v>1768_해북촌_005a</v>
      </c>
      <c r="B472" s="4">
        <v>1768</v>
      </c>
      <c r="C472" s="4" t="s">
        <v>10395</v>
      </c>
      <c r="D472" s="4" t="s">
        <v>10396</v>
      </c>
      <c r="E472" s="4">
        <v>471</v>
      </c>
      <c r="F472" s="4">
        <v>3</v>
      </c>
      <c r="G472" s="4" t="s">
        <v>1482</v>
      </c>
      <c r="H472" s="4" t="s">
        <v>10157</v>
      </c>
      <c r="I472" s="4">
        <v>5</v>
      </c>
      <c r="J472" s="4" t="s">
        <v>2143</v>
      </c>
      <c r="K472" s="4" t="s">
        <v>2144</v>
      </c>
      <c r="L472" s="4">
        <v>1</v>
      </c>
      <c r="M472" s="4" t="s">
        <v>2145</v>
      </c>
      <c r="N472" s="4" t="s">
        <v>2146</v>
      </c>
      <c r="O472" s="4"/>
      <c r="P472" s="4"/>
      <c r="Q472" s="4"/>
      <c r="R472" s="4"/>
      <c r="S472" s="4"/>
      <c r="T472" s="4" t="s">
        <v>10400</v>
      </c>
      <c r="U472" s="4" t="s">
        <v>73</v>
      </c>
      <c r="V472" s="4" t="s">
        <v>74</v>
      </c>
      <c r="W472" s="4" t="s">
        <v>164</v>
      </c>
      <c r="X472" s="4" t="s">
        <v>165</v>
      </c>
      <c r="Y472" s="4" t="s">
        <v>2147</v>
      </c>
      <c r="Z472" s="4" t="s">
        <v>2148</v>
      </c>
      <c r="AA472" s="4"/>
      <c r="AB472" s="4"/>
      <c r="AC472" s="4">
        <v>31</v>
      </c>
      <c r="AD472" s="4" t="s">
        <v>310</v>
      </c>
      <c r="AE472" s="4" t="s">
        <v>311</v>
      </c>
      <c r="AF472" s="4"/>
      <c r="AG472" s="4"/>
      <c r="AH472" s="4"/>
      <c r="AI472" s="4"/>
      <c r="AJ472" s="4" t="s">
        <v>33</v>
      </c>
      <c r="AK472" s="4" t="s">
        <v>34</v>
      </c>
      <c r="AL472" s="4" t="s">
        <v>168</v>
      </c>
      <c r="AM472" s="4" t="s">
        <v>169</v>
      </c>
      <c r="AN472" s="4"/>
      <c r="AO472" s="4"/>
      <c r="AP472" s="4"/>
      <c r="AQ472" s="4"/>
      <c r="AR472" s="4"/>
      <c r="AS472" s="4"/>
      <c r="AT472" s="4" t="s">
        <v>73</v>
      </c>
      <c r="AU472" s="4" t="s">
        <v>74</v>
      </c>
      <c r="AV472" s="4" t="s">
        <v>1824</v>
      </c>
      <c r="AW472" s="4" t="s">
        <v>1825</v>
      </c>
      <c r="AX472" s="4"/>
      <c r="AY472" s="4"/>
      <c r="AZ472" s="4"/>
      <c r="BA472" s="4"/>
      <c r="BB472" s="4"/>
      <c r="BC472" s="4"/>
      <c r="BD472" s="4"/>
      <c r="BE472" s="4"/>
      <c r="BF472" s="4"/>
      <c r="BG472" s="4" t="s">
        <v>83</v>
      </c>
      <c r="BH472" s="4" t="s">
        <v>84</v>
      </c>
      <c r="BI472" s="4" t="s">
        <v>1604</v>
      </c>
      <c r="BJ472" s="4" t="s">
        <v>1605</v>
      </c>
      <c r="BK472" s="4" t="s">
        <v>588</v>
      </c>
      <c r="BL472" s="4" t="s">
        <v>589</v>
      </c>
      <c r="BM472" s="4" t="s">
        <v>1548</v>
      </c>
      <c r="BN472" s="4" t="s">
        <v>1549</v>
      </c>
      <c r="BO472" s="4" t="s">
        <v>83</v>
      </c>
      <c r="BP472" s="4" t="s">
        <v>84</v>
      </c>
      <c r="BQ472" s="4" t="s">
        <v>2149</v>
      </c>
      <c r="BR472" s="4" t="s">
        <v>2150</v>
      </c>
      <c r="BS472" s="4" t="s">
        <v>179</v>
      </c>
      <c r="BT472" s="4" t="s">
        <v>180</v>
      </c>
      <c r="BU472" s="4"/>
    </row>
    <row r="473" spans="1:73" ht="13.5" customHeight="1">
      <c r="A473" s="7" t="str">
        <f>HYPERLINK("http://kyu.snu.ac.kr/sdhj/index.jsp?type=hj/GK14704_00IM0001_005a.jpg","1768_해북촌_005a")</f>
        <v>1768_해북촌_005a</v>
      </c>
      <c r="B473" s="4">
        <v>1768</v>
      </c>
      <c r="C473" s="4" t="s">
        <v>10401</v>
      </c>
      <c r="D473" s="4" t="s">
        <v>10402</v>
      </c>
      <c r="E473" s="4">
        <v>472</v>
      </c>
      <c r="F473" s="4">
        <v>3</v>
      </c>
      <c r="G473" s="4" t="s">
        <v>1482</v>
      </c>
      <c r="H473" s="4" t="s">
        <v>10157</v>
      </c>
      <c r="I473" s="4">
        <v>5</v>
      </c>
      <c r="J473" s="4"/>
      <c r="K473" s="4"/>
      <c r="L473" s="4">
        <v>1</v>
      </c>
      <c r="M473" s="4" t="s">
        <v>2145</v>
      </c>
      <c r="N473" s="4" t="s">
        <v>2146</v>
      </c>
      <c r="O473" s="4"/>
      <c r="P473" s="4"/>
      <c r="Q473" s="4"/>
      <c r="R473" s="4"/>
      <c r="S473" s="4" t="s">
        <v>95</v>
      </c>
      <c r="T473" s="4" t="s">
        <v>96</v>
      </c>
      <c r="U473" s="4"/>
      <c r="V473" s="4"/>
      <c r="W473" s="4" t="s">
        <v>250</v>
      </c>
      <c r="X473" s="4" t="s">
        <v>10403</v>
      </c>
      <c r="Y473" s="4" t="s">
        <v>99</v>
      </c>
      <c r="Z473" s="4" t="s">
        <v>100</v>
      </c>
      <c r="AA473" s="4"/>
      <c r="AB473" s="4"/>
      <c r="AC473" s="4">
        <v>36</v>
      </c>
      <c r="AD473" s="4" t="s">
        <v>237</v>
      </c>
      <c r="AE473" s="4" t="s">
        <v>238</v>
      </c>
      <c r="AF473" s="4"/>
      <c r="AG473" s="4"/>
      <c r="AH473" s="4"/>
      <c r="AI473" s="4"/>
      <c r="AJ473" s="4" t="s">
        <v>101</v>
      </c>
      <c r="AK473" s="4" t="s">
        <v>102</v>
      </c>
      <c r="AL473" s="4" t="s">
        <v>2151</v>
      </c>
      <c r="AM473" s="4" t="s">
        <v>2152</v>
      </c>
      <c r="AN473" s="4"/>
      <c r="AO473" s="4"/>
      <c r="AP473" s="4"/>
      <c r="AQ473" s="4"/>
      <c r="AR473" s="4"/>
      <c r="AS473" s="4"/>
      <c r="AT473" s="4" t="s">
        <v>83</v>
      </c>
      <c r="AU473" s="4" t="s">
        <v>84</v>
      </c>
      <c r="AV473" s="4" t="s">
        <v>2153</v>
      </c>
      <c r="AW473" s="4" t="s">
        <v>2154</v>
      </c>
      <c r="AX473" s="4"/>
      <c r="AY473" s="4"/>
      <c r="AZ473" s="4"/>
      <c r="BA473" s="4"/>
      <c r="BB473" s="4"/>
      <c r="BC473" s="4"/>
      <c r="BD473" s="4"/>
      <c r="BE473" s="4"/>
      <c r="BF473" s="4"/>
      <c r="BG473" s="4" t="s">
        <v>588</v>
      </c>
      <c r="BH473" s="4" t="s">
        <v>589</v>
      </c>
      <c r="BI473" s="4" t="s">
        <v>10404</v>
      </c>
      <c r="BJ473" s="4" t="s">
        <v>2155</v>
      </c>
      <c r="BK473" s="4" t="s">
        <v>2156</v>
      </c>
      <c r="BL473" s="4" t="s">
        <v>2157</v>
      </c>
      <c r="BM473" s="4" t="s">
        <v>2158</v>
      </c>
      <c r="BN473" s="4" t="s">
        <v>2159</v>
      </c>
      <c r="BO473" s="4" t="s">
        <v>1495</v>
      </c>
      <c r="BP473" s="4" t="s">
        <v>1496</v>
      </c>
      <c r="BQ473" s="4" t="s">
        <v>2160</v>
      </c>
      <c r="BR473" s="4" t="s">
        <v>2161</v>
      </c>
      <c r="BS473" s="4" t="s">
        <v>437</v>
      </c>
      <c r="BT473" s="4" t="s">
        <v>438</v>
      </c>
      <c r="BU473" s="4"/>
    </row>
    <row r="474" spans="1:73" ht="13.5" customHeight="1">
      <c r="A474" s="7" t="str">
        <f>HYPERLINK("http://kyu.snu.ac.kr/sdhj/index.jsp?type=hj/GK14704_00IM0001_005a.jpg","1768_해북촌_005a")</f>
        <v>1768_해북촌_005a</v>
      </c>
      <c r="B474" s="4">
        <v>1768</v>
      </c>
      <c r="C474" s="4" t="s">
        <v>9636</v>
      </c>
      <c r="D474" s="4" t="s">
        <v>9637</v>
      </c>
      <c r="E474" s="4">
        <v>473</v>
      </c>
      <c r="F474" s="4">
        <v>3</v>
      </c>
      <c r="G474" s="4" t="s">
        <v>1482</v>
      </c>
      <c r="H474" s="4" t="s">
        <v>10157</v>
      </c>
      <c r="I474" s="4">
        <v>5</v>
      </c>
      <c r="J474" s="4"/>
      <c r="K474" s="4"/>
      <c r="L474" s="4">
        <v>1</v>
      </c>
      <c r="M474" s="4" t="s">
        <v>2145</v>
      </c>
      <c r="N474" s="4" t="s">
        <v>2146</v>
      </c>
      <c r="O474" s="4"/>
      <c r="P474" s="4"/>
      <c r="Q474" s="4"/>
      <c r="R474" s="4"/>
      <c r="S474" s="4" t="s">
        <v>115</v>
      </c>
      <c r="T474" s="4" t="s">
        <v>116</v>
      </c>
      <c r="U474" s="4"/>
      <c r="V474" s="4"/>
      <c r="W474" s="4"/>
      <c r="X474" s="4"/>
      <c r="Y474" s="4" t="s">
        <v>2162</v>
      </c>
      <c r="Z474" s="4" t="s">
        <v>2163</v>
      </c>
      <c r="AA474" s="4"/>
      <c r="AB474" s="4"/>
      <c r="AC474" s="4">
        <v>13</v>
      </c>
      <c r="AD474" s="4" t="s">
        <v>353</v>
      </c>
      <c r="AE474" s="4" t="s">
        <v>354</v>
      </c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</row>
    <row r="475" spans="1:73" ht="13.5" customHeight="1">
      <c r="A475" s="7" t="str">
        <f>HYPERLINK("http://kyu.snu.ac.kr/sdhj/index.jsp?type=hj/GK14704_00IM0001_005a.jpg","1768_해북촌_005a")</f>
        <v>1768_해북촌_005a</v>
      </c>
      <c r="B475" s="4">
        <v>1768</v>
      </c>
      <c r="C475" s="4" t="s">
        <v>10405</v>
      </c>
      <c r="D475" s="4" t="s">
        <v>10406</v>
      </c>
      <c r="E475" s="4">
        <v>474</v>
      </c>
      <c r="F475" s="4">
        <v>3</v>
      </c>
      <c r="G475" s="4" t="s">
        <v>1482</v>
      </c>
      <c r="H475" s="4" t="s">
        <v>10157</v>
      </c>
      <c r="I475" s="4">
        <v>5</v>
      </c>
      <c r="J475" s="4"/>
      <c r="K475" s="4"/>
      <c r="L475" s="4">
        <v>1</v>
      </c>
      <c r="M475" s="4" t="s">
        <v>2145</v>
      </c>
      <c r="N475" s="4" t="s">
        <v>2146</v>
      </c>
      <c r="O475" s="4"/>
      <c r="P475" s="4"/>
      <c r="Q475" s="4"/>
      <c r="R475" s="4"/>
      <c r="S475" s="4"/>
      <c r="T475" s="4" t="s">
        <v>10407</v>
      </c>
      <c r="U475" s="4" t="s">
        <v>133</v>
      </c>
      <c r="V475" s="4" t="s">
        <v>134</v>
      </c>
      <c r="W475" s="4"/>
      <c r="X475" s="4"/>
      <c r="Y475" s="4" t="s">
        <v>2164</v>
      </c>
      <c r="Z475" s="4" t="s">
        <v>2165</v>
      </c>
      <c r="AA475" s="4"/>
      <c r="AB475" s="4"/>
      <c r="AC475" s="4"/>
      <c r="AD475" s="4"/>
      <c r="AE475" s="4"/>
      <c r="AF475" s="4" t="s">
        <v>2166</v>
      </c>
      <c r="AG475" s="4" t="s">
        <v>478</v>
      </c>
      <c r="AH475" s="4" t="s">
        <v>2167</v>
      </c>
      <c r="AI475" s="4" t="s">
        <v>10408</v>
      </c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</row>
    <row r="476" spans="1:73" ht="13.5" customHeight="1">
      <c r="A476" s="7" t="str">
        <f>HYPERLINK("http://kyu.snu.ac.kr/sdhj/index.jsp?type=hj/GK14704_00IM0001_005a.jpg","1768_해북촌_005a")</f>
        <v>1768_해북촌_005a</v>
      </c>
      <c r="B476" s="4">
        <v>1768</v>
      </c>
      <c r="C476" s="4" t="s">
        <v>10405</v>
      </c>
      <c r="D476" s="4" t="s">
        <v>10406</v>
      </c>
      <c r="E476" s="4">
        <v>475</v>
      </c>
      <c r="F476" s="4">
        <v>3</v>
      </c>
      <c r="G476" s="4" t="s">
        <v>1482</v>
      </c>
      <c r="H476" s="4" t="s">
        <v>10157</v>
      </c>
      <c r="I476" s="4">
        <v>5</v>
      </c>
      <c r="J476" s="4"/>
      <c r="K476" s="4"/>
      <c r="L476" s="4">
        <v>1</v>
      </c>
      <c r="M476" s="4" t="s">
        <v>2145</v>
      </c>
      <c r="N476" s="4" t="s">
        <v>2146</v>
      </c>
      <c r="O476" s="4"/>
      <c r="P476" s="4"/>
      <c r="Q476" s="4"/>
      <c r="R476" s="4"/>
      <c r="S476" s="4"/>
      <c r="T476" s="4" t="s">
        <v>10407</v>
      </c>
      <c r="U476" s="4" t="s">
        <v>133</v>
      </c>
      <c r="V476" s="4" t="s">
        <v>134</v>
      </c>
      <c r="W476" s="4"/>
      <c r="X476" s="4"/>
      <c r="Y476" s="4" t="s">
        <v>2168</v>
      </c>
      <c r="Z476" s="4" t="s">
        <v>2169</v>
      </c>
      <c r="AA476" s="4"/>
      <c r="AB476" s="4"/>
      <c r="AC476" s="4">
        <v>35</v>
      </c>
      <c r="AD476" s="4" t="s">
        <v>187</v>
      </c>
      <c r="AE476" s="4" t="s">
        <v>188</v>
      </c>
      <c r="AF476" s="4" t="s">
        <v>610</v>
      </c>
      <c r="AG476" s="4" t="s">
        <v>611</v>
      </c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</row>
    <row r="477" spans="1:73" ht="13.5" customHeight="1">
      <c r="A477" s="7" t="str">
        <f>HYPERLINK("http://kyu.snu.ac.kr/sdhj/index.jsp?type=hj/GK14704_00IM0001_005a.jpg","1768_해북촌_005a")</f>
        <v>1768_해북촌_005a</v>
      </c>
      <c r="B477" s="4">
        <v>1768</v>
      </c>
      <c r="C477" s="4" t="s">
        <v>10405</v>
      </c>
      <c r="D477" s="4" t="s">
        <v>10406</v>
      </c>
      <c r="E477" s="4">
        <v>476</v>
      </c>
      <c r="F477" s="4">
        <v>3</v>
      </c>
      <c r="G477" s="4" t="s">
        <v>1482</v>
      </c>
      <c r="H477" s="4" t="s">
        <v>10157</v>
      </c>
      <c r="I477" s="4">
        <v>5</v>
      </c>
      <c r="J477" s="4"/>
      <c r="K477" s="4"/>
      <c r="L477" s="4">
        <v>1</v>
      </c>
      <c r="M477" s="4" t="s">
        <v>2145</v>
      </c>
      <c r="N477" s="4" t="s">
        <v>2146</v>
      </c>
      <c r="O477" s="4"/>
      <c r="P477" s="4"/>
      <c r="Q477" s="4"/>
      <c r="R477" s="4"/>
      <c r="S477" s="4"/>
      <c r="T477" s="4" t="s">
        <v>10407</v>
      </c>
      <c r="U477" s="4" t="s">
        <v>133</v>
      </c>
      <c r="V477" s="4" t="s">
        <v>134</v>
      </c>
      <c r="W477" s="4"/>
      <c r="X477" s="4"/>
      <c r="Y477" s="4" t="s">
        <v>2170</v>
      </c>
      <c r="Z477" s="4" t="s">
        <v>2171</v>
      </c>
      <c r="AA477" s="4"/>
      <c r="AB477" s="4"/>
      <c r="AC477" s="4"/>
      <c r="AD477" s="4"/>
      <c r="AE477" s="4"/>
      <c r="AF477" s="4" t="s">
        <v>209</v>
      </c>
      <c r="AG477" s="4" t="s">
        <v>210</v>
      </c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</row>
    <row r="478" spans="1:73" ht="13.5" customHeight="1">
      <c r="A478" s="7" t="str">
        <f>HYPERLINK("http://kyu.snu.ac.kr/sdhj/index.jsp?type=hj/GK14704_00IM0001_005a.jpg","1768_해북촌_005a")</f>
        <v>1768_해북촌_005a</v>
      </c>
      <c r="B478" s="4">
        <v>1768</v>
      </c>
      <c r="C478" s="4" t="s">
        <v>10405</v>
      </c>
      <c r="D478" s="4" t="s">
        <v>10406</v>
      </c>
      <c r="E478" s="4">
        <v>477</v>
      </c>
      <c r="F478" s="4">
        <v>3</v>
      </c>
      <c r="G478" s="4" t="s">
        <v>1482</v>
      </c>
      <c r="H478" s="4" t="s">
        <v>10157</v>
      </c>
      <c r="I478" s="4">
        <v>5</v>
      </c>
      <c r="J478" s="4"/>
      <c r="K478" s="4"/>
      <c r="L478" s="4">
        <v>2</v>
      </c>
      <c r="M478" s="4" t="s">
        <v>2172</v>
      </c>
      <c r="N478" s="4" t="s">
        <v>2173</v>
      </c>
      <c r="O478" s="4"/>
      <c r="P478" s="4"/>
      <c r="Q478" s="4"/>
      <c r="R478" s="4"/>
      <c r="S478" s="4"/>
      <c r="T478" s="4" t="s">
        <v>10409</v>
      </c>
      <c r="U478" s="4" t="s">
        <v>73</v>
      </c>
      <c r="V478" s="4" t="s">
        <v>74</v>
      </c>
      <c r="W478" s="4" t="s">
        <v>164</v>
      </c>
      <c r="X478" s="4" t="s">
        <v>165</v>
      </c>
      <c r="Y478" s="4" t="s">
        <v>2174</v>
      </c>
      <c r="Z478" s="4" t="s">
        <v>2175</v>
      </c>
      <c r="AA478" s="4"/>
      <c r="AB478" s="4"/>
      <c r="AC478" s="4">
        <v>69</v>
      </c>
      <c r="AD478" s="4" t="s">
        <v>129</v>
      </c>
      <c r="AE478" s="4" t="s">
        <v>130</v>
      </c>
      <c r="AF478" s="4"/>
      <c r="AG478" s="4"/>
      <c r="AH478" s="4"/>
      <c r="AI478" s="4"/>
      <c r="AJ478" s="4" t="s">
        <v>33</v>
      </c>
      <c r="AK478" s="4" t="s">
        <v>34</v>
      </c>
      <c r="AL478" s="4" t="s">
        <v>168</v>
      </c>
      <c r="AM478" s="4" t="s">
        <v>169</v>
      </c>
      <c r="AN478" s="4"/>
      <c r="AO478" s="4"/>
      <c r="AP478" s="4"/>
      <c r="AQ478" s="4"/>
      <c r="AR478" s="4"/>
      <c r="AS478" s="4"/>
      <c r="AT478" s="4" t="s">
        <v>83</v>
      </c>
      <c r="AU478" s="4" t="s">
        <v>84</v>
      </c>
      <c r="AV478" s="4" t="s">
        <v>2119</v>
      </c>
      <c r="AW478" s="4" t="s">
        <v>2120</v>
      </c>
      <c r="AX478" s="4"/>
      <c r="AY478" s="4"/>
      <c r="AZ478" s="4"/>
      <c r="BA478" s="4"/>
      <c r="BB478" s="4"/>
      <c r="BC478" s="4"/>
      <c r="BD478" s="4"/>
      <c r="BE478" s="4"/>
      <c r="BF478" s="4"/>
      <c r="BG478" s="4" t="s">
        <v>588</v>
      </c>
      <c r="BH478" s="4" t="s">
        <v>589</v>
      </c>
      <c r="BI478" s="4" t="s">
        <v>1548</v>
      </c>
      <c r="BJ478" s="4" t="s">
        <v>1549</v>
      </c>
      <c r="BK478" s="4" t="s">
        <v>1606</v>
      </c>
      <c r="BL478" s="4" t="s">
        <v>1607</v>
      </c>
      <c r="BM478" s="4" t="s">
        <v>1608</v>
      </c>
      <c r="BN478" s="4" t="s">
        <v>1609</v>
      </c>
      <c r="BO478" s="4" t="s">
        <v>596</v>
      </c>
      <c r="BP478" s="4" t="s">
        <v>597</v>
      </c>
      <c r="BQ478" s="4" t="s">
        <v>10389</v>
      </c>
      <c r="BR478" s="4" t="s">
        <v>10390</v>
      </c>
      <c r="BS478" s="4" t="s">
        <v>533</v>
      </c>
      <c r="BT478" s="4" t="s">
        <v>534</v>
      </c>
      <c r="BU478" s="4"/>
    </row>
    <row r="479" spans="1:73" ht="13.5" customHeight="1">
      <c r="A479" s="7" t="str">
        <f>HYPERLINK("http://kyu.snu.ac.kr/sdhj/index.jsp?type=hj/GK14704_00IM0001_005a.jpg","1768_해북촌_005a")</f>
        <v>1768_해북촌_005a</v>
      </c>
      <c r="B479" s="4">
        <v>1768</v>
      </c>
      <c r="C479" s="4" t="s">
        <v>9845</v>
      </c>
      <c r="D479" s="4" t="s">
        <v>9846</v>
      </c>
      <c r="E479" s="4">
        <v>478</v>
      </c>
      <c r="F479" s="4">
        <v>3</v>
      </c>
      <c r="G479" s="4" t="s">
        <v>1482</v>
      </c>
      <c r="H479" s="4" t="s">
        <v>10157</v>
      </c>
      <c r="I479" s="4">
        <v>5</v>
      </c>
      <c r="J479" s="4"/>
      <c r="K479" s="4"/>
      <c r="L479" s="4">
        <v>2</v>
      </c>
      <c r="M479" s="4" t="s">
        <v>2172</v>
      </c>
      <c r="N479" s="4" t="s">
        <v>2173</v>
      </c>
      <c r="O479" s="4"/>
      <c r="P479" s="4"/>
      <c r="Q479" s="4"/>
      <c r="R479" s="4"/>
      <c r="S479" s="4" t="s">
        <v>115</v>
      </c>
      <c r="T479" s="4" t="s">
        <v>116</v>
      </c>
      <c r="U479" s="4" t="s">
        <v>73</v>
      </c>
      <c r="V479" s="4" t="s">
        <v>74</v>
      </c>
      <c r="W479" s="4"/>
      <c r="X479" s="4"/>
      <c r="Y479" s="4" t="s">
        <v>2176</v>
      </c>
      <c r="Z479" s="4" t="s">
        <v>2177</v>
      </c>
      <c r="AA479" s="4"/>
      <c r="AB479" s="4"/>
      <c r="AC479" s="4">
        <v>46</v>
      </c>
      <c r="AD479" s="4" t="s">
        <v>362</v>
      </c>
      <c r="AE479" s="4" t="s">
        <v>363</v>
      </c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</row>
    <row r="480" spans="1:73" ht="13.5" customHeight="1">
      <c r="A480" s="7" t="str">
        <f>HYPERLINK("http://kyu.snu.ac.kr/sdhj/index.jsp?type=hj/GK14704_00IM0001_005a.jpg","1768_해북촌_005a")</f>
        <v>1768_해북촌_005a</v>
      </c>
      <c r="B480" s="4">
        <v>1768</v>
      </c>
      <c r="C480" s="4" t="s">
        <v>10220</v>
      </c>
      <c r="D480" s="4" t="s">
        <v>10221</v>
      </c>
      <c r="E480" s="4">
        <v>479</v>
      </c>
      <c r="F480" s="4">
        <v>3</v>
      </c>
      <c r="G480" s="4" t="s">
        <v>1482</v>
      </c>
      <c r="H480" s="4" t="s">
        <v>10157</v>
      </c>
      <c r="I480" s="4">
        <v>5</v>
      </c>
      <c r="J480" s="4"/>
      <c r="K480" s="4"/>
      <c r="L480" s="4">
        <v>2</v>
      </c>
      <c r="M480" s="4" t="s">
        <v>2172</v>
      </c>
      <c r="N480" s="4" t="s">
        <v>2173</v>
      </c>
      <c r="O480" s="4"/>
      <c r="P480" s="4"/>
      <c r="Q480" s="4"/>
      <c r="R480" s="4"/>
      <c r="S480" s="4" t="s">
        <v>121</v>
      </c>
      <c r="T480" s="4" t="s">
        <v>122</v>
      </c>
      <c r="U480" s="4"/>
      <c r="V480" s="4"/>
      <c r="W480" s="4" t="s">
        <v>1456</v>
      </c>
      <c r="X480" s="4" t="s">
        <v>1457</v>
      </c>
      <c r="Y480" s="4" t="s">
        <v>99</v>
      </c>
      <c r="Z480" s="4" t="s">
        <v>100</v>
      </c>
      <c r="AA480" s="4"/>
      <c r="AB480" s="4"/>
      <c r="AC480" s="4">
        <v>43</v>
      </c>
      <c r="AD480" s="4" t="s">
        <v>472</v>
      </c>
      <c r="AE480" s="4" t="s">
        <v>473</v>
      </c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</row>
    <row r="481" spans="1:73" ht="13.5" customHeight="1">
      <c r="A481" s="7" t="str">
        <f>HYPERLINK("http://kyu.snu.ac.kr/sdhj/index.jsp?type=hj/GK14704_00IM0001_005a.jpg","1768_해북촌_005a")</f>
        <v>1768_해북촌_005a</v>
      </c>
      <c r="B481" s="4">
        <v>1768</v>
      </c>
      <c r="C481" s="4" t="s">
        <v>10220</v>
      </c>
      <c r="D481" s="4" t="s">
        <v>10221</v>
      </c>
      <c r="E481" s="4">
        <v>480</v>
      </c>
      <c r="F481" s="4">
        <v>3</v>
      </c>
      <c r="G481" s="4" t="s">
        <v>1482</v>
      </c>
      <c r="H481" s="4" t="s">
        <v>10157</v>
      </c>
      <c r="I481" s="4">
        <v>5</v>
      </c>
      <c r="J481" s="4"/>
      <c r="K481" s="4"/>
      <c r="L481" s="4">
        <v>2</v>
      </c>
      <c r="M481" s="4" t="s">
        <v>2172</v>
      </c>
      <c r="N481" s="4" t="s">
        <v>2173</v>
      </c>
      <c r="O481" s="4"/>
      <c r="P481" s="4"/>
      <c r="Q481" s="4"/>
      <c r="R481" s="4"/>
      <c r="S481" s="4" t="s">
        <v>1962</v>
      </c>
      <c r="T481" s="4" t="s">
        <v>1963</v>
      </c>
      <c r="U481" s="4"/>
      <c r="V481" s="4"/>
      <c r="W481" s="4"/>
      <c r="X481" s="4"/>
      <c r="Y481" s="4"/>
      <c r="Z481" s="4"/>
      <c r="AA481" s="4"/>
      <c r="AB481" s="4"/>
      <c r="AC481" s="4">
        <v>10</v>
      </c>
      <c r="AD481" s="4" t="s">
        <v>283</v>
      </c>
      <c r="AE481" s="4" t="s">
        <v>284</v>
      </c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</row>
    <row r="482" spans="1:73" ht="13.5" customHeight="1">
      <c r="A482" s="7" t="str">
        <f>HYPERLINK("http://kyu.snu.ac.kr/sdhj/index.jsp?type=hj/GK14704_00IM0001_005a.jpg","1768_해북촌_005a")</f>
        <v>1768_해북촌_005a</v>
      </c>
      <c r="B482" s="4">
        <v>1768</v>
      </c>
      <c r="C482" s="4" t="s">
        <v>10220</v>
      </c>
      <c r="D482" s="4" t="s">
        <v>10221</v>
      </c>
      <c r="E482" s="4">
        <v>481</v>
      </c>
      <c r="F482" s="4">
        <v>3</v>
      </c>
      <c r="G482" s="4" t="s">
        <v>1482</v>
      </c>
      <c r="H482" s="4" t="s">
        <v>10157</v>
      </c>
      <c r="I482" s="4">
        <v>5</v>
      </c>
      <c r="J482" s="4"/>
      <c r="K482" s="4"/>
      <c r="L482" s="4">
        <v>2</v>
      </c>
      <c r="M482" s="4" t="s">
        <v>2172</v>
      </c>
      <c r="N482" s="4" t="s">
        <v>2173</v>
      </c>
      <c r="O482" s="4"/>
      <c r="P482" s="4"/>
      <c r="Q482" s="4"/>
      <c r="R482" s="4"/>
      <c r="S482" s="4"/>
      <c r="T482" s="4" t="s">
        <v>10410</v>
      </c>
      <c r="U482" s="4" t="s">
        <v>133</v>
      </c>
      <c r="V482" s="4" t="s">
        <v>134</v>
      </c>
      <c r="W482" s="4"/>
      <c r="X482" s="4"/>
      <c r="Y482" s="4" t="s">
        <v>2178</v>
      </c>
      <c r="Z482" s="4" t="s">
        <v>2179</v>
      </c>
      <c r="AA482" s="4"/>
      <c r="AB482" s="4"/>
      <c r="AC482" s="4"/>
      <c r="AD482" s="4"/>
      <c r="AE482" s="4"/>
      <c r="AF482" s="4" t="s">
        <v>2166</v>
      </c>
      <c r="AG482" s="4" t="s">
        <v>478</v>
      </c>
      <c r="AH482" s="4" t="s">
        <v>2180</v>
      </c>
      <c r="AI482" s="4" t="s">
        <v>2181</v>
      </c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</row>
    <row r="483" spans="1:73" ht="13.5" customHeight="1">
      <c r="A483" s="7" t="str">
        <f>HYPERLINK("http://kyu.snu.ac.kr/sdhj/index.jsp?type=hj/GK14704_00IM0001_005a.jpg","1768_해북촌_005a")</f>
        <v>1768_해북촌_005a</v>
      </c>
      <c r="B483" s="4">
        <v>1768</v>
      </c>
      <c r="C483" s="4" t="s">
        <v>10220</v>
      </c>
      <c r="D483" s="4" t="s">
        <v>10221</v>
      </c>
      <c r="E483" s="4">
        <v>482</v>
      </c>
      <c r="F483" s="4">
        <v>3</v>
      </c>
      <c r="G483" s="4" t="s">
        <v>1482</v>
      </c>
      <c r="H483" s="4" t="s">
        <v>10157</v>
      </c>
      <c r="I483" s="4">
        <v>5</v>
      </c>
      <c r="J483" s="4"/>
      <c r="K483" s="4"/>
      <c r="L483" s="4">
        <v>2</v>
      </c>
      <c r="M483" s="4" t="s">
        <v>2172</v>
      </c>
      <c r="N483" s="4" t="s">
        <v>2173</v>
      </c>
      <c r="O483" s="4"/>
      <c r="P483" s="4"/>
      <c r="Q483" s="4"/>
      <c r="R483" s="4"/>
      <c r="S483" s="4"/>
      <c r="T483" s="4" t="s">
        <v>10410</v>
      </c>
      <c r="U483" s="4" t="s">
        <v>133</v>
      </c>
      <c r="V483" s="4" t="s">
        <v>134</v>
      </c>
      <c r="W483" s="4"/>
      <c r="X483" s="4"/>
      <c r="Y483" s="4" t="s">
        <v>2182</v>
      </c>
      <c r="Z483" s="4" t="s">
        <v>2183</v>
      </c>
      <c r="AA483" s="4"/>
      <c r="AB483" s="4"/>
      <c r="AC483" s="4">
        <v>13</v>
      </c>
      <c r="AD483" s="4" t="s">
        <v>353</v>
      </c>
      <c r="AE483" s="4" t="s">
        <v>354</v>
      </c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</row>
    <row r="484" spans="1:73" ht="13.5" customHeight="1">
      <c r="A484" s="7" t="str">
        <f>HYPERLINK("http://kyu.snu.ac.kr/sdhj/index.jsp?type=hj/GK14704_00IM0001_005a.jpg","1768_해북촌_005a")</f>
        <v>1768_해북촌_005a</v>
      </c>
      <c r="B484" s="4">
        <v>1768</v>
      </c>
      <c r="C484" s="4" t="s">
        <v>10220</v>
      </c>
      <c r="D484" s="4" t="s">
        <v>10221</v>
      </c>
      <c r="E484" s="4">
        <v>483</v>
      </c>
      <c r="F484" s="4">
        <v>3</v>
      </c>
      <c r="G484" s="4" t="s">
        <v>1482</v>
      </c>
      <c r="H484" s="4" t="s">
        <v>10157</v>
      </c>
      <c r="I484" s="4">
        <v>5</v>
      </c>
      <c r="J484" s="4"/>
      <c r="K484" s="4"/>
      <c r="L484" s="4">
        <v>2</v>
      </c>
      <c r="M484" s="4" t="s">
        <v>2172</v>
      </c>
      <c r="N484" s="4" t="s">
        <v>2173</v>
      </c>
      <c r="O484" s="4"/>
      <c r="P484" s="4"/>
      <c r="Q484" s="4"/>
      <c r="R484" s="4"/>
      <c r="S484" s="4" t="s">
        <v>1958</v>
      </c>
      <c r="T484" s="4" t="s">
        <v>1959</v>
      </c>
      <c r="U484" s="4" t="s">
        <v>133</v>
      </c>
      <c r="V484" s="4" t="s">
        <v>134</v>
      </c>
      <c r="W484" s="4"/>
      <c r="X484" s="4"/>
      <c r="Y484" s="4" t="s">
        <v>2139</v>
      </c>
      <c r="Z484" s="4" t="s">
        <v>2140</v>
      </c>
      <c r="AA484" s="4"/>
      <c r="AB484" s="4"/>
      <c r="AC484" s="4">
        <v>33</v>
      </c>
      <c r="AD484" s="4" t="s">
        <v>223</v>
      </c>
      <c r="AE484" s="4" t="s">
        <v>224</v>
      </c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</row>
    <row r="485" spans="1:73" ht="13.5" customHeight="1">
      <c r="A485" s="7" t="str">
        <f>HYPERLINK("http://kyu.snu.ac.kr/sdhj/index.jsp?type=hj/GK14704_00IM0001_005a.jpg","1768_해북촌_005a")</f>
        <v>1768_해북촌_005a</v>
      </c>
      <c r="B485" s="4">
        <v>1768</v>
      </c>
      <c r="C485" s="4" t="s">
        <v>10220</v>
      </c>
      <c r="D485" s="4" t="s">
        <v>10221</v>
      </c>
      <c r="E485" s="4">
        <v>484</v>
      </c>
      <c r="F485" s="4">
        <v>3</v>
      </c>
      <c r="G485" s="4" t="s">
        <v>1482</v>
      </c>
      <c r="H485" s="4" t="s">
        <v>10157</v>
      </c>
      <c r="I485" s="4">
        <v>5</v>
      </c>
      <c r="J485" s="4"/>
      <c r="K485" s="4"/>
      <c r="L485" s="4">
        <v>3</v>
      </c>
      <c r="M485" s="4" t="s">
        <v>10411</v>
      </c>
      <c r="N485" s="4" t="s">
        <v>10412</v>
      </c>
      <c r="O485" s="4"/>
      <c r="P485" s="4"/>
      <c r="Q485" s="4" t="s">
        <v>10413</v>
      </c>
      <c r="R485" s="4" t="s">
        <v>2184</v>
      </c>
      <c r="S485" s="4"/>
      <c r="T485" s="4" t="s">
        <v>10219</v>
      </c>
      <c r="U485" s="4" t="s">
        <v>1408</v>
      </c>
      <c r="V485" s="4" t="s">
        <v>1409</v>
      </c>
      <c r="W485" s="4"/>
      <c r="X485" s="4"/>
      <c r="Y485" s="4" t="s">
        <v>1226</v>
      </c>
      <c r="Z485" s="4" t="s">
        <v>1227</v>
      </c>
      <c r="AA485" s="4"/>
      <c r="AB485" s="4"/>
      <c r="AC485" s="4">
        <v>39</v>
      </c>
      <c r="AD485" s="4" t="s">
        <v>349</v>
      </c>
      <c r="AE485" s="4" t="s">
        <v>350</v>
      </c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 t="s">
        <v>695</v>
      </c>
      <c r="AU485" s="4" t="s">
        <v>696</v>
      </c>
      <c r="AV485" s="4" t="s">
        <v>2185</v>
      </c>
      <c r="AW485" s="4" t="s">
        <v>2186</v>
      </c>
      <c r="AX485" s="4"/>
      <c r="AY485" s="4"/>
      <c r="AZ485" s="4"/>
      <c r="BA485" s="4"/>
      <c r="BB485" s="4"/>
      <c r="BC485" s="4"/>
      <c r="BD485" s="4"/>
      <c r="BE485" s="4"/>
      <c r="BF485" s="4"/>
      <c r="BG485" s="4" t="s">
        <v>695</v>
      </c>
      <c r="BH485" s="4" t="s">
        <v>696</v>
      </c>
      <c r="BI485" s="4" t="s">
        <v>2187</v>
      </c>
      <c r="BJ485" s="4" t="s">
        <v>2188</v>
      </c>
      <c r="BK485" s="4" t="s">
        <v>695</v>
      </c>
      <c r="BL485" s="4" t="s">
        <v>696</v>
      </c>
      <c r="BM485" s="4" t="s">
        <v>2189</v>
      </c>
      <c r="BN485" s="4" t="s">
        <v>2190</v>
      </c>
      <c r="BO485" s="4" t="s">
        <v>695</v>
      </c>
      <c r="BP485" s="4" t="s">
        <v>696</v>
      </c>
      <c r="BQ485" s="4" t="s">
        <v>2191</v>
      </c>
      <c r="BR485" s="4" t="s">
        <v>10414</v>
      </c>
      <c r="BS485" s="4" t="s">
        <v>93</v>
      </c>
      <c r="BT485" s="4" t="s">
        <v>94</v>
      </c>
      <c r="BU485" s="4"/>
    </row>
    <row r="486" spans="1:73" ht="13.5" customHeight="1">
      <c r="A486" s="7" t="str">
        <f>HYPERLINK("http://kyu.snu.ac.kr/sdhj/index.jsp?type=hj/GK14704_00IM0001_005a.jpg","1768_해북촌_005a")</f>
        <v>1768_해북촌_005a</v>
      </c>
      <c r="B486" s="4">
        <v>1768</v>
      </c>
      <c r="C486" s="4" t="s">
        <v>10366</v>
      </c>
      <c r="D486" s="4" t="s">
        <v>10367</v>
      </c>
      <c r="E486" s="4">
        <v>485</v>
      </c>
      <c r="F486" s="4">
        <v>3</v>
      </c>
      <c r="G486" s="4" t="s">
        <v>1482</v>
      </c>
      <c r="H486" s="4" t="s">
        <v>10157</v>
      </c>
      <c r="I486" s="4">
        <v>5</v>
      </c>
      <c r="J486" s="4"/>
      <c r="K486" s="4"/>
      <c r="L486" s="4">
        <v>3</v>
      </c>
      <c r="M486" s="4" t="s">
        <v>10411</v>
      </c>
      <c r="N486" s="4" t="s">
        <v>10412</v>
      </c>
      <c r="O486" s="4"/>
      <c r="P486" s="4"/>
      <c r="Q486" s="4"/>
      <c r="R486" s="4"/>
      <c r="S486" s="4" t="s">
        <v>2192</v>
      </c>
      <c r="T486" s="4" t="s">
        <v>2192</v>
      </c>
      <c r="U486" s="4" t="s">
        <v>695</v>
      </c>
      <c r="V486" s="4" t="s">
        <v>696</v>
      </c>
      <c r="W486" s="4"/>
      <c r="X486" s="4"/>
      <c r="Y486" s="4" t="s">
        <v>2185</v>
      </c>
      <c r="Z486" s="4" t="s">
        <v>2186</v>
      </c>
      <c r="AA486" s="4"/>
      <c r="AB486" s="4"/>
      <c r="AC486" s="4">
        <v>83</v>
      </c>
      <c r="AD486" s="4" t="s">
        <v>419</v>
      </c>
      <c r="AE486" s="4" t="s">
        <v>420</v>
      </c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</row>
    <row r="487" spans="1:73" ht="13.5" customHeight="1">
      <c r="A487" s="7" t="str">
        <f>HYPERLINK("http://kyu.snu.ac.kr/sdhj/index.jsp?type=hj/GK14704_00IM0001_005a.jpg","1768_해북촌_005a")</f>
        <v>1768_해북촌_005a</v>
      </c>
      <c r="B487" s="4">
        <v>1768</v>
      </c>
      <c r="C487" s="4" t="s">
        <v>10222</v>
      </c>
      <c r="D487" s="4" t="s">
        <v>10223</v>
      </c>
      <c r="E487" s="4">
        <v>486</v>
      </c>
      <c r="F487" s="4">
        <v>3</v>
      </c>
      <c r="G487" s="4" t="s">
        <v>1482</v>
      </c>
      <c r="H487" s="4" t="s">
        <v>10157</v>
      </c>
      <c r="I487" s="4">
        <v>5</v>
      </c>
      <c r="J487" s="4"/>
      <c r="K487" s="4"/>
      <c r="L487" s="4">
        <v>3</v>
      </c>
      <c r="M487" s="4" t="s">
        <v>10411</v>
      </c>
      <c r="N487" s="4" t="s">
        <v>10412</v>
      </c>
      <c r="O487" s="4"/>
      <c r="P487" s="4"/>
      <c r="Q487" s="4"/>
      <c r="R487" s="4"/>
      <c r="S487" s="4" t="s">
        <v>95</v>
      </c>
      <c r="T487" s="4" t="s">
        <v>96</v>
      </c>
      <c r="U487" s="4"/>
      <c r="V487" s="4"/>
      <c r="W487" s="4" t="s">
        <v>1181</v>
      </c>
      <c r="X487" s="4" t="s">
        <v>1182</v>
      </c>
      <c r="Y487" s="4" t="s">
        <v>251</v>
      </c>
      <c r="Z487" s="4" t="s">
        <v>252</v>
      </c>
      <c r="AA487" s="4"/>
      <c r="AB487" s="4"/>
      <c r="AC487" s="4">
        <v>38</v>
      </c>
      <c r="AD487" s="4" t="s">
        <v>1521</v>
      </c>
      <c r="AE487" s="4" t="s">
        <v>1522</v>
      </c>
      <c r="AF487" s="4"/>
      <c r="AG487" s="4"/>
      <c r="AH487" s="4"/>
      <c r="AI487" s="4"/>
      <c r="AJ487" s="4" t="s">
        <v>33</v>
      </c>
      <c r="AK487" s="4" t="s">
        <v>34</v>
      </c>
      <c r="AL487" s="4" t="s">
        <v>1183</v>
      </c>
      <c r="AM487" s="4" t="s">
        <v>1184</v>
      </c>
      <c r="AN487" s="4"/>
      <c r="AO487" s="4"/>
      <c r="AP487" s="4"/>
      <c r="AQ487" s="4"/>
      <c r="AR487" s="4"/>
      <c r="AS487" s="4"/>
      <c r="AT487" s="4"/>
      <c r="AU487" s="4"/>
      <c r="AV487" s="4" t="s">
        <v>2193</v>
      </c>
      <c r="AW487" s="4" t="s">
        <v>2194</v>
      </c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 t="s">
        <v>2195</v>
      </c>
      <c r="BJ487" s="4" t="s">
        <v>2196</v>
      </c>
      <c r="BK487" s="4"/>
      <c r="BL487" s="4"/>
      <c r="BM487" s="4" t="s">
        <v>2197</v>
      </c>
      <c r="BN487" s="4" t="s">
        <v>2198</v>
      </c>
      <c r="BO487" s="4"/>
      <c r="BP487" s="4"/>
      <c r="BQ487" s="4" t="s">
        <v>2199</v>
      </c>
      <c r="BR487" s="4" t="s">
        <v>2200</v>
      </c>
      <c r="BS487" s="4" t="s">
        <v>266</v>
      </c>
      <c r="BT487" s="4" t="s">
        <v>10415</v>
      </c>
      <c r="BU487" s="4"/>
    </row>
    <row r="488" spans="1:73" ht="13.5" customHeight="1">
      <c r="A488" s="7" t="str">
        <f>HYPERLINK("http://kyu.snu.ac.kr/sdhj/index.jsp?type=hj/GK14704_00IM0001_005a.jpg","1768_해북촌_005a")</f>
        <v>1768_해북촌_005a</v>
      </c>
      <c r="B488" s="4">
        <v>1768</v>
      </c>
      <c r="C488" s="4" t="s">
        <v>10047</v>
      </c>
      <c r="D488" s="4" t="s">
        <v>10048</v>
      </c>
      <c r="E488" s="4">
        <v>487</v>
      </c>
      <c r="F488" s="4">
        <v>3</v>
      </c>
      <c r="G488" s="4" t="s">
        <v>1482</v>
      </c>
      <c r="H488" s="4" t="s">
        <v>10157</v>
      </c>
      <c r="I488" s="4">
        <v>5</v>
      </c>
      <c r="J488" s="4"/>
      <c r="K488" s="4"/>
      <c r="L488" s="4">
        <v>3</v>
      </c>
      <c r="M488" s="4" t="s">
        <v>10411</v>
      </c>
      <c r="N488" s="4" t="s">
        <v>10412</v>
      </c>
      <c r="O488" s="4"/>
      <c r="P488" s="4"/>
      <c r="Q488" s="4"/>
      <c r="R488" s="4"/>
      <c r="S488" s="4" t="s">
        <v>248</v>
      </c>
      <c r="T488" s="4" t="s">
        <v>176</v>
      </c>
      <c r="U488" s="4"/>
      <c r="V488" s="4"/>
      <c r="W488" s="4" t="s">
        <v>250</v>
      </c>
      <c r="X488" s="4" t="s">
        <v>10416</v>
      </c>
      <c r="Y488" s="4" t="s">
        <v>251</v>
      </c>
      <c r="Z488" s="4" t="s">
        <v>252</v>
      </c>
      <c r="AA488" s="4"/>
      <c r="AB488" s="4"/>
      <c r="AC488" s="4">
        <v>78</v>
      </c>
      <c r="AD488" s="4" t="s">
        <v>464</v>
      </c>
      <c r="AE488" s="4" t="s">
        <v>465</v>
      </c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</row>
    <row r="489" spans="1:73" ht="13.5" customHeight="1">
      <c r="A489" s="7" t="str">
        <f>HYPERLINK("http://kyu.snu.ac.kr/sdhj/index.jsp?type=hj/GK14704_00IM0001_005a.jpg","1768_해북촌_005a")</f>
        <v>1768_해북촌_005a</v>
      </c>
      <c r="B489" s="4">
        <v>1768</v>
      </c>
      <c r="C489" s="4" t="s">
        <v>10222</v>
      </c>
      <c r="D489" s="4" t="s">
        <v>10223</v>
      </c>
      <c r="E489" s="4">
        <v>488</v>
      </c>
      <c r="F489" s="4">
        <v>3</v>
      </c>
      <c r="G489" s="4" t="s">
        <v>1482</v>
      </c>
      <c r="H489" s="4" t="s">
        <v>10157</v>
      </c>
      <c r="I489" s="4">
        <v>5</v>
      </c>
      <c r="J489" s="4"/>
      <c r="K489" s="4"/>
      <c r="L489" s="4">
        <v>3</v>
      </c>
      <c r="M489" s="4" t="s">
        <v>10411</v>
      </c>
      <c r="N489" s="4" t="s">
        <v>10412</v>
      </c>
      <c r="O489" s="4"/>
      <c r="P489" s="4"/>
      <c r="Q489" s="4"/>
      <c r="R489" s="4"/>
      <c r="S489" s="4"/>
      <c r="T489" s="4" t="s">
        <v>10225</v>
      </c>
      <c r="U489" s="4" t="s">
        <v>133</v>
      </c>
      <c r="V489" s="4" t="s">
        <v>134</v>
      </c>
      <c r="W489" s="4"/>
      <c r="X489" s="4"/>
      <c r="Y489" s="4" t="s">
        <v>2201</v>
      </c>
      <c r="Z489" s="4" t="s">
        <v>2202</v>
      </c>
      <c r="AA489" s="4"/>
      <c r="AB489" s="4"/>
      <c r="AC489" s="4">
        <v>54</v>
      </c>
      <c r="AD489" s="4" t="s">
        <v>614</v>
      </c>
      <c r="AE489" s="4" t="s">
        <v>615</v>
      </c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</row>
    <row r="490" spans="1:73" ht="13.5" customHeight="1">
      <c r="A490" s="7" t="str">
        <f>HYPERLINK("http://kyu.snu.ac.kr/sdhj/index.jsp?type=hj/GK14704_00IM0001_005a.jpg","1768_해북촌_005a")</f>
        <v>1768_해북촌_005a</v>
      </c>
      <c r="B490" s="4">
        <v>1768</v>
      </c>
      <c r="C490" s="4" t="s">
        <v>10222</v>
      </c>
      <c r="D490" s="4" t="s">
        <v>10223</v>
      </c>
      <c r="E490" s="4">
        <v>489</v>
      </c>
      <c r="F490" s="4">
        <v>3</v>
      </c>
      <c r="G490" s="4" t="s">
        <v>1482</v>
      </c>
      <c r="H490" s="4" t="s">
        <v>10157</v>
      </c>
      <c r="I490" s="4">
        <v>5</v>
      </c>
      <c r="J490" s="4"/>
      <c r="K490" s="4"/>
      <c r="L490" s="4">
        <v>3</v>
      </c>
      <c r="M490" s="4" t="s">
        <v>10411</v>
      </c>
      <c r="N490" s="4" t="s">
        <v>10412</v>
      </c>
      <c r="O490" s="4"/>
      <c r="P490" s="4"/>
      <c r="Q490" s="4"/>
      <c r="R490" s="4"/>
      <c r="S490" s="4"/>
      <c r="T490" s="4" t="s">
        <v>10225</v>
      </c>
      <c r="U490" s="4" t="s">
        <v>133</v>
      </c>
      <c r="V490" s="4" t="s">
        <v>134</v>
      </c>
      <c r="W490" s="4"/>
      <c r="X490" s="4"/>
      <c r="Y490" s="4" t="s">
        <v>2203</v>
      </c>
      <c r="Z490" s="4" t="s">
        <v>2204</v>
      </c>
      <c r="AA490" s="4"/>
      <c r="AB490" s="4"/>
      <c r="AC490" s="4">
        <v>21</v>
      </c>
      <c r="AD490" s="4" t="s">
        <v>421</v>
      </c>
      <c r="AE490" s="4" t="s">
        <v>422</v>
      </c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</row>
    <row r="491" spans="1:73" ht="13.5" customHeight="1">
      <c r="A491" s="7" t="str">
        <f>HYPERLINK("http://kyu.snu.ac.kr/sdhj/index.jsp?type=hj/GK14704_00IM0001_005a.jpg","1768_해북촌_005a")</f>
        <v>1768_해북촌_005a</v>
      </c>
      <c r="B491" s="4">
        <v>1768</v>
      </c>
      <c r="C491" s="4" t="s">
        <v>10222</v>
      </c>
      <c r="D491" s="4" t="s">
        <v>10223</v>
      </c>
      <c r="E491" s="4">
        <v>490</v>
      </c>
      <c r="F491" s="4">
        <v>3</v>
      </c>
      <c r="G491" s="4" t="s">
        <v>1482</v>
      </c>
      <c r="H491" s="4" t="s">
        <v>10157</v>
      </c>
      <c r="I491" s="4">
        <v>5</v>
      </c>
      <c r="J491" s="4"/>
      <c r="K491" s="4"/>
      <c r="L491" s="4">
        <v>4</v>
      </c>
      <c r="M491" s="4" t="s">
        <v>2205</v>
      </c>
      <c r="N491" s="4" t="s">
        <v>2206</v>
      </c>
      <c r="O491" s="4"/>
      <c r="P491" s="4"/>
      <c r="Q491" s="4"/>
      <c r="R491" s="4"/>
      <c r="S491" s="4"/>
      <c r="T491" s="4" t="s">
        <v>9897</v>
      </c>
      <c r="U491" s="4" t="s">
        <v>73</v>
      </c>
      <c r="V491" s="4" t="s">
        <v>74</v>
      </c>
      <c r="W491" s="4" t="s">
        <v>164</v>
      </c>
      <c r="X491" s="4" t="s">
        <v>165</v>
      </c>
      <c r="Y491" s="4" t="s">
        <v>2207</v>
      </c>
      <c r="Z491" s="4" t="s">
        <v>2208</v>
      </c>
      <c r="AA491" s="4"/>
      <c r="AB491" s="4"/>
      <c r="AC491" s="4">
        <v>38</v>
      </c>
      <c r="AD491" s="4" t="s">
        <v>1521</v>
      </c>
      <c r="AE491" s="4" t="s">
        <v>1522</v>
      </c>
      <c r="AF491" s="4"/>
      <c r="AG491" s="4"/>
      <c r="AH491" s="4"/>
      <c r="AI491" s="4"/>
      <c r="AJ491" s="4" t="s">
        <v>33</v>
      </c>
      <c r="AK491" s="4" t="s">
        <v>34</v>
      </c>
      <c r="AL491" s="4" t="s">
        <v>168</v>
      </c>
      <c r="AM491" s="4" t="s">
        <v>169</v>
      </c>
      <c r="AN491" s="4"/>
      <c r="AO491" s="4"/>
      <c r="AP491" s="4"/>
      <c r="AQ491" s="4"/>
      <c r="AR491" s="4"/>
      <c r="AS491" s="4"/>
      <c r="AT491" s="4" t="s">
        <v>83</v>
      </c>
      <c r="AU491" s="4" t="s">
        <v>84</v>
      </c>
      <c r="AV491" s="4" t="s">
        <v>2209</v>
      </c>
      <c r="AW491" s="4" t="s">
        <v>2210</v>
      </c>
      <c r="AX491" s="4"/>
      <c r="AY491" s="4"/>
      <c r="AZ491" s="4"/>
      <c r="BA491" s="4"/>
      <c r="BB491" s="4"/>
      <c r="BC491" s="4"/>
      <c r="BD491" s="4"/>
      <c r="BE491" s="4"/>
      <c r="BF491" s="4"/>
      <c r="BG491" s="4" t="s">
        <v>83</v>
      </c>
      <c r="BH491" s="4" t="s">
        <v>84</v>
      </c>
      <c r="BI491" s="4" t="s">
        <v>2025</v>
      </c>
      <c r="BJ491" s="4" t="s">
        <v>2026</v>
      </c>
      <c r="BK491" s="4" t="s">
        <v>83</v>
      </c>
      <c r="BL491" s="4" t="s">
        <v>84</v>
      </c>
      <c r="BM491" s="4" t="s">
        <v>2027</v>
      </c>
      <c r="BN491" s="4" t="s">
        <v>2028</v>
      </c>
      <c r="BO491" s="4" t="s">
        <v>83</v>
      </c>
      <c r="BP491" s="4" t="s">
        <v>84</v>
      </c>
      <c r="BQ491" s="4" t="s">
        <v>2211</v>
      </c>
      <c r="BR491" s="4" t="s">
        <v>10417</v>
      </c>
      <c r="BS491" s="4" t="s">
        <v>2212</v>
      </c>
      <c r="BT491" s="4" t="s">
        <v>738</v>
      </c>
      <c r="BU491" s="4"/>
    </row>
    <row r="492" spans="1:73" ht="13.5" customHeight="1">
      <c r="A492" s="7" t="str">
        <f>HYPERLINK("http://kyu.snu.ac.kr/sdhj/index.jsp?type=hj/GK14704_00IM0001_005a.jpg","1768_해북촌_005a")</f>
        <v>1768_해북촌_005a</v>
      </c>
      <c r="B492" s="4">
        <v>1768</v>
      </c>
      <c r="C492" s="4" t="s">
        <v>10418</v>
      </c>
      <c r="D492" s="4" t="s">
        <v>10419</v>
      </c>
      <c r="E492" s="4">
        <v>491</v>
      </c>
      <c r="F492" s="4">
        <v>3</v>
      </c>
      <c r="G492" s="4" t="s">
        <v>1482</v>
      </c>
      <c r="H492" s="4" t="s">
        <v>10157</v>
      </c>
      <c r="I492" s="4">
        <v>5</v>
      </c>
      <c r="J492" s="4"/>
      <c r="K492" s="4"/>
      <c r="L492" s="4">
        <v>4</v>
      </c>
      <c r="M492" s="4" t="s">
        <v>2205</v>
      </c>
      <c r="N492" s="4" t="s">
        <v>2206</v>
      </c>
      <c r="O492" s="4"/>
      <c r="P492" s="4"/>
      <c r="Q492" s="4"/>
      <c r="R492" s="4"/>
      <c r="S492" s="4" t="s">
        <v>95</v>
      </c>
      <c r="T492" s="4" t="s">
        <v>96</v>
      </c>
      <c r="U492" s="4"/>
      <c r="V492" s="4"/>
      <c r="W492" s="4" t="s">
        <v>443</v>
      </c>
      <c r="X492" s="4" t="s">
        <v>444</v>
      </c>
      <c r="Y492" s="4" t="s">
        <v>99</v>
      </c>
      <c r="Z492" s="4" t="s">
        <v>100</v>
      </c>
      <c r="AA492" s="4"/>
      <c r="AB492" s="4"/>
      <c r="AC492" s="4">
        <v>38</v>
      </c>
      <c r="AD492" s="4" t="s">
        <v>1521</v>
      </c>
      <c r="AE492" s="4" t="s">
        <v>1522</v>
      </c>
      <c r="AF492" s="4"/>
      <c r="AG492" s="4"/>
      <c r="AH492" s="4"/>
      <c r="AI492" s="4"/>
      <c r="AJ492" s="4" t="s">
        <v>101</v>
      </c>
      <c r="AK492" s="4" t="s">
        <v>102</v>
      </c>
      <c r="AL492" s="4" t="s">
        <v>533</v>
      </c>
      <c r="AM492" s="4" t="s">
        <v>534</v>
      </c>
      <c r="AN492" s="4"/>
      <c r="AO492" s="4"/>
      <c r="AP492" s="4"/>
      <c r="AQ492" s="4"/>
      <c r="AR492" s="4"/>
      <c r="AS492" s="4"/>
      <c r="AT492" s="4" t="s">
        <v>83</v>
      </c>
      <c r="AU492" s="4" t="s">
        <v>84</v>
      </c>
      <c r="AV492" s="4" t="s">
        <v>2213</v>
      </c>
      <c r="AW492" s="4" t="s">
        <v>2214</v>
      </c>
      <c r="AX492" s="4"/>
      <c r="AY492" s="4"/>
      <c r="AZ492" s="4"/>
      <c r="BA492" s="4"/>
      <c r="BB492" s="4"/>
      <c r="BC492" s="4"/>
      <c r="BD492" s="4"/>
      <c r="BE492" s="4"/>
      <c r="BF492" s="4"/>
      <c r="BG492" s="4" t="s">
        <v>83</v>
      </c>
      <c r="BH492" s="4" t="s">
        <v>84</v>
      </c>
      <c r="BI492" s="4" t="s">
        <v>2215</v>
      </c>
      <c r="BJ492" s="4" t="s">
        <v>2216</v>
      </c>
      <c r="BK492" s="4" t="s">
        <v>83</v>
      </c>
      <c r="BL492" s="4" t="s">
        <v>84</v>
      </c>
      <c r="BM492" s="4" t="s">
        <v>2217</v>
      </c>
      <c r="BN492" s="4" t="s">
        <v>2218</v>
      </c>
      <c r="BO492" s="4" t="s">
        <v>2219</v>
      </c>
      <c r="BP492" s="4" t="s">
        <v>2220</v>
      </c>
      <c r="BQ492" s="4" t="s">
        <v>2221</v>
      </c>
      <c r="BR492" s="4" t="s">
        <v>10420</v>
      </c>
      <c r="BS492" s="4" t="s">
        <v>266</v>
      </c>
      <c r="BT492" s="4" t="s">
        <v>10421</v>
      </c>
      <c r="BU492" s="4"/>
    </row>
    <row r="493" spans="1:73" ht="13.5" customHeight="1">
      <c r="A493" s="7" t="str">
        <f>HYPERLINK("http://kyu.snu.ac.kr/sdhj/index.jsp?type=hj/GK14704_00IM0001_005a.jpg","1768_해북촌_005a")</f>
        <v>1768_해북촌_005a</v>
      </c>
      <c r="B493" s="4">
        <v>1768</v>
      </c>
      <c r="C493" s="4" t="s">
        <v>10422</v>
      </c>
      <c r="D493" s="4" t="s">
        <v>10423</v>
      </c>
      <c r="E493" s="4">
        <v>492</v>
      </c>
      <c r="F493" s="4">
        <v>3</v>
      </c>
      <c r="G493" s="4" t="s">
        <v>1482</v>
      </c>
      <c r="H493" s="4" t="s">
        <v>10157</v>
      </c>
      <c r="I493" s="4">
        <v>5</v>
      </c>
      <c r="J493" s="4"/>
      <c r="K493" s="4"/>
      <c r="L493" s="4">
        <v>4</v>
      </c>
      <c r="M493" s="4" t="s">
        <v>2205</v>
      </c>
      <c r="N493" s="4" t="s">
        <v>2206</v>
      </c>
      <c r="O493" s="4"/>
      <c r="P493" s="4"/>
      <c r="Q493" s="4"/>
      <c r="R493" s="4"/>
      <c r="S493" s="4"/>
      <c r="T493" s="4" t="s">
        <v>9911</v>
      </c>
      <c r="U493" s="4" t="s">
        <v>133</v>
      </c>
      <c r="V493" s="4" t="s">
        <v>134</v>
      </c>
      <c r="W493" s="4"/>
      <c r="X493" s="4"/>
      <c r="Y493" s="4" t="s">
        <v>2065</v>
      </c>
      <c r="Z493" s="4" t="s">
        <v>2066</v>
      </c>
      <c r="AA493" s="4"/>
      <c r="AB493" s="4"/>
      <c r="AC493" s="4">
        <v>30</v>
      </c>
      <c r="AD493" s="4" t="s">
        <v>283</v>
      </c>
      <c r="AE493" s="4" t="s">
        <v>284</v>
      </c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</row>
    <row r="494" spans="1:73" ht="13.5" customHeight="1">
      <c r="A494" s="7" t="str">
        <f>HYPERLINK("http://kyu.snu.ac.kr/sdhj/index.jsp?type=hj/GK14704_00IM0001_005a.jpg","1768_해북촌_005a")</f>
        <v>1768_해북촌_005a</v>
      </c>
      <c r="B494" s="4">
        <v>1768</v>
      </c>
      <c r="C494" s="4" t="s">
        <v>9907</v>
      </c>
      <c r="D494" s="4" t="s">
        <v>9908</v>
      </c>
      <c r="E494" s="4">
        <v>493</v>
      </c>
      <c r="F494" s="4">
        <v>3</v>
      </c>
      <c r="G494" s="4" t="s">
        <v>1482</v>
      </c>
      <c r="H494" s="4" t="s">
        <v>10157</v>
      </c>
      <c r="I494" s="4">
        <v>5</v>
      </c>
      <c r="J494" s="4"/>
      <c r="K494" s="4"/>
      <c r="L494" s="4">
        <v>4</v>
      </c>
      <c r="M494" s="4" t="s">
        <v>2205</v>
      </c>
      <c r="N494" s="4" t="s">
        <v>2206</v>
      </c>
      <c r="O494" s="4"/>
      <c r="P494" s="4"/>
      <c r="Q494" s="4"/>
      <c r="R494" s="4"/>
      <c r="S494" s="4"/>
      <c r="T494" s="4" t="s">
        <v>9911</v>
      </c>
      <c r="U494" s="4" t="s">
        <v>133</v>
      </c>
      <c r="V494" s="4" t="s">
        <v>134</v>
      </c>
      <c r="W494" s="4"/>
      <c r="X494" s="4"/>
      <c r="Y494" s="4" t="s">
        <v>135</v>
      </c>
      <c r="Z494" s="4" t="s">
        <v>136</v>
      </c>
      <c r="AA494" s="4"/>
      <c r="AB494" s="4"/>
      <c r="AC494" s="4">
        <v>13</v>
      </c>
      <c r="AD494" s="4" t="s">
        <v>353</v>
      </c>
      <c r="AE494" s="4" t="s">
        <v>354</v>
      </c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</row>
    <row r="495" spans="1:73" ht="13.5" customHeight="1">
      <c r="A495" s="7" t="str">
        <f>HYPERLINK("http://kyu.snu.ac.kr/sdhj/index.jsp?type=hj/GK14704_00IM0001_005a.jpg","1768_해북촌_005a")</f>
        <v>1768_해북촌_005a</v>
      </c>
      <c r="B495" s="4">
        <v>1768</v>
      </c>
      <c r="C495" s="4" t="s">
        <v>9907</v>
      </c>
      <c r="D495" s="4" t="s">
        <v>9908</v>
      </c>
      <c r="E495" s="4">
        <v>494</v>
      </c>
      <c r="F495" s="4">
        <v>3</v>
      </c>
      <c r="G495" s="4" t="s">
        <v>1482</v>
      </c>
      <c r="H495" s="4" t="s">
        <v>10157</v>
      </c>
      <c r="I495" s="4">
        <v>5</v>
      </c>
      <c r="J495" s="4"/>
      <c r="K495" s="4"/>
      <c r="L495" s="4">
        <v>4</v>
      </c>
      <c r="M495" s="4" t="s">
        <v>2205</v>
      </c>
      <c r="N495" s="4" t="s">
        <v>2206</v>
      </c>
      <c r="O495" s="4"/>
      <c r="P495" s="4"/>
      <c r="Q495" s="4"/>
      <c r="R495" s="4"/>
      <c r="S495" s="4"/>
      <c r="T495" s="4" t="s">
        <v>9911</v>
      </c>
      <c r="U495" s="4" t="s">
        <v>133</v>
      </c>
      <c r="V495" s="4" t="s">
        <v>134</v>
      </c>
      <c r="W495" s="4"/>
      <c r="X495" s="4"/>
      <c r="Y495" s="4" t="s">
        <v>2222</v>
      </c>
      <c r="Z495" s="4" t="s">
        <v>748</v>
      </c>
      <c r="AA495" s="4"/>
      <c r="AB495" s="4"/>
      <c r="AC495" s="4">
        <v>16</v>
      </c>
      <c r="AD495" s="4" t="s">
        <v>476</v>
      </c>
      <c r="AE495" s="4" t="s">
        <v>477</v>
      </c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</row>
    <row r="496" spans="1:73" ht="13.5" customHeight="1">
      <c r="A496" s="7" t="str">
        <f>HYPERLINK("http://kyu.snu.ac.kr/sdhj/index.jsp?type=hj/GK14704_00IM0001_005a.jpg","1768_해북촌_005a")</f>
        <v>1768_해북촌_005a</v>
      </c>
      <c r="B496" s="4">
        <v>1768</v>
      </c>
      <c r="C496" s="4" t="s">
        <v>9907</v>
      </c>
      <c r="D496" s="4" t="s">
        <v>9908</v>
      </c>
      <c r="E496" s="4">
        <v>495</v>
      </c>
      <c r="F496" s="4">
        <v>3</v>
      </c>
      <c r="G496" s="4" t="s">
        <v>1482</v>
      </c>
      <c r="H496" s="4" t="s">
        <v>10157</v>
      </c>
      <c r="I496" s="4">
        <v>5</v>
      </c>
      <c r="J496" s="4"/>
      <c r="K496" s="4"/>
      <c r="L496" s="4">
        <v>5</v>
      </c>
      <c r="M496" s="4" t="s">
        <v>2223</v>
      </c>
      <c r="N496" s="4" t="s">
        <v>2224</v>
      </c>
      <c r="O496" s="4"/>
      <c r="P496" s="4"/>
      <c r="Q496" s="4"/>
      <c r="R496" s="4"/>
      <c r="S496" s="4"/>
      <c r="T496" s="4" t="s">
        <v>10424</v>
      </c>
      <c r="U496" s="4" t="s">
        <v>73</v>
      </c>
      <c r="V496" s="4" t="s">
        <v>74</v>
      </c>
      <c r="W496" s="4" t="s">
        <v>164</v>
      </c>
      <c r="X496" s="4" t="s">
        <v>165</v>
      </c>
      <c r="Y496" s="4" t="s">
        <v>2225</v>
      </c>
      <c r="Z496" s="4" t="s">
        <v>2226</v>
      </c>
      <c r="AA496" s="4"/>
      <c r="AB496" s="4"/>
      <c r="AC496" s="4">
        <v>43</v>
      </c>
      <c r="AD496" s="4" t="s">
        <v>472</v>
      </c>
      <c r="AE496" s="4" t="s">
        <v>473</v>
      </c>
      <c r="AF496" s="4"/>
      <c r="AG496" s="4"/>
      <c r="AH496" s="4"/>
      <c r="AI496" s="4"/>
      <c r="AJ496" s="4" t="s">
        <v>33</v>
      </c>
      <c r="AK496" s="4" t="s">
        <v>34</v>
      </c>
      <c r="AL496" s="4" t="s">
        <v>168</v>
      </c>
      <c r="AM496" s="4" t="s">
        <v>169</v>
      </c>
      <c r="AN496" s="4"/>
      <c r="AO496" s="4"/>
      <c r="AP496" s="4"/>
      <c r="AQ496" s="4"/>
      <c r="AR496" s="4"/>
      <c r="AS496" s="4"/>
      <c r="AT496" s="4" t="s">
        <v>83</v>
      </c>
      <c r="AU496" s="4" t="s">
        <v>84</v>
      </c>
      <c r="AV496" s="4" t="s">
        <v>2227</v>
      </c>
      <c r="AW496" s="4" t="s">
        <v>2228</v>
      </c>
      <c r="AX496" s="4"/>
      <c r="AY496" s="4"/>
      <c r="AZ496" s="4"/>
      <c r="BA496" s="4"/>
      <c r="BB496" s="4"/>
      <c r="BC496" s="4"/>
      <c r="BD496" s="4"/>
      <c r="BE496" s="4"/>
      <c r="BF496" s="4"/>
      <c r="BG496" s="4" t="s">
        <v>83</v>
      </c>
      <c r="BH496" s="4" t="s">
        <v>84</v>
      </c>
      <c r="BI496" s="4" t="s">
        <v>2119</v>
      </c>
      <c r="BJ496" s="4" t="s">
        <v>2120</v>
      </c>
      <c r="BK496" s="4" t="s">
        <v>588</v>
      </c>
      <c r="BL496" s="4" t="s">
        <v>589</v>
      </c>
      <c r="BM496" s="4" t="s">
        <v>1548</v>
      </c>
      <c r="BN496" s="4" t="s">
        <v>1549</v>
      </c>
      <c r="BO496" s="4" t="s">
        <v>83</v>
      </c>
      <c r="BP496" s="4" t="s">
        <v>84</v>
      </c>
      <c r="BQ496" s="4" t="s">
        <v>10425</v>
      </c>
      <c r="BR496" s="4" t="s">
        <v>10426</v>
      </c>
      <c r="BS496" s="4" t="s">
        <v>246</v>
      </c>
      <c r="BT496" s="4" t="s">
        <v>247</v>
      </c>
      <c r="BU496" s="4"/>
    </row>
    <row r="497" spans="1:73" ht="13.5" customHeight="1">
      <c r="A497" s="7" t="str">
        <f>HYPERLINK("http://kyu.snu.ac.kr/sdhj/index.jsp?type=hj/GK14704_00IM0001_005a.jpg","1768_해북촌_005a")</f>
        <v>1768_해북촌_005a</v>
      </c>
      <c r="B497" s="4">
        <v>1768</v>
      </c>
      <c r="C497" s="4" t="s">
        <v>9845</v>
      </c>
      <c r="D497" s="4" t="s">
        <v>9846</v>
      </c>
      <c r="E497" s="4">
        <v>496</v>
      </c>
      <c r="F497" s="4">
        <v>3</v>
      </c>
      <c r="G497" s="4" t="s">
        <v>1482</v>
      </c>
      <c r="H497" s="4" t="s">
        <v>10157</v>
      </c>
      <c r="I497" s="4">
        <v>5</v>
      </c>
      <c r="J497" s="4"/>
      <c r="K497" s="4"/>
      <c r="L497" s="4">
        <v>5</v>
      </c>
      <c r="M497" s="4" t="s">
        <v>2223</v>
      </c>
      <c r="N497" s="4" t="s">
        <v>2224</v>
      </c>
      <c r="O497" s="4"/>
      <c r="P497" s="4"/>
      <c r="Q497" s="4"/>
      <c r="R497" s="4"/>
      <c r="S497" s="4" t="s">
        <v>95</v>
      </c>
      <c r="T497" s="4" t="s">
        <v>96</v>
      </c>
      <c r="U497" s="4"/>
      <c r="V497" s="4"/>
      <c r="W497" s="4" t="s">
        <v>123</v>
      </c>
      <c r="X497" s="4" t="s">
        <v>124</v>
      </c>
      <c r="Y497" s="4" t="s">
        <v>99</v>
      </c>
      <c r="Z497" s="4" t="s">
        <v>100</v>
      </c>
      <c r="AA497" s="4"/>
      <c r="AB497" s="4"/>
      <c r="AC497" s="4">
        <v>38</v>
      </c>
      <c r="AD497" s="4" t="s">
        <v>1521</v>
      </c>
      <c r="AE497" s="4" t="s">
        <v>1522</v>
      </c>
      <c r="AF497" s="4"/>
      <c r="AG497" s="4"/>
      <c r="AH497" s="4"/>
      <c r="AI497" s="4"/>
      <c r="AJ497" s="4" t="s">
        <v>101</v>
      </c>
      <c r="AK497" s="4" t="s">
        <v>102</v>
      </c>
      <c r="AL497" s="4" t="s">
        <v>533</v>
      </c>
      <c r="AM497" s="4" t="s">
        <v>534</v>
      </c>
      <c r="AN497" s="4"/>
      <c r="AO497" s="4"/>
      <c r="AP497" s="4"/>
      <c r="AQ497" s="4"/>
      <c r="AR497" s="4"/>
      <c r="AS497" s="4"/>
      <c r="AT497" s="4" t="s">
        <v>83</v>
      </c>
      <c r="AU497" s="4" t="s">
        <v>84</v>
      </c>
      <c r="AV497" s="4" t="s">
        <v>2229</v>
      </c>
      <c r="AW497" s="4" t="s">
        <v>2230</v>
      </c>
      <c r="AX497" s="4"/>
      <c r="AY497" s="4"/>
      <c r="AZ497" s="4"/>
      <c r="BA497" s="4"/>
      <c r="BB497" s="4"/>
      <c r="BC497" s="4"/>
      <c r="BD497" s="4"/>
      <c r="BE497" s="4"/>
      <c r="BF497" s="4"/>
      <c r="BG497" s="4" t="s">
        <v>83</v>
      </c>
      <c r="BH497" s="4" t="s">
        <v>84</v>
      </c>
      <c r="BI497" s="4" t="s">
        <v>2231</v>
      </c>
      <c r="BJ497" s="4" t="s">
        <v>2232</v>
      </c>
      <c r="BK497" s="4" t="s">
        <v>83</v>
      </c>
      <c r="BL497" s="4" t="s">
        <v>84</v>
      </c>
      <c r="BM497" s="4" t="s">
        <v>2233</v>
      </c>
      <c r="BN497" s="4" t="s">
        <v>2234</v>
      </c>
      <c r="BO497" s="4" t="s">
        <v>83</v>
      </c>
      <c r="BP497" s="4" t="s">
        <v>84</v>
      </c>
      <c r="BQ497" s="4" t="s">
        <v>2235</v>
      </c>
      <c r="BR497" s="4" t="s">
        <v>10427</v>
      </c>
      <c r="BS497" s="4" t="s">
        <v>246</v>
      </c>
      <c r="BT497" s="4" t="s">
        <v>247</v>
      </c>
      <c r="BU497" s="4"/>
    </row>
    <row r="498" spans="1:73" ht="13.5" customHeight="1">
      <c r="A498" s="7" t="str">
        <f>HYPERLINK("http://kyu.snu.ac.kr/sdhj/index.jsp?type=hj/GK14704_00IM0001_005a.jpg","1768_해북촌_005a")</f>
        <v>1768_해북촌_005a</v>
      </c>
      <c r="B498" s="4">
        <v>1768</v>
      </c>
      <c r="C498" s="4" t="s">
        <v>9948</v>
      </c>
      <c r="D498" s="4" t="s">
        <v>9949</v>
      </c>
      <c r="E498" s="4">
        <v>497</v>
      </c>
      <c r="F498" s="4">
        <v>3</v>
      </c>
      <c r="G498" s="4" t="s">
        <v>1482</v>
      </c>
      <c r="H498" s="4" t="s">
        <v>10157</v>
      </c>
      <c r="I498" s="4">
        <v>5</v>
      </c>
      <c r="J498" s="4"/>
      <c r="K498" s="4"/>
      <c r="L498" s="4">
        <v>5</v>
      </c>
      <c r="M498" s="4" t="s">
        <v>2223</v>
      </c>
      <c r="N498" s="4" t="s">
        <v>2224</v>
      </c>
      <c r="O498" s="4"/>
      <c r="P498" s="4"/>
      <c r="Q498" s="4"/>
      <c r="R498" s="4"/>
      <c r="S498" s="4"/>
      <c r="T498" s="4" t="s">
        <v>10428</v>
      </c>
      <c r="U498" s="4" t="s">
        <v>133</v>
      </c>
      <c r="V498" s="4" t="s">
        <v>134</v>
      </c>
      <c r="W498" s="4"/>
      <c r="X498" s="4"/>
      <c r="Y498" s="4" t="s">
        <v>10429</v>
      </c>
      <c r="Z498" s="4" t="s">
        <v>10430</v>
      </c>
      <c r="AA498" s="4"/>
      <c r="AB498" s="4"/>
      <c r="AC498" s="4">
        <v>24</v>
      </c>
      <c r="AD498" s="4" t="s">
        <v>137</v>
      </c>
      <c r="AE498" s="4" t="s">
        <v>138</v>
      </c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</row>
    <row r="499" spans="1:73" ht="13.5" customHeight="1">
      <c r="A499" s="7" t="str">
        <f>HYPERLINK("http://kyu.snu.ac.kr/sdhj/index.jsp?type=hj/GK14704_00IM0001_005a.jpg","1768_해북촌_005a")</f>
        <v>1768_해북촌_005a</v>
      </c>
      <c r="B499" s="4">
        <v>1768</v>
      </c>
      <c r="C499" s="4" t="s">
        <v>10431</v>
      </c>
      <c r="D499" s="4" t="s">
        <v>10432</v>
      </c>
      <c r="E499" s="4">
        <v>498</v>
      </c>
      <c r="F499" s="4">
        <v>3</v>
      </c>
      <c r="G499" s="4" t="s">
        <v>1482</v>
      </c>
      <c r="H499" s="4" t="s">
        <v>10157</v>
      </c>
      <c r="I499" s="4">
        <v>5</v>
      </c>
      <c r="J499" s="4"/>
      <c r="K499" s="4"/>
      <c r="L499" s="4">
        <v>5</v>
      </c>
      <c r="M499" s="4" t="s">
        <v>2223</v>
      </c>
      <c r="N499" s="4" t="s">
        <v>2224</v>
      </c>
      <c r="O499" s="4"/>
      <c r="P499" s="4"/>
      <c r="Q499" s="4"/>
      <c r="R499" s="4"/>
      <c r="S499" s="4"/>
      <c r="T499" s="4" t="s">
        <v>10428</v>
      </c>
      <c r="U499" s="4" t="s">
        <v>133</v>
      </c>
      <c r="V499" s="4" t="s">
        <v>134</v>
      </c>
      <c r="W499" s="4"/>
      <c r="X499" s="4"/>
      <c r="Y499" s="4" t="s">
        <v>10433</v>
      </c>
      <c r="Z499" s="4" t="s">
        <v>10434</v>
      </c>
      <c r="AA499" s="4"/>
      <c r="AB499" s="4"/>
      <c r="AC499" s="4">
        <v>14</v>
      </c>
      <c r="AD499" s="4" t="s">
        <v>383</v>
      </c>
      <c r="AE499" s="4" t="s">
        <v>384</v>
      </c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</row>
    <row r="500" spans="1:73" ht="13.5" customHeight="1">
      <c r="A500" s="7" t="str">
        <f>HYPERLINK("http://kyu.snu.ac.kr/sdhj/index.jsp?type=hj/GK14704_00IM0001_005a.jpg","1768_해북촌_005a")</f>
        <v>1768_해북촌_005a</v>
      </c>
      <c r="B500" s="4">
        <v>1768</v>
      </c>
      <c r="C500" s="4" t="s">
        <v>10431</v>
      </c>
      <c r="D500" s="4" t="s">
        <v>10432</v>
      </c>
      <c r="E500" s="4">
        <v>499</v>
      </c>
      <c r="F500" s="4">
        <v>3</v>
      </c>
      <c r="G500" s="4" t="s">
        <v>1482</v>
      </c>
      <c r="H500" s="4" t="s">
        <v>10157</v>
      </c>
      <c r="I500" s="4">
        <v>6</v>
      </c>
      <c r="J500" s="4" t="s">
        <v>2236</v>
      </c>
      <c r="K500" s="4" t="s">
        <v>2237</v>
      </c>
      <c r="L500" s="4">
        <v>1</v>
      </c>
      <c r="M500" s="4" t="s">
        <v>2238</v>
      </c>
      <c r="N500" s="4" t="s">
        <v>2239</v>
      </c>
      <c r="O500" s="4"/>
      <c r="P500" s="4"/>
      <c r="Q500" s="4"/>
      <c r="R500" s="4"/>
      <c r="S500" s="4"/>
      <c r="T500" s="4" t="s">
        <v>10435</v>
      </c>
      <c r="U500" s="4" t="s">
        <v>2240</v>
      </c>
      <c r="V500" s="4" t="s">
        <v>2241</v>
      </c>
      <c r="W500" s="4" t="s">
        <v>2242</v>
      </c>
      <c r="X500" s="4" t="s">
        <v>2243</v>
      </c>
      <c r="Y500" s="4" t="s">
        <v>2244</v>
      </c>
      <c r="Z500" s="4" t="s">
        <v>2245</v>
      </c>
      <c r="AA500" s="4"/>
      <c r="AB500" s="4"/>
      <c r="AC500" s="4">
        <v>70</v>
      </c>
      <c r="AD500" s="4" t="s">
        <v>387</v>
      </c>
      <c r="AE500" s="4" t="s">
        <v>388</v>
      </c>
      <c r="AF500" s="4"/>
      <c r="AG500" s="4"/>
      <c r="AH500" s="4"/>
      <c r="AI500" s="4"/>
      <c r="AJ500" s="4" t="s">
        <v>33</v>
      </c>
      <c r="AK500" s="4" t="s">
        <v>34</v>
      </c>
      <c r="AL500" s="4" t="s">
        <v>2246</v>
      </c>
      <c r="AM500" s="4" t="s">
        <v>2247</v>
      </c>
      <c r="AN500" s="4"/>
      <c r="AO500" s="4"/>
      <c r="AP500" s="4"/>
      <c r="AQ500" s="4"/>
      <c r="AR500" s="4"/>
      <c r="AS500" s="4"/>
      <c r="AT500" s="4" t="s">
        <v>1030</v>
      </c>
      <c r="AU500" s="4" t="s">
        <v>1031</v>
      </c>
      <c r="AV500" s="4" t="s">
        <v>812</v>
      </c>
      <c r="AW500" s="4" t="s">
        <v>813</v>
      </c>
      <c r="AX500" s="4"/>
      <c r="AY500" s="4"/>
      <c r="AZ500" s="4"/>
      <c r="BA500" s="4"/>
      <c r="BB500" s="4"/>
      <c r="BC500" s="4"/>
      <c r="BD500" s="4"/>
      <c r="BE500" s="4"/>
      <c r="BF500" s="4"/>
      <c r="BG500" s="4" t="s">
        <v>1030</v>
      </c>
      <c r="BH500" s="4" t="s">
        <v>1031</v>
      </c>
      <c r="BI500" s="4" t="s">
        <v>2248</v>
      </c>
      <c r="BJ500" s="4" t="s">
        <v>2249</v>
      </c>
      <c r="BK500" s="4" t="s">
        <v>1030</v>
      </c>
      <c r="BL500" s="4" t="s">
        <v>1031</v>
      </c>
      <c r="BM500" s="4" t="s">
        <v>2250</v>
      </c>
      <c r="BN500" s="4" t="s">
        <v>2251</v>
      </c>
      <c r="BO500" s="4" t="s">
        <v>1408</v>
      </c>
      <c r="BP500" s="4" t="s">
        <v>1409</v>
      </c>
      <c r="BQ500" s="4" t="s">
        <v>2252</v>
      </c>
      <c r="BR500" s="4" t="s">
        <v>2253</v>
      </c>
      <c r="BS500" s="4" t="s">
        <v>279</v>
      </c>
      <c r="BT500" s="4" t="s">
        <v>280</v>
      </c>
      <c r="BU500" s="4"/>
    </row>
    <row r="501" spans="1:73" ht="13.5" customHeight="1">
      <c r="A501" s="7" t="str">
        <f>HYPERLINK("http://kyu.snu.ac.kr/sdhj/index.jsp?type=hj/GK14704_00IM0001_005a.jpg","1768_해북촌_005a")</f>
        <v>1768_해북촌_005a</v>
      </c>
      <c r="B501" s="4">
        <v>1768</v>
      </c>
      <c r="C501" s="4" t="s">
        <v>9727</v>
      </c>
      <c r="D501" s="4" t="s">
        <v>9728</v>
      </c>
      <c r="E501" s="4">
        <v>500</v>
      </c>
      <c r="F501" s="4">
        <v>3</v>
      </c>
      <c r="G501" s="4" t="s">
        <v>1482</v>
      </c>
      <c r="H501" s="4" t="s">
        <v>10157</v>
      </c>
      <c r="I501" s="4">
        <v>6</v>
      </c>
      <c r="J501" s="4"/>
      <c r="K501" s="4"/>
      <c r="L501" s="4">
        <v>1</v>
      </c>
      <c r="M501" s="4" t="s">
        <v>2238</v>
      </c>
      <c r="N501" s="4" t="s">
        <v>2239</v>
      </c>
      <c r="O501" s="4"/>
      <c r="P501" s="4"/>
      <c r="Q501" s="4"/>
      <c r="R501" s="4"/>
      <c r="S501" s="4" t="s">
        <v>95</v>
      </c>
      <c r="T501" s="4" t="s">
        <v>96</v>
      </c>
      <c r="U501" s="4"/>
      <c r="V501" s="4"/>
      <c r="W501" s="4" t="s">
        <v>250</v>
      </c>
      <c r="X501" s="4" t="s">
        <v>10416</v>
      </c>
      <c r="Y501" s="4" t="s">
        <v>251</v>
      </c>
      <c r="Z501" s="4" t="s">
        <v>252</v>
      </c>
      <c r="AA501" s="4"/>
      <c r="AB501" s="4"/>
      <c r="AC501" s="4">
        <v>70</v>
      </c>
      <c r="AD501" s="4" t="s">
        <v>387</v>
      </c>
      <c r="AE501" s="4" t="s">
        <v>388</v>
      </c>
      <c r="AF501" s="4"/>
      <c r="AG501" s="4"/>
      <c r="AH501" s="4"/>
      <c r="AI501" s="4"/>
      <c r="AJ501" s="4" t="s">
        <v>33</v>
      </c>
      <c r="AK501" s="4" t="s">
        <v>34</v>
      </c>
      <c r="AL501" s="4" t="s">
        <v>93</v>
      </c>
      <c r="AM501" s="4" t="s">
        <v>94</v>
      </c>
      <c r="AN501" s="4"/>
      <c r="AO501" s="4"/>
      <c r="AP501" s="4"/>
      <c r="AQ501" s="4"/>
      <c r="AR501" s="4"/>
      <c r="AS501" s="4"/>
      <c r="AT501" s="4" t="s">
        <v>1030</v>
      </c>
      <c r="AU501" s="4" t="s">
        <v>1031</v>
      </c>
      <c r="AV501" s="4" t="s">
        <v>2254</v>
      </c>
      <c r="AW501" s="4" t="s">
        <v>2255</v>
      </c>
      <c r="AX501" s="4"/>
      <c r="AY501" s="4"/>
      <c r="AZ501" s="4"/>
      <c r="BA501" s="4"/>
      <c r="BB501" s="4"/>
      <c r="BC501" s="4"/>
      <c r="BD501" s="4"/>
      <c r="BE501" s="4"/>
      <c r="BF501" s="4"/>
      <c r="BG501" s="4" t="s">
        <v>1030</v>
      </c>
      <c r="BH501" s="4" t="s">
        <v>1031</v>
      </c>
      <c r="BI501" s="4" t="s">
        <v>2256</v>
      </c>
      <c r="BJ501" s="4" t="s">
        <v>2257</v>
      </c>
      <c r="BK501" s="4" t="s">
        <v>1030</v>
      </c>
      <c r="BL501" s="4" t="s">
        <v>1031</v>
      </c>
      <c r="BM501" s="4" t="s">
        <v>2258</v>
      </c>
      <c r="BN501" s="4" t="s">
        <v>2259</v>
      </c>
      <c r="BO501" s="4" t="s">
        <v>1338</v>
      </c>
      <c r="BP501" s="4" t="s">
        <v>1339</v>
      </c>
      <c r="BQ501" s="4" t="s">
        <v>2260</v>
      </c>
      <c r="BR501" s="4" t="s">
        <v>10436</v>
      </c>
      <c r="BS501" s="4" t="s">
        <v>266</v>
      </c>
      <c r="BT501" s="4" t="s">
        <v>10313</v>
      </c>
      <c r="BU501" s="4"/>
    </row>
    <row r="502" spans="1:73" ht="13.5" customHeight="1">
      <c r="A502" s="7" t="str">
        <f>HYPERLINK("http://kyu.snu.ac.kr/sdhj/index.jsp?type=hj/GK14704_00IM0001_005a.jpg","1768_해북촌_005a")</f>
        <v>1768_해북촌_005a</v>
      </c>
      <c r="B502" s="4">
        <v>1768</v>
      </c>
      <c r="C502" s="4" t="s">
        <v>10222</v>
      </c>
      <c r="D502" s="4" t="s">
        <v>10223</v>
      </c>
      <c r="E502" s="4">
        <v>501</v>
      </c>
      <c r="F502" s="4">
        <v>3</v>
      </c>
      <c r="G502" s="4" t="s">
        <v>1482</v>
      </c>
      <c r="H502" s="4" t="s">
        <v>10157</v>
      </c>
      <c r="I502" s="4">
        <v>6</v>
      </c>
      <c r="J502" s="4"/>
      <c r="K502" s="4"/>
      <c r="L502" s="4">
        <v>1</v>
      </c>
      <c r="M502" s="4" t="s">
        <v>2238</v>
      </c>
      <c r="N502" s="4" t="s">
        <v>2239</v>
      </c>
      <c r="O502" s="4"/>
      <c r="P502" s="4"/>
      <c r="Q502" s="4"/>
      <c r="R502" s="4"/>
      <c r="S502" s="4" t="s">
        <v>127</v>
      </c>
      <c r="T502" s="4" t="s">
        <v>128</v>
      </c>
      <c r="U502" s="4"/>
      <c r="V502" s="4"/>
      <c r="W502" s="4"/>
      <c r="X502" s="4"/>
      <c r="Y502" s="4" t="s">
        <v>251</v>
      </c>
      <c r="Z502" s="4" t="s">
        <v>252</v>
      </c>
      <c r="AA502" s="4"/>
      <c r="AB502" s="4"/>
      <c r="AC502" s="4">
        <v>13</v>
      </c>
      <c r="AD502" s="4" t="s">
        <v>383</v>
      </c>
      <c r="AE502" s="4" t="s">
        <v>384</v>
      </c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</row>
    <row r="503" spans="1:73" ht="13.5" customHeight="1">
      <c r="A503" s="7" t="str">
        <f>HYPERLINK("http://kyu.snu.ac.kr/sdhj/index.jsp?type=hj/GK14704_00IM0001_005a.jpg","1768_해북촌_005a")</f>
        <v>1768_해북촌_005a</v>
      </c>
      <c r="B503" s="4">
        <v>1768</v>
      </c>
      <c r="C503" s="4" t="s">
        <v>10222</v>
      </c>
      <c r="D503" s="4" t="s">
        <v>10223</v>
      </c>
      <c r="E503" s="4">
        <v>502</v>
      </c>
      <c r="F503" s="4">
        <v>3</v>
      </c>
      <c r="G503" s="4" t="s">
        <v>1482</v>
      </c>
      <c r="H503" s="4" t="s">
        <v>10157</v>
      </c>
      <c r="I503" s="4">
        <v>6</v>
      </c>
      <c r="J503" s="4"/>
      <c r="K503" s="4"/>
      <c r="L503" s="4">
        <v>1</v>
      </c>
      <c r="M503" s="4" t="s">
        <v>2238</v>
      </c>
      <c r="N503" s="4" t="s">
        <v>2239</v>
      </c>
      <c r="O503" s="4"/>
      <c r="P503" s="4"/>
      <c r="Q503" s="4"/>
      <c r="R503" s="4"/>
      <c r="S503" s="4" t="s">
        <v>127</v>
      </c>
      <c r="T503" s="4" t="s">
        <v>128</v>
      </c>
      <c r="U503" s="4"/>
      <c r="V503" s="4"/>
      <c r="W503" s="4"/>
      <c r="X503" s="4"/>
      <c r="Y503" s="4" t="s">
        <v>251</v>
      </c>
      <c r="Z503" s="4" t="s">
        <v>252</v>
      </c>
      <c r="AA503" s="4"/>
      <c r="AB503" s="4"/>
      <c r="AC503" s="4">
        <v>10</v>
      </c>
      <c r="AD503" s="4" t="s">
        <v>199</v>
      </c>
      <c r="AE503" s="4" t="s">
        <v>200</v>
      </c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</row>
    <row r="504" spans="1:73" ht="13.5" customHeight="1">
      <c r="A504" s="7" t="str">
        <f>HYPERLINK("http://kyu.snu.ac.kr/sdhj/index.jsp?type=hj/GK14704_00IM0001_005a.jpg","1768_해북촌_005a")</f>
        <v>1768_해북촌_005a</v>
      </c>
      <c r="B504" s="4">
        <v>1768</v>
      </c>
      <c r="C504" s="4" t="s">
        <v>10222</v>
      </c>
      <c r="D504" s="4" t="s">
        <v>10223</v>
      </c>
      <c r="E504" s="4">
        <v>503</v>
      </c>
      <c r="F504" s="4">
        <v>3</v>
      </c>
      <c r="G504" s="4" t="s">
        <v>1482</v>
      </c>
      <c r="H504" s="4" t="s">
        <v>10157</v>
      </c>
      <c r="I504" s="4">
        <v>6</v>
      </c>
      <c r="J504" s="4"/>
      <c r="K504" s="4"/>
      <c r="L504" s="4">
        <v>1</v>
      </c>
      <c r="M504" s="4" t="s">
        <v>2238</v>
      </c>
      <c r="N504" s="4" t="s">
        <v>2239</v>
      </c>
      <c r="O504" s="4"/>
      <c r="P504" s="4"/>
      <c r="Q504" s="4"/>
      <c r="R504" s="4"/>
      <c r="S504" s="4" t="s">
        <v>115</v>
      </c>
      <c r="T504" s="4" t="s">
        <v>116</v>
      </c>
      <c r="U504" s="4" t="s">
        <v>2261</v>
      </c>
      <c r="V504" s="4" t="s">
        <v>2262</v>
      </c>
      <c r="W504" s="4"/>
      <c r="X504" s="4"/>
      <c r="Y504" s="4" t="s">
        <v>2263</v>
      </c>
      <c r="Z504" s="4" t="s">
        <v>2264</v>
      </c>
      <c r="AA504" s="4"/>
      <c r="AB504" s="4"/>
      <c r="AC504" s="4">
        <v>25</v>
      </c>
      <c r="AD504" s="4"/>
      <c r="AE504" s="4"/>
      <c r="AF504" s="4" t="s">
        <v>610</v>
      </c>
      <c r="AG504" s="4" t="s">
        <v>611</v>
      </c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</row>
    <row r="505" spans="1:73" ht="13.5" customHeight="1">
      <c r="A505" s="7" t="str">
        <f>HYPERLINK("http://kyu.snu.ac.kr/sdhj/index.jsp?type=hj/GK14704_00IM0001_005a.jpg","1768_해북촌_005a")</f>
        <v>1768_해북촌_005a</v>
      </c>
      <c r="B505" s="4">
        <v>1768</v>
      </c>
      <c r="C505" s="4" t="s">
        <v>10437</v>
      </c>
      <c r="D505" s="4" t="s">
        <v>10438</v>
      </c>
      <c r="E505" s="4">
        <v>504</v>
      </c>
      <c r="F505" s="4">
        <v>3</v>
      </c>
      <c r="G505" s="4" t="s">
        <v>1482</v>
      </c>
      <c r="H505" s="4" t="s">
        <v>10157</v>
      </c>
      <c r="I505" s="4">
        <v>6</v>
      </c>
      <c r="J505" s="4"/>
      <c r="K505" s="4"/>
      <c r="L505" s="4">
        <v>1</v>
      </c>
      <c r="M505" s="4" t="s">
        <v>2238</v>
      </c>
      <c r="N505" s="4" t="s">
        <v>2239</v>
      </c>
      <c r="O505" s="4"/>
      <c r="P505" s="4"/>
      <c r="Q505" s="4"/>
      <c r="R505" s="4"/>
      <c r="S505" s="4" t="s">
        <v>127</v>
      </c>
      <c r="T505" s="4" t="s">
        <v>128</v>
      </c>
      <c r="U505" s="4"/>
      <c r="V505" s="4"/>
      <c r="W505" s="4"/>
      <c r="X505" s="4"/>
      <c r="Y505" s="4" t="s">
        <v>251</v>
      </c>
      <c r="Z505" s="4" t="s">
        <v>252</v>
      </c>
      <c r="AA505" s="4"/>
      <c r="AB505" s="4"/>
      <c r="AC505" s="4">
        <v>7</v>
      </c>
      <c r="AD505" s="4" t="s">
        <v>724</v>
      </c>
      <c r="AE505" s="4" t="s">
        <v>725</v>
      </c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</row>
    <row r="506" spans="1:73" ht="13.5" customHeight="1">
      <c r="A506" s="7" t="str">
        <f>HYPERLINK("http://kyu.snu.ac.kr/sdhj/index.jsp?type=hj/GK14704_00IM0001_005a.jpg","1768_해북촌_005a")</f>
        <v>1768_해북촌_005a</v>
      </c>
      <c r="B506" s="4">
        <v>1768</v>
      </c>
      <c r="C506" s="4" t="s">
        <v>10222</v>
      </c>
      <c r="D506" s="4" t="s">
        <v>10223</v>
      </c>
      <c r="E506" s="4">
        <v>505</v>
      </c>
      <c r="F506" s="4">
        <v>3</v>
      </c>
      <c r="G506" s="4" t="s">
        <v>1482</v>
      </c>
      <c r="H506" s="4" t="s">
        <v>10157</v>
      </c>
      <c r="I506" s="4">
        <v>6</v>
      </c>
      <c r="J506" s="4"/>
      <c r="K506" s="4"/>
      <c r="L506" s="4">
        <v>1</v>
      </c>
      <c r="M506" s="4" t="s">
        <v>2238</v>
      </c>
      <c r="N506" s="4" t="s">
        <v>2239</v>
      </c>
      <c r="O506" s="4"/>
      <c r="P506" s="4"/>
      <c r="Q506" s="4"/>
      <c r="R506" s="4"/>
      <c r="S506" s="4" t="s">
        <v>121</v>
      </c>
      <c r="T506" s="4" t="s">
        <v>122</v>
      </c>
      <c r="U506" s="4"/>
      <c r="V506" s="4"/>
      <c r="W506" s="4" t="s">
        <v>1596</v>
      </c>
      <c r="X506" s="4" t="s">
        <v>1597</v>
      </c>
      <c r="Y506" s="4" t="s">
        <v>251</v>
      </c>
      <c r="Z506" s="4" t="s">
        <v>252</v>
      </c>
      <c r="AA506" s="4"/>
      <c r="AB506" s="4"/>
      <c r="AC506" s="4">
        <v>25</v>
      </c>
      <c r="AD506" s="4" t="s">
        <v>125</v>
      </c>
      <c r="AE506" s="4" t="s">
        <v>126</v>
      </c>
      <c r="AF506" s="4" t="s">
        <v>610</v>
      </c>
      <c r="AG506" s="4" t="s">
        <v>611</v>
      </c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</row>
    <row r="507" spans="1:73" ht="13.5" customHeight="1">
      <c r="A507" s="7" t="str">
        <f>HYPERLINK("http://kyu.snu.ac.kr/sdhj/index.jsp?type=hj/GK14704_00IM0001_005a.jpg","1768_해북촌_005a")</f>
        <v>1768_해북촌_005a</v>
      </c>
      <c r="B507" s="4">
        <v>1768</v>
      </c>
      <c r="C507" s="4" t="s">
        <v>10222</v>
      </c>
      <c r="D507" s="4" t="s">
        <v>10223</v>
      </c>
      <c r="E507" s="4">
        <v>506</v>
      </c>
      <c r="F507" s="4">
        <v>3</v>
      </c>
      <c r="G507" s="4" t="s">
        <v>1482</v>
      </c>
      <c r="H507" s="4" t="s">
        <v>10157</v>
      </c>
      <c r="I507" s="4">
        <v>6</v>
      </c>
      <c r="J507" s="4"/>
      <c r="K507" s="4"/>
      <c r="L507" s="4">
        <v>2</v>
      </c>
      <c r="M507" s="4" t="s">
        <v>2265</v>
      </c>
      <c r="N507" s="4" t="s">
        <v>2266</v>
      </c>
      <c r="O507" s="4"/>
      <c r="P507" s="4"/>
      <c r="Q507" s="4"/>
      <c r="R507" s="4"/>
      <c r="S507" s="4"/>
      <c r="T507" s="4" t="s">
        <v>9813</v>
      </c>
      <c r="U507" s="4" t="s">
        <v>2267</v>
      </c>
      <c r="V507" s="4" t="s">
        <v>2268</v>
      </c>
      <c r="W507" s="4"/>
      <c r="X507" s="4"/>
      <c r="Y507" s="4" t="s">
        <v>2265</v>
      </c>
      <c r="Z507" s="4" t="s">
        <v>2266</v>
      </c>
      <c r="AA507" s="4"/>
      <c r="AB507" s="4"/>
      <c r="AC507" s="4">
        <v>62</v>
      </c>
      <c r="AD507" s="4"/>
      <c r="AE507" s="4"/>
      <c r="AF507" s="4"/>
      <c r="AG507" s="4"/>
      <c r="AH507" s="4"/>
      <c r="AI507" s="4"/>
      <c r="AJ507" s="4" t="s">
        <v>33</v>
      </c>
      <c r="AK507" s="4" t="s">
        <v>34</v>
      </c>
      <c r="AL507" s="4" t="s">
        <v>266</v>
      </c>
      <c r="AM507" s="4" t="s">
        <v>10439</v>
      </c>
      <c r="AN507" s="4"/>
      <c r="AO507" s="4"/>
      <c r="AP507" s="4"/>
      <c r="AQ507" s="4"/>
      <c r="AR507" s="4"/>
      <c r="AS507" s="4"/>
      <c r="AT507" s="4" t="s">
        <v>1030</v>
      </c>
      <c r="AU507" s="4" t="s">
        <v>1031</v>
      </c>
      <c r="AV507" s="4" t="s">
        <v>2269</v>
      </c>
      <c r="AW507" s="4" t="s">
        <v>2270</v>
      </c>
      <c r="AX507" s="4"/>
      <c r="AY507" s="4"/>
      <c r="AZ507" s="4"/>
      <c r="BA507" s="4"/>
      <c r="BB507" s="4"/>
      <c r="BC507" s="4"/>
      <c r="BD507" s="4"/>
      <c r="BE507" s="4"/>
      <c r="BF507" s="4"/>
      <c r="BG507" s="4" t="s">
        <v>1030</v>
      </c>
      <c r="BH507" s="4" t="s">
        <v>1031</v>
      </c>
      <c r="BI507" s="4" t="s">
        <v>2271</v>
      </c>
      <c r="BJ507" s="4" t="s">
        <v>2272</v>
      </c>
      <c r="BK507" s="4" t="s">
        <v>1030</v>
      </c>
      <c r="BL507" s="4" t="s">
        <v>1031</v>
      </c>
      <c r="BM507" s="4" t="s">
        <v>1977</v>
      </c>
      <c r="BN507" s="4" t="s">
        <v>1978</v>
      </c>
      <c r="BO507" s="4"/>
      <c r="BP507" s="4"/>
      <c r="BQ507" s="4" t="s">
        <v>2273</v>
      </c>
      <c r="BR507" s="4" t="s">
        <v>10440</v>
      </c>
      <c r="BS507" s="4" t="s">
        <v>93</v>
      </c>
      <c r="BT507" s="4" t="s">
        <v>94</v>
      </c>
      <c r="BU507" s="4"/>
    </row>
    <row r="508" spans="1:73" ht="13.5" customHeight="1">
      <c r="A508" s="7" t="str">
        <f>HYPERLINK("http://kyu.snu.ac.kr/sdhj/index.jsp?type=hj/GK14704_00IM0001_005a.jpg","1768_해북촌_005a")</f>
        <v>1768_해북촌_005a</v>
      </c>
      <c r="B508" s="4">
        <v>1768</v>
      </c>
      <c r="C508" s="4" t="s">
        <v>10441</v>
      </c>
      <c r="D508" s="4" t="s">
        <v>10442</v>
      </c>
      <c r="E508" s="4">
        <v>507</v>
      </c>
      <c r="F508" s="4">
        <v>3</v>
      </c>
      <c r="G508" s="4" t="s">
        <v>1482</v>
      </c>
      <c r="H508" s="4" t="s">
        <v>10157</v>
      </c>
      <c r="I508" s="4">
        <v>6</v>
      </c>
      <c r="L508" s="4">
        <v>2</v>
      </c>
      <c r="M508" s="5" t="s">
        <v>2265</v>
      </c>
      <c r="N508" s="5" t="s">
        <v>2266</v>
      </c>
      <c r="S508" s="5" t="s">
        <v>127</v>
      </c>
      <c r="T508" s="5" t="s">
        <v>128</v>
      </c>
      <c r="U508" s="5" t="s">
        <v>1436</v>
      </c>
      <c r="V508" s="5" t="s">
        <v>1437</v>
      </c>
      <c r="Y508" s="5" t="s">
        <v>2081</v>
      </c>
      <c r="Z508" s="5" t="s">
        <v>2082</v>
      </c>
      <c r="AC508" s="4">
        <v>14</v>
      </c>
      <c r="AD508" s="5" t="s">
        <v>383</v>
      </c>
      <c r="AE508" s="5" t="s">
        <v>384</v>
      </c>
    </row>
    <row r="509" spans="1:73" ht="13.5" customHeight="1">
      <c r="A509" s="7" t="str">
        <f>HYPERLINK("http://kyu.snu.ac.kr/sdhj/index.jsp?type=hj/GK14704_00IM0001_005a.jpg","1768_해북촌_005a")</f>
        <v>1768_해북촌_005a</v>
      </c>
      <c r="B509" s="4">
        <v>1768</v>
      </c>
      <c r="C509" s="4" t="s">
        <v>9821</v>
      </c>
      <c r="D509" s="4" t="s">
        <v>9822</v>
      </c>
      <c r="E509" s="4">
        <v>508</v>
      </c>
      <c r="F509" s="4">
        <v>3</v>
      </c>
      <c r="G509" s="4" t="s">
        <v>1482</v>
      </c>
      <c r="H509" s="4" t="s">
        <v>10157</v>
      </c>
      <c r="I509" s="4">
        <v>6</v>
      </c>
      <c r="L509" s="4">
        <v>2</v>
      </c>
      <c r="M509" s="5" t="s">
        <v>2265</v>
      </c>
      <c r="N509" s="5" t="s">
        <v>2266</v>
      </c>
      <c r="S509" s="5" t="s">
        <v>127</v>
      </c>
      <c r="T509" s="5" t="s">
        <v>128</v>
      </c>
      <c r="Y509" s="5" t="s">
        <v>1534</v>
      </c>
      <c r="Z509" s="5" t="s">
        <v>1535</v>
      </c>
      <c r="AC509" s="4">
        <v>12</v>
      </c>
      <c r="AD509" s="5" t="s">
        <v>183</v>
      </c>
      <c r="AE509" s="5" t="s">
        <v>184</v>
      </c>
    </row>
    <row r="510" spans="1:73" ht="13.5" customHeight="1">
      <c r="A510" s="7" t="str">
        <f>HYPERLINK("http://kyu.snu.ac.kr/sdhj/index.jsp?type=hj/GK14704_00IM0001_005a.jpg","1768_해북촌_005a")</f>
        <v>1768_해북촌_005a</v>
      </c>
      <c r="B510" s="4">
        <v>1768</v>
      </c>
      <c r="C510" s="4" t="s">
        <v>9821</v>
      </c>
      <c r="D510" s="4" t="s">
        <v>9822</v>
      </c>
      <c r="E510" s="4">
        <v>509</v>
      </c>
      <c r="F510" s="4">
        <v>3</v>
      </c>
      <c r="G510" s="4" t="s">
        <v>1482</v>
      </c>
      <c r="H510" s="4" t="s">
        <v>10157</v>
      </c>
      <c r="I510" s="4">
        <v>6</v>
      </c>
      <c r="L510" s="5">
        <v>3</v>
      </c>
      <c r="M510" s="4" t="s">
        <v>2274</v>
      </c>
      <c r="N510" s="4" t="s">
        <v>2275</v>
      </c>
      <c r="S510" s="4"/>
      <c r="T510" s="4" t="s">
        <v>10443</v>
      </c>
      <c r="U510" s="5" t="s">
        <v>73</v>
      </c>
      <c r="V510" s="5" t="s">
        <v>74</v>
      </c>
      <c r="W510" s="5" t="s">
        <v>164</v>
      </c>
      <c r="X510" s="5" t="s">
        <v>165</v>
      </c>
      <c r="Y510" s="5" t="s">
        <v>2276</v>
      </c>
      <c r="Z510" s="5" t="s">
        <v>2277</v>
      </c>
      <c r="AC510" s="4">
        <v>57</v>
      </c>
      <c r="AD510" s="5" t="s">
        <v>770</v>
      </c>
      <c r="AE510" s="5" t="s">
        <v>771</v>
      </c>
      <c r="AJ510" s="5" t="s">
        <v>33</v>
      </c>
      <c r="AK510" s="5" t="s">
        <v>34</v>
      </c>
      <c r="AL510" s="5" t="s">
        <v>168</v>
      </c>
      <c r="AM510" s="5" t="s">
        <v>169</v>
      </c>
      <c r="AT510" s="5" t="s">
        <v>83</v>
      </c>
      <c r="AU510" s="5" t="s">
        <v>84</v>
      </c>
      <c r="AV510" s="5" t="s">
        <v>2278</v>
      </c>
      <c r="AW510" s="5" t="s">
        <v>2279</v>
      </c>
      <c r="BG510" s="5" t="s">
        <v>83</v>
      </c>
      <c r="BH510" s="5" t="s">
        <v>84</v>
      </c>
      <c r="BI510" s="5" t="s">
        <v>1721</v>
      </c>
      <c r="BJ510" s="5" t="s">
        <v>1722</v>
      </c>
      <c r="BK510" s="5" t="s">
        <v>83</v>
      </c>
      <c r="BL510" s="5" t="s">
        <v>84</v>
      </c>
      <c r="BM510" s="5" t="s">
        <v>1723</v>
      </c>
      <c r="BN510" s="5" t="s">
        <v>1724</v>
      </c>
      <c r="BO510" s="5" t="s">
        <v>83</v>
      </c>
      <c r="BP510" s="5" t="s">
        <v>84</v>
      </c>
      <c r="BQ510" s="5" t="s">
        <v>2280</v>
      </c>
      <c r="BR510" s="5" t="s">
        <v>2281</v>
      </c>
      <c r="BS510" s="5" t="s">
        <v>2282</v>
      </c>
      <c r="BT510" s="5" t="s">
        <v>2283</v>
      </c>
    </row>
    <row r="511" spans="1:73" ht="13.5" customHeight="1">
      <c r="A511" s="7" t="str">
        <f>HYPERLINK("http://kyu.snu.ac.kr/sdhj/index.jsp?type=hj/GK14704_00IM0001_005a.jpg","1768_해북촌_005a")</f>
        <v>1768_해북촌_005a</v>
      </c>
      <c r="B511" s="4">
        <v>1768</v>
      </c>
      <c r="C511" s="4" t="s">
        <v>10444</v>
      </c>
      <c r="D511" s="4" t="s">
        <v>10445</v>
      </c>
      <c r="E511" s="4">
        <v>510</v>
      </c>
      <c r="F511" s="4">
        <v>3</v>
      </c>
      <c r="G511" s="4" t="s">
        <v>1482</v>
      </c>
      <c r="H511" s="4" t="s">
        <v>10157</v>
      </c>
      <c r="I511" s="4">
        <v>6</v>
      </c>
      <c r="L511" s="5">
        <v>3</v>
      </c>
      <c r="M511" s="5" t="s">
        <v>2274</v>
      </c>
      <c r="N511" s="5" t="s">
        <v>2275</v>
      </c>
      <c r="S511" s="5" t="s">
        <v>95</v>
      </c>
      <c r="T511" s="5" t="s">
        <v>96</v>
      </c>
      <c r="W511" s="5" t="s">
        <v>2284</v>
      </c>
      <c r="X511" s="5" t="s">
        <v>2285</v>
      </c>
      <c r="Y511" s="5" t="s">
        <v>99</v>
      </c>
      <c r="Z511" s="5" t="s">
        <v>100</v>
      </c>
      <c r="AC511" s="4">
        <v>55</v>
      </c>
      <c r="AD511" s="5" t="s">
        <v>79</v>
      </c>
      <c r="AE511" s="5" t="s">
        <v>80</v>
      </c>
      <c r="AJ511" s="5" t="s">
        <v>33</v>
      </c>
      <c r="AK511" s="5" t="s">
        <v>34</v>
      </c>
      <c r="AL511" s="5" t="s">
        <v>2286</v>
      </c>
      <c r="AM511" s="5" t="s">
        <v>2287</v>
      </c>
      <c r="AT511" s="5" t="s">
        <v>83</v>
      </c>
      <c r="AU511" s="5" t="s">
        <v>84</v>
      </c>
      <c r="AV511" s="5" t="s">
        <v>2288</v>
      </c>
      <c r="AW511" s="5" t="s">
        <v>2289</v>
      </c>
      <c r="BG511" s="5" t="s">
        <v>2290</v>
      </c>
      <c r="BH511" s="5" t="s">
        <v>2291</v>
      </c>
      <c r="BI511" s="5" t="s">
        <v>2292</v>
      </c>
      <c r="BJ511" s="5" t="s">
        <v>2293</v>
      </c>
      <c r="BK511" s="5" t="s">
        <v>762</v>
      </c>
      <c r="BL511" s="5" t="s">
        <v>763</v>
      </c>
      <c r="BM511" s="5" t="s">
        <v>2294</v>
      </c>
      <c r="BN511" s="5" t="s">
        <v>2295</v>
      </c>
      <c r="BO511" s="5" t="s">
        <v>83</v>
      </c>
      <c r="BP511" s="5" t="s">
        <v>84</v>
      </c>
      <c r="BQ511" s="5" t="s">
        <v>2296</v>
      </c>
      <c r="BR511" s="5" t="s">
        <v>10446</v>
      </c>
      <c r="BS511" s="5" t="s">
        <v>2297</v>
      </c>
      <c r="BT511" s="5" t="s">
        <v>2298</v>
      </c>
    </row>
    <row r="512" spans="1:73" ht="13.5" customHeight="1">
      <c r="A512" s="7" t="str">
        <f>HYPERLINK("http://kyu.snu.ac.kr/sdhj/index.jsp?type=hj/GK14704_00IM0001_005a.jpg","1768_해북촌_005a")</f>
        <v>1768_해북촌_005a</v>
      </c>
      <c r="B512" s="4">
        <v>1768</v>
      </c>
      <c r="C512" s="4" t="s">
        <v>9966</v>
      </c>
      <c r="D512" s="4" t="s">
        <v>9967</v>
      </c>
      <c r="E512" s="4">
        <v>511</v>
      </c>
      <c r="F512" s="4">
        <v>3</v>
      </c>
      <c r="G512" s="4" t="s">
        <v>1482</v>
      </c>
      <c r="H512" s="4" t="s">
        <v>10157</v>
      </c>
      <c r="I512" s="4">
        <v>6</v>
      </c>
      <c r="L512" s="5">
        <v>3</v>
      </c>
      <c r="M512" s="5" t="s">
        <v>2274</v>
      </c>
      <c r="N512" s="5" t="s">
        <v>2275</v>
      </c>
      <c r="S512" s="5" t="s">
        <v>127</v>
      </c>
      <c r="T512" s="5" t="s">
        <v>128</v>
      </c>
      <c r="AC512" s="4">
        <v>10</v>
      </c>
      <c r="AD512" s="5" t="s">
        <v>387</v>
      </c>
      <c r="AE512" s="5" t="s">
        <v>388</v>
      </c>
    </row>
    <row r="513" spans="1:72" ht="13.5" customHeight="1">
      <c r="A513" s="7" t="str">
        <f>HYPERLINK("http://kyu.snu.ac.kr/sdhj/index.jsp?type=hj/GK14704_00IM0001_005a.jpg","1768_해북촌_005a")</f>
        <v>1768_해북촌_005a</v>
      </c>
      <c r="B513" s="4">
        <v>1768</v>
      </c>
      <c r="C513" s="4" t="s">
        <v>10447</v>
      </c>
      <c r="D513" s="4" t="s">
        <v>10448</v>
      </c>
      <c r="E513" s="4">
        <v>512</v>
      </c>
      <c r="F513" s="4">
        <v>3</v>
      </c>
      <c r="G513" s="4" t="s">
        <v>1482</v>
      </c>
      <c r="H513" s="4" t="s">
        <v>10157</v>
      </c>
      <c r="I513" s="4">
        <v>6</v>
      </c>
      <c r="L513" s="5">
        <v>3</v>
      </c>
      <c r="M513" s="5" t="s">
        <v>2274</v>
      </c>
      <c r="N513" s="5" t="s">
        <v>2275</v>
      </c>
      <c r="T513" s="4" t="s">
        <v>10449</v>
      </c>
      <c r="U513" s="5" t="s">
        <v>133</v>
      </c>
      <c r="V513" s="5" t="s">
        <v>134</v>
      </c>
      <c r="Y513" s="5" t="s">
        <v>2299</v>
      </c>
      <c r="Z513" s="5" t="s">
        <v>2300</v>
      </c>
      <c r="AC513" s="4">
        <v>16</v>
      </c>
      <c r="AD513" s="5" t="s">
        <v>476</v>
      </c>
      <c r="AE513" s="5" t="s">
        <v>477</v>
      </c>
    </row>
    <row r="514" spans="1:72" ht="13.5" customHeight="1">
      <c r="A514" s="7" t="str">
        <f>HYPERLINK("http://kyu.snu.ac.kr/sdhj/index.jsp?type=hj/GK14704_00IM0001_005a.jpg","1768_해북촌_005a")</f>
        <v>1768_해북촌_005a</v>
      </c>
      <c r="B514" s="4">
        <v>1768</v>
      </c>
      <c r="C514" s="4" t="s">
        <v>10447</v>
      </c>
      <c r="D514" s="4" t="s">
        <v>10448</v>
      </c>
      <c r="E514" s="4">
        <v>513</v>
      </c>
      <c r="F514" s="4">
        <v>3</v>
      </c>
      <c r="G514" s="4" t="s">
        <v>1482</v>
      </c>
      <c r="H514" s="4" t="s">
        <v>10157</v>
      </c>
      <c r="I514" s="4">
        <v>6</v>
      </c>
      <c r="L514" s="5">
        <v>4</v>
      </c>
      <c r="M514" s="4" t="s">
        <v>2301</v>
      </c>
      <c r="N514" s="4" t="s">
        <v>2302</v>
      </c>
      <c r="S514" s="4"/>
      <c r="T514" s="4" t="s">
        <v>10450</v>
      </c>
      <c r="U514" s="5" t="s">
        <v>73</v>
      </c>
      <c r="V514" s="5" t="s">
        <v>74</v>
      </c>
      <c r="W514" s="5" t="s">
        <v>164</v>
      </c>
      <c r="X514" s="5" t="s">
        <v>165</v>
      </c>
      <c r="Y514" s="5" t="s">
        <v>2303</v>
      </c>
      <c r="Z514" s="5" t="s">
        <v>2304</v>
      </c>
      <c r="AC514" s="4">
        <v>75</v>
      </c>
      <c r="AD514" s="5" t="s">
        <v>213</v>
      </c>
      <c r="AE514" s="5" t="s">
        <v>214</v>
      </c>
      <c r="AJ514" s="5" t="s">
        <v>33</v>
      </c>
      <c r="AK514" s="5" t="s">
        <v>34</v>
      </c>
      <c r="AL514" s="5" t="s">
        <v>168</v>
      </c>
      <c r="AM514" s="5" t="s">
        <v>169</v>
      </c>
      <c r="AT514" s="5" t="s">
        <v>83</v>
      </c>
      <c r="AU514" s="5" t="s">
        <v>84</v>
      </c>
      <c r="AV514" s="5" t="s">
        <v>2027</v>
      </c>
      <c r="AW514" s="5" t="s">
        <v>2028</v>
      </c>
      <c r="BG514" s="5" t="s">
        <v>83</v>
      </c>
      <c r="BH514" s="5" t="s">
        <v>84</v>
      </c>
      <c r="BI514" s="5" t="s">
        <v>1723</v>
      </c>
      <c r="BJ514" s="5" t="s">
        <v>1724</v>
      </c>
      <c r="BK514" s="5" t="s">
        <v>83</v>
      </c>
      <c r="BL514" s="5" t="s">
        <v>84</v>
      </c>
      <c r="BM514" s="5" t="s">
        <v>9486</v>
      </c>
      <c r="BN514" s="5" t="s">
        <v>10451</v>
      </c>
      <c r="BO514" s="5" t="s">
        <v>83</v>
      </c>
      <c r="BP514" s="5" t="s">
        <v>84</v>
      </c>
      <c r="BQ514" s="5" t="s">
        <v>2305</v>
      </c>
      <c r="BR514" s="5" t="s">
        <v>10452</v>
      </c>
      <c r="BS514" s="5" t="s">
        <v>266</v>
      </c>
      <c r="BT514" s="4" t="s">
        <v>10453</v>
      </c>
    </row>
    <row r="515" spans="1:72" ht="13.5" customHeight="1">
      <c r="A515" s="7" t="str">
        <f>HYPERLINK("http://kyu.snu.ac.kr/sdhj/index.jsp?type=hj/GK14704_00IM0001_005a.jpg","1768_해북촌_005a")</f>
        <v>1768_해북촌_005a</v>
      </c>
      <c r="B515" s="4">
        <v>1768</v>
      </c>
      <c r="C515" s="4" t="s">
        <v>10454</v>
      </c>
      <c r="D515" s="4" t="s">
        <v>10455</v>
      </c>
      <c r="E515" s="4">
        <v>514</v>
      </c>
      <c r="F515" s="4">
        <v>3</v>
      </c>
      <c r="G515" s="4" t="s">
        <v>1482</v>
      </c>
      <c r="H515" s="4" t="s">
        <v>10157</v>
      </c>
      <c r="I515" s="4">
        <v>6</v>
      </c>
      <c r="L515" s="5">
        <v>4</v>
      </c>
      <c r="M515" s="5" t="s">
        <v>2301</v>
      </c>
      <c r="N515" s="5" t="s">
        <v>2302</v>
      </c>
      <c r="T515" s="4" t="s">
        <v>10456</v>
      </c>
      <c r="U515" s="5" t="s">
        <v>133</v>
      </c>
      <c r="V515" s="5" t="s">
        <v>134</v>
      </c>
      <c r="Y515" s="5" t="s">
        <v>2306</v>
      </c>
      <c r="Z515" s="5" t="s">
        <v>2307</v>
      </c>
      <c r="AC515" s="4">
        <v>35</v>
      </c>
      <c r="AD515" s="5" t="s">
        <v>187</v>
      </c>
      <c r="AE515" s="5" t="s">
        <v>188</v>
      </c>
    </row>
    <row r="516" spans="1:72" ht="13.5" customHeight="1">
      <c r="A516" s="7" t="str">
        <f>HYPERLINK("http://kyu.snu.ac.kr/sdhj/index.jsp?type=hj/GK14704_00IM0001_005a.jpg","1768_해북촌_005a")</f>
        <v>1768_해북촌_005a</v>
      </c>
      <c r="B516" s="4">
        <v>1768</v>
      </c>
      <c r="C516" s="4" t="s">
        <v>10457</v>
      </c>
      <c r="D516" s="4" t="s">
        <v>10458</v>
      </c>
      <c r="E516" s="4">
        <v>515</v>
      </c>
      <c r="F516" s="4">
        <v>3</v>
      </c>
      <c r="G516" s="4" t="s">
        <v>1482</v>
      </c>
      <c r="H516" s="4" t="s">
        <v>10157</v>
      </c>
      <c r="I516" s="4">
        <v>6</v>
      </c>
      <c r="L516" s="5">
        <v>5</v>
      </c>
      <c r="M516" s="4" t="s">
        <v>2260</v>
      </c>
      <c r="N516" s="4" t="s">
        <v>2308</v>
      </c>
      <c r="S516" s="4"/>
      <c r="T516" s="4" t="s">
        <v>10219</v>
      </c>
      <c r="U516" s="5" t="s">
        <v>2309</v>
      </c>
      <c r="V516" s="5" t="s">
        <v>2310</v>
      </c>
      <c r="W516" s="5" t="s">
        <v>249</v>
      </c>
      <c r="X516" s="4" t="s">
        <v>10459</v>
      </c>
      <c r="Y516" s="5" t="s">
        <v>2311</v>
      </c>
      <c r="Z516" s="5" t="s">
        <v>2312</v>
      </c>
      <c r="AC516" s="4">
        <v>38</v>
      </c>
      <c r="AD516" s="5" t="s">
        <v>1521</v>
      </c>
      <c r="AE516" s="5" t="s">
        <v>1522</v>
      </c>
      <c r="AJ516" s="5" t="s">
        <v>33</v>
      </c>
      <c r="AK516" s="5" t="s">
        <v>34</v>
      </c>
      <c r="AL516" s="5" t="s">
        <v>266</v>
      </c>
      <c r="AM516" s="4" t="s">
        <v>10460</v>
      </c>
      <c r="AT516" s="5" t="s">
        <v>1030</v>
      </c>
      <c r="AU516" s="5" t="s">
        <v>1031</v>
      </c>
      <c r="AV516" s="5" t="s">
        <v>2313</v>
      </c>
      <c r="AW516" s="5" t="s">
        <v>2314</v>
      </c>
      <c r="BG516" s="5" t="s">
        <v>1030</v>
      </c>
      <c r="BH516" s="5" t="s">
        <v>1031</v>
      </c>
      <c r="BI516" s="5" t="s">
        <v>2315</v>
      </c>
      <c r="BJ516" s="5" t="s">
        <v>2316</v>
      </c>
      <c r="BK516" s="5" t="s">
        <v>1030</v>
      </c>
      <c r="BL516" s="5" t="s">
        <v>1031</v>
      </c>
      <c r="BM516" s="5" t="s">
        <v>2317</v>
      </c>
      <c r="BN516" s="5" t="s">
        <v>2318</v>
      </c>
      <c r="BO516" s="5" t="s">
        <v>695</v>
      </c>
      <c r="BP516" s="5" t="s">
        <v>696</v>
      </c>
      <c r="BQ516" s="5" t="s">
        <v>2191</v>
      </c>
      <c r="BR516" s="5" t="s">
        <v>10414</v>
      </c>
      <c r="BS516" s="5" t="s">
        <v>93</v>
      </c>
      <c r="BT516" s="5" t="s">
        <v>94</v>
      </c>
    </row>
    <row r="517" spans="1:72" ht="13.5" customHeight="1">
      <c r="A517" s="7" t="str">
        <f>HYPERLINK("http://kyu.snu.ac.kr/sdhj/index.jsp?type=hj/GK14704_00IM0001_005a.jpg","1768_해북촌_005a")</f>
        <v>1768_해북촌_005a</v>
      </c>
      <c r="B517" s="4">
        <v>1768</v>
      </c>
      <c r="C517" s="4" t="s">
        <v>10366</v>
      </c>
      <c r="D517" s="4" t="s">
        <v>10367</v>
      </c>
      <c r="E517" s="4">
        <v>516</v>
      </c>
      <c r="F517" s="4">
        <v>3</v>
      </c>
      <c r="G517" s="4" t="s">
        <v>1482</v>
      </c>
      <c r="H517" s="4" t="s">
        <v>10157</v>
      </c>
      <c r="I517" s="4">
        <v>6</v>
      </c>
      <c r="L517" s="5">
        <v>5</v>
      </c>
      <c r="M517" s="5" t="s">
        <v>2260</v>
      </c>
      <c r="N517" s="5" t="s">
        <v>2308</v>
      </c>
      <c r="S517" s="5" t="s">
        <v>95</v>
      </c>
      <c r="T517" s="5" t="s">
        <v>96</v>
      </c>
      <c r="U517" s="5" t="s">
        <v>1436</v>
      </c>
      <c r="V517" s="5" t="s">
        <v>1437</v>
      </c>
      <c r="Y517" s="5" t="s">
        <v>251</v>
      </c>
      <c r="Z517" s="5" t="s">
        <v>252</v>
      </c>
      <c r="AC517" s="4">
        <v>45</v>
      </c>
      <c r="AD517" s="5" t="s">
        <v>207</v>
      </c>
      <c r="AE517" s="5" t="s">
        <v>208</v>
      </c>
      <c r="AJ517" s="5" t="s">
        <v>33</v>
      </c>
      <c r="AK517" s="5" t="s">
        <v>34</v>
      </c>
      <c r="AL517" s="5" t="s">
        <v>266</v>
      </c>
      <c r="AM517" s="4" t="s">
        <v>10313</v>
      </c>
      <c r="AV517" s="5" t="s">
        <v>2319</v>
      </c>
      <c r="AW517" s="5" t="s">
        <v>2320</v>
      </c>
      <c r="BI517" s="5" t="s">
        <v>2321</v>
      </c>
      <c r="BJ517" s="5" t="s">
        <v>2322</v>
      </c>
      <c r="BM517" s="5" t="s">
        <v>2323</v>
      </c>
      <c r="BN517" s="5" t="s">
        <v>2324</v>
      </c>
      <c r="BQ517" s="5" t="s">
        <v>2325</v>
      </c>
      <c r="BR517" s="5" t="s">
        <v>2326</v>
      </c>
      <c r="BS517" s="5" t="s">
        <v>294</v>
      </c>
      <c r="BT517" s="5" t="s">
        <v>295</v>
      </c>
    </row>
    <row r="518" spans="1:72" ht="13.5" customHeight="1">
      <c r="A518" s="7" t="str">
        <f>HYPERLINK("http://kyu.snu.ac.kr/sdhj/index.jsp?type=hj/GK14704_00IM0001_005a.jpg","1768_해북촌_005a")</f>
        <v>1768_해북촌_005a</v>
      </c>
      <c r="B518" s="4">
        <v>1768</v>
      </c>
      <c r="C518" s="4" t="s">
        <v>10010</v>
      </c>
      <c r="D518" s="4" t="s">
        <v>10011</v>
      </c>
      <c r="E518" s="4">
        <v>517</v>
      </c>
      <c r="F518" s="4">
        <v>3</v>
      </c>
      <c r="G518" s="4" t="s">
        <v>1482</v>
      </c>
      <c r="H518" s="4" t="s">
        <v>10157</v>
      </c>
      <c r="I518" s="5">
        <v>7</v>
      </c>
      <c r="J518" s="5" t="s">
        <v>2327</v>
      </c>
      <c r="K518" s="5" t="s">
        <v>2328</v>
      </c>
      <c r="L518" s="5">
        <v>1</v>
      </c>
      <c r="M518" s="4" t="s">
        <v>2329</v>
      </c>
      <c r="N518" s="4" t="s">
        <v>2330</v>
      </c>
      <c r="S518" s="4"/>
      <c r="T518" s="4" t="s">
        <v>10191</v>
      </c>
      <c r="U518" s="5" t="s">
        <v>1436</v>
      </c>
      <c r="V518" s="5" t="s">
        <v>1437</v>
      </c>
      <c r="Y518" s="5" t="s">
        <v>2329</v>
      </c>
      <c r="Z518" s="5" t="s">
        <v>10461</v>
      </c>
      <c r="AC518" s="4">
        <v>70</v>
      </c>
      <c r="AD518" s="5" t="s">
        <v>387</v>
      </c>
      <c r="AE518" s="5" t="s">
        <v>388</v>
      </c>
      <c r="AT518" s="5" t="s">
        <v>1408</v>
      </c>
      <c r="AU518" s="5" t="s">
        <v>1409</v>
      </c>
      <c r="AV518" s="5" t="s">
        <v>2331</v>
      </c>
      <c r="AW518" s="5" t="s">
        <v>2332</v>
      </c>
      <c r="BG518" s="5" t="s">
        <v>1408</v>
      </c>
      <c r="BH518" s="5" t="s">
        <v>1409</v>
      </c>
      <c r="BI518" s="5" t="s">
        <v>543</v>
      </c>
      <c r="BJ518" s="5" t="s">
        <v>544</v>
      </c>
      <c r="BK518" s="5" t="s">
        <v>1408</v>
      </c>
      <c r="BL518" s="5" t="s">
        <v>1409</v>
      </c>
      <c r="BM518" s="5" t="s">
        <v>2333</v>
      </c>
      <c r="BN518" s="5" t="s">
        <v>2334</v>
      </c>
      <c r="BQ518" s="5" t="s">
        <v>2335</v>
      </c>
      <c r="BR518" s="5" t="s">
        <v>10462</v>
      </c>
      <c r="BS518" s="5" t="s">
        <v>455</v>
      </c>
      <c r="BT518" s="5" t="s">
        <v>456</v>
      </c>
    </row>
    <row r="519" spans="1:72" ht="13.5" customHeight="1">
      <c r="A519" s="7" t="str">
        <f>HYPERLINK("http://kyu.snu.ac.kr/sdhj/index.jsp?type=hj/GK14704_00IM0001_005a.jpg","1768_해북촌_005a")</f>
        <v>1768_해북촌_005a</v>
      </c>
      <c r="B519" s="4">
        <v>1768</v>
      </c>
      <c r="C519" s="4" t="s">
        <v>10463</v>
      </c>
      <c r="D519" s="4" t="s">
        <v>10464</v>
      </c>
      <c r="E519" s="4">
        <v>518</v>
      </c>
      <c r="F519" s="4">
        <v>3</v>
      </c>
      <c r="G519" s="4" t="s">
        <v>1482</v>
      </c>
      <c r="H519" s="4" t="s">
        <v>10157</v>
      </c>
      <c r="I519" s="5">
        <v>7</v>
      </c>
      <c r="L519" s="5">
        <v>2</v>
      </c>
      <c r="M519" s="4" t="s">
        <v>2336</v>
      </c>
      <c r="N519" s="4" t="s">
        <v>2337</v>
      </c>
      <c r="S519" s="4"/>
      <c r="T519" s="4" t="s">
        <v>10465</v>
      </c>
      <c r="U519" s="5" t="s">
        <v>73</v>
      </c>
      <c r="V519" s="5" t="s">
        <v>74</v>
      </c>
      <c r="W519" s="5" t="s">
        <v>928</v>
      </c>
      <c r="X519" s="5" t="s">
        <v>929</v>
      </c>
      <c r="Y519" s="5" t="s">
        <v>255</v>
      </c>
      <c r="Z519" s="5" t="s">
        <v>256</v>
      </c>
      <c r="AC519" s="4">
        <v>75</v>
      </c>
      <c r="AD519" s="5" t="s">
        <v>213</v>
      </c>
      <c r="AE519" s="5" t="s">
        <v>214</v>
      </c>
      <c r="AJ519" s="5" t="s">
        <v>33</v>
      </c>
      <c r="AK519" s="5" t="s">
        <v>34</v>
      </c>
      <c r="AL519" s="5" t="s">
        <v>148</v>
      </c>
      <c r="AM519" s="5" t="s">
        <v>149</v>
      </c>
      <c r="AT519" s="5" t="s">
        <v>83</v>
      </c>
      <c r="AU519" s="5" t="s">
        <v>84</v>
      </c>
      <c r="AV519" s="5" t="s">
        <v>2338</v>
      </c>
      <c r="AW519" s="5" t="s">
        <v>2339</v>
      </c>
      <c r="BG519" s="5" t="s">
        <v>83</v>
      </c>
      <c r="BH519" s="5" t="s">
        <v>84</v>
      </c>
      <c r="BI519" s="5" t="s">
        <v>2340</v>
      </c>
      <c r="BJ519" s="5" t="s">
        <v>367</v>
      </c>
      <c r="BK519" s="5" t="s">
        <v>83</v>
      </c>
      <c r="BL519" s="5" t="s">
        <v>84</v>
      </c>
      <c r="BM519" s="5" t="s">
        <v>934</v>
      </c>
      <c r="BN519" s="5" t="s">
        <v>935</v>
      </c>
      <c r="BO519" s="5" t="s">
        <v>83</v>
      </c>
      <c r="BP519" s="5" t="s">
        <v>84</v>
      </c>
      <c r="BQ519" s="5" t="s">
        <v>2341</v>
      </c>
      <c r="BR519" s="5" t="s">
        <v>10466</v>
      </c>
      <c r="BS519" s="5" t="s">
        <v>266</v>
      </c>
      <c r="BT519" s="4" t="s">
        <v>10467</v>
      </c>
    </row>
    <row r="520" spans="1:72" ht="13.5" customHeight="1">
      <c r="A520" s="7" t="str">
        <f>HYPERLINK("http://kyu.snu.ac.kr/sdhj/index.jsp?type=hj/GK14704_00IM0001_005a.jpg","1768_해북촌_005a")</f>
        <v>1768_해북촌_005a</v>
      </c>
      <c r="B520" s="4">
        <v>1768</v>
      </c>
      <c r="C520" s="4" t="s">
        <v>10468</v>
      </c>
      <c r="D520" s="4" t="s">
        <v>10469</v>
      </c>
      <c r="E520" s="4">
        <v>519</v>
      </c>
      <c r="F520" s="4">
        <v>3</v>
      </c>
      <c r="G520" s="4" t="s">
        <v>1482</v>
      </c>
      <c r="H520" s="4" t="s">
        <v>10157</v>
      </c>
      <c r="I520" s="5">
        <v>7</v>
      </c>
      <c r="L520" s="5">
        <v>2</v>
      </c>
      <c r="M520" s="5" t="s">
        <v>2336</v>
      </c>
      <c r="N520" s="5" t="s">
        <v>2337</v>
      </c>
      <c r="S520" s="5" t="s">
        <v>95</v>
      </c>
      <c r="T520" s="5" t="s">
        <v>96</v>
      </c>
      <c r="W520" s="5" t="s">
        <v>164</v>
      </c>
      <c r="X520" s="5" t="s">
        <v>165</v>
      </c>
      <c r="Y520" s="5" t="s">
        <v>99</v>
      </c>
      <c r="Z520" s="5" t="s">
        <v>100</v>
      </c>
      <c r="AC520" s="4">
        <v>67</v>
      </c>
      <c r="AD520" s="5" t="s">
        <v>525</v>
      </c>
      <c r="AE520" s="5" t="s">
        <v>526</v>
      </c>
      <c r="AJ520" s="5" t="s">
        <v>101</v>
      </c>
      <c r="AK520" s="5" t="s">
        <v>102</v>
      </c>
      <c r="AL520" s="5" t="s">
        <v>168</v>
      </c>
      <c r="AM520" s="5" t="s">
        <v>169</v>
      </c>
      <c r="AT520" s="5" t="s">
        <v>83</v>
      </c>
      <c r="AU520" s="5" t="s">
        <v>84</v>
      </c>
      <c r="AV520" s="5" t="s">
        <v>2027</v>
      </c>
      <c r="AW520" s="5" t="s">
        <v>2028</v>
      </c>
      <c r="BG520" s="5" t="s">
        <v>83</v>
      </c>
      <c r="BH520" s="5" t="s">
        <v>84</v>
      </c>
      <c r="BI520" s="5" t="s">
        <v>1723</v>
      </c>
      <c r="BJ520" s="5" t="s">
        <v>1724</v>
      </c>
      <c r="BK520" s="5" t="s">
        <v>83</v>
      </c>
      <c r="BL520" s="5" t="s">
        <v>84</v>
      </c>
      <c r="BM520" s="5" t="s">
        <v>9486</v>
      </c>
      <c r="BN520" s="5" t="s">
        <v>10451</v>
      </c>
      <c r="BO520" s="5" t="s">
        <v>83</v>
      </c>
      <c r="BP520" s="5" t="s">
        <v>84</v>
      </c>
      <c r="BQ520" s="5" t="s">
        <v>2305</v>
      </c>
      <c r="BR520" s="5" t="s">
        <v>10452</v>
      </c>
      <c r="BS520" s="5" t="s">
        <v>266</v>
      </c>
      <c r="BT520" s="4" t="s">
        <v>10453</v>
      </c>
    </row>
    <row r="521" spans="1:72" ht="13.5" customHeight="1">
      <c r="A521" s="7" t="str">
        <f>HYPERLINK("http://kyu.snu.ac.kr/sdhj/index.jsp?type=hj/GK14704_00IM0001_005a.jpg","1768_해북촌_005a")</f>
        <v>1768_해북촌_005a</v>
      </c>
      <c r="B521" s="4">
        <v>1768</v>
      </c>
      <c r="C521" s="4" t="s">
        <v>10454</v>
      </c>
      <c r="D521" s="4" t="s">
        <v>10455</v>
      </c>
      <c r="E521" s="4">
        <v>520</v>
      </c>
      <c r="F521" s="4">
        <v>3</v>
      </c>
      <c r="G521" s="4" t="s">
        <v>1482</v>
      </c>
      <c r="H521" s="4" t="s">
        <v>10157</v>
      </c>
      <c r="I521" s="5">
        <v>7</v>
      </c>
      <c r="L521" s="5">
        <v>2</v>
      </c>
      <c r="M521" s="5" t="s">
        <v>2336</v>
      </c>
      <c r="N521" s="5" t="s">
        <v>2337</v>
      </c>
      <c r="S521" s="5" t="s">
        <v>2342</v>
      </c>
      <c r="T521" s="5" t="s">
        <v>10470</v>
      </c>
      <c r="Y521" s="5" t="s">
        <v>2343</v>
      </c>
      <c r="Z521" s="5" t="s">
        <v>2344</v>
      </c>
      <c r="AG521" s="5" t="s">
        <v>478</v>
      </c>
      <c r="AI521" s="5" t="s">
        <v>10471</v>
      </c>
    </row>
    <row r="522" spans="1:72" ht="13.5" customHeight="1">
      <c r="A522" s="7" t="str">
        <f>HYPERLINK("http://kyu.snu.ac.kr/sdhj/index.jsp?type=hj/GK14704_00IM0001_005a.jpg","1768_해북촌_005a")</f>
        <v>1768_해북촌_005a</v>
      </c>
      <c r="B522" s="4">
        <v>1768</v>
      </c>
      <c r="C522" s="4" t="s">
        <v>10472</v>
      </c>
      <c r="D522" s="4" t="s">
        <v>10473</v>
      </c>
      <c r="E522" s="4">
        <v>521</v>
      </c>
      <c r="F522" s="4">
        <v>3</v>
      </c>
      <c r="G522" s="4" t="s">
        <v>1482</v>
      </c>
      <c r="H522" s="4" t="s">
        <v>10157</v>
      </c>
      <c r="I522" s="5">
        <v>7</v>
      </c>
      <c r="L522" s="5">
        <v>2</v>
      </c>
      <c r="M522" s="5" t="s">
        <v>2336</v>
      </c>
      <c r="N522" s="5" t="s">
        <v>2337</v>
      </c>
      <c r="S522" s="5" t="s">
        <v>2345</v>
      </c>
      <c r="T522" s="5" t="s">
        <v>2346</v>
      </c>
      <c r="W522" s="5" t="s">
        <v>1073</v>
      </c>
      <c r="X522" s="4" t="s">
        <v>10474</v>
      </c>
      <c r="Y522" s="5" t="s">
        <v>99</v>
      </c>
      <c r="Z522" s="5" t="s">
        <v>100</v>
      </c>
      <c r="AF522" s="5" t="s">
        <v>2166</v>
      </c>
      <c r="AG522" s="5" t="s">
        <v>478</v>
      </c>
      <c r="AH522" s="5" t="s">
        <v>2347</v>
      </c>
      <c r="AI522" s="5" t="s">
        <v>10475</v>
      </c>
    </row>
    <row r="523" spans="1:72" ht="13.5" customHeight="1">
      <c r="A523" s="7" t="str">
        <f>HYPERLINK("http://kyu.snu.ac.kr/sdhj/index.jsp?type=hj/GK14704_00IM0001_005a.jpg","1768_해북촌_005a")</f>
        <v>1768_해북촌_005a</v>
      </c>
      <c r="B523" s="4">
        <v>1768</v>
      </c>
      <c r="C523" s="4" t="s">
        <v>10135</v>
      </c>
      <c r="D523" s="4" t="s">
        <v>10136</v>
      </c>
      <c r="E523" s="4">
        <v>522</v>
      </c>
      <c r="F523" s="4">
        <v>3</v>
      </c>
      <c r="G523" s="4" t="s">
        <v>1482</v>
      </c>
      <c r="H523" s="4" t="s">
        <v>10157</v>
      </c>
      <c r="I523" s="5">
        <v>7</v>
      </c>
      <c r="L523" s="5">
        <v>2</v>
      </c>
      <c r="M523" s="5" t="s">
        <v>2336</v>
      </c>
      <c r="N523" s="5" t="s">
        <v>2337</v>
      </c>
      <c r="T523" s="4" t="s">
        <v>10476</v>
      </c>
      <c r="U523" s="5" t="s">
        <v>1215</v>
      </c>
      <c r="V523" s="5" t="s">
        <v>1216</v>
      </c>
      <c r="Y523" s="5" t="s">
        <v>2348</v>
      </c>
      <c r="Z523" s="5" t="s">
        <v>10477</v>
      </c>
      <c r="AC523" s="4">
        <v>26</v>
      </c>
      <c r="AD523" s="5" t="s">
        <v>714</v>
      </c>
      <c r="AE523" s="5" t="s">
        <v>715</v>
      </c>
    </row>
    <row r="524" spans="1:72" ht="13.5" customHeight="1">
      <c r="A524" s="7" t="str">
        <f>HYPERLINK("http://kyu.snu.ac.kr/sdhj/index.jsp?type=hj/GK14704_00IM0001_005a.jpg","1768_해북촌_005a")</f>
        <v>1768_해북촌_005a</v>
      </c>
      <c r="B524" s="4">
        <v>1768</v>
      </c>
      <c r="C524" s="4" t="s">
        <v>9737</v>
      </c>
      <c r="D524" s="4" t="s">
        <v>9738</v>
      </c>
      <c r="E524" s="4">
        <v>523</v>
      </c>
      <c r="F524" s="4">
        <v>3</v>
      </c>
      <c r="G524" s="4" t="s">
        <v>1482</v>
      </c>
      <c r="H524" s="4" t="s">
        <v>10157</v>
      </c>
      <c r="I524" s="5">
        <v>7</v>
      </c>
      <c r="L524" s="5">
        <v>3</v>
      </c>
      <c r="M524" s="4" t="s">
        <v>2349</v>
      </c>
      <c r="N524" s="4" t="s">
        <v>2350</v>
      </c>
      <c r="S524" s="4"/>
      <c r="T524" s="4" t="s">
        <v>10191</v>
      </c>
      <c r="U524" s="5" t="s">
        <v>73</v>
      </c>
      <c r="V524" s="5" t="s">
        <v>74</v>
      </c>
      <c r="W524" s="5" t="s">
        <v>164</v>
      </c>
      <c r="X524" s="5" t="s">
        <v>165</v>
      </c>
      <c r="Y524" s="5" t="s">
        <v>2351</v>
      </c>
      <c r="Z524" s="5" t="s">
        <v>2352</v>
      </c>
      <c r="AC524" s="4">
        <v>25</v>
      </c>
      <c r="AD524" s="5" t="s">
        <v>125</v>
      </c>
      <c r="AE524" s="5" t="s">
        <v>126</v>
      </c>
      <c r="AJ524" s="5" t="s">
        <v>33</v>
      </c>
      <c r="AK524" s="5" t="s">
        <v>34</v>
      </c>
      <c r="AL524" s="5" t="s">
        <v>168</v>
      </c>
      <c r="AM524" s="5" t="s">
        <v>169</v>
      </c>
      <c r="AT524" s="5" t="s">
        <v>83</v>
      </c>
      <c r="AU524" s="5" t="s">
        <v>84</v>
      </c>
      <c r="AV524" s="5" t="s">
        <v>2353</v>
      </c>
      <c r="AW524" s="5" t="s">
        <v>2354</v>
      </c>
      <c r="BG524" s="5" t="s">
        <v>83</v>
      </c>
      <c r="BH524" s="5" t="s">
        <v>84</v>
      </c>
      <c r="BI524" s="5" t="s">
        <v>2355</v>
      </c>
      <c r="BJ524" s="5" t="s">
        <v>2099</v>
      </c>
      <c r="BK524" s="5" t="s">
        <v>2356</v>
      </c>
      <c r="BL524" s="5" t="s">
        <v>10478</v>
      </c>
      <c r="BM524" s="5" t="s">
        <v>9487</v>
      </c>
      <c r="BN524" s="5" t="s">
        <v>2357</v>
      </c>
      <c r="BO524" s="5" t="s">
        <v>83</v>
      </c>
      <c r="BP524" s="5" t="s">
        <v>84</v>
      </c>
      <c r="BQ524" s="5" t="s">
        <v>2358</v>
      </c>
      <c r="BR524" s="5" t="s">
        <v>10479</v>
      </c>
      <c r="BS524" s="5" t="s">
        <v>1126</v>
      </c>
      <c r="BT524" s="5" t="s">
        <v>1127</v>
      </c>
    </row>
    <row r="525" spans="1:72" ht="13.5" customHeight="1">
      <c r="A525" s="7" t="str">
        <f>HYPERLINK("http://kyu.snu.ac.kr/sdhj/index.jsp?type=hj/GK14704_00IM0001_005a.jpg","1768_해북촌_005a")</f>
        <v>1768_해북촌_005a</v>
      </c>
      <c r="B525" s="4">
        <v>1768</v>
      </c>
      <c r="C525" s="4" t="s">
        <v>10195</v>
      </c>
      <c r="D525" s="4" t="s">
        <v>10196</v>
      </c>
      <c r="E525" s="4">
        <v>524</v>
      </c>
      <c r="F525" s="4">
        <v>3</v>
      </c>
      <c r="G525" s="4" t="s">
        <v>1482</v>
      </c>
      <c r="H525" s="4" t="s">
        <v>10157</v>
      </c>
      <c r="I525" s="5">
        <v>7</v>
      </c>
      <c r="L525" s="5">
        <v>3</v>
      </c>
      <c r="M525" s="5" t="s">
        <v>2349</v>
      </c>
      <c r="N525" s="5" t="s">
        <v>2350</v>
      </c>
      <c r="S525" s="5" t="s">
        <v>95</v>
      </c>
      <c r="T525" s="5" t="s">
        <v>96</v>
      </c>
      <c r="W525" s="5" t="s">
        <v>249</v>
      </c>
      <c r="X525" s="4" t="s">
        <v>10480</v>
      </c>
      <c r="Y525" s="5" t="s">
        <v>99</v>
      </c>
      <c r="Z525" s="5" t="s">
        <v>100</v>
      </c>
      <c r="AC525" s="4">
        <v>25</v>
      </c>
      <c r="AD525" s="5" t="s">
        <v>125</v>
      </c>
      <c r="AE525" s="5" t="s">
        <v>126</v>
      </c>
      <c r="AJ525" s="5" t="s">
        <v>101</v>
      </c>
      <c r="AK525" s="5" t="s">
        <v>102</v>
      </c>
      <c r="AL525" s="5" t="s">
        <v>2359</v>
      </c>
      <c r="AM525" s="5" t="s">
        <v>2360</v>
      </c>
      <c r="AT525" s="5" t="s">
        <v>73</v>
      </c>
      <c r="AU525" s="5" t="s">
        <v>74</v>
      </c>
      <c r="AV525" s="5" t="s">
        <v>2361</v>
      </c>
      <c r="AW525" s="5" t="s">
        <v>2362</v>
      </c>
      <c r="BG525" s="5" t="s">
        <v>83</v>
      </c>
      <c r="BH525" s="5" t="s">
        <v>84</v>
      </c>
      <c r="BI525" s="5" t="s">
        <v>2363</v>
      </c>
      <c r="BJ525" s="5" t="s">
        <v>272</v>
      </c>
      <c r="BK525" s="5" t="s">
        <v>83</v>
      </c>
      <c r="BL525" s="5" t="s">
        <v>84</v>
      </c>
      <c r="BM525" s="5" t="s">
        <v>2364</v>
      </c>
      <c r="BN525" s="5" t="s">
        <v>2067</v>
      </c>
      <c r="BO525" s="5" t="s">
        <v>83</v>
      </c>
      <c r="BP525" s="5" t="s">
        <v>84</v>
      </c>
      <c r="BQ525" s="5" t="s">
        <v>2365</v>
      </c>
      <c r="BR525" s="5" t="s">
        <v>2366</v>
      </c>
      <c r="BS525" s="5" t="s">
        <v>455</v>
      </c>
      <c r="BT525" s="5" t="s">
        <v>456</v>
      </c>
    </row>
    <row r="526" spans="1:72" ht="13.5" customHeight="1">
      <c r="A526" s="7" t="str">
        <f>HYPERLINK("http://kyu.snu.ac.kr/sdhj/index.jsp?type=hj/GK14704_00IM0001_005a.jpg","1768_해북촌_005a")</f>
        <v>1768_해북촌_005a</v>
      </c>
      <c r="B526" s="4">
        <v>1768</v>
      </c>
      <c r="C526" s="4" t="s">
        <v>9858</v>
      </c>
      <c r="D526" s="4" t="s">
        <v>9859</v>
      </c>
      <c r="E526" s="4">
        <v>525</v>
      </c>
      <c r="F526" s="4">
        <v>3</v>
      </c>
      <c r="G526" s="4" t="s">
        <v>1482</v>
      </c>
      <c r="H526" s="4" t="s">
        <v>10157</v>
      </c>
      <c r="I526" s="5">
        <v>7</v>
      </c>
      <c r="L526" s="5">
        <v>3</v>
      </c>
      <c r="M526" s="5" t="s">
        <v>2349</v>
      </c>
      <c r="N526" s="5" t="s">
        <v>2350</v>
      </c>
      <c r="S526" s="5" t="s">
        <v>2367</v>
      </c>
      <c r="T526" s="5" t="s">
        <v>2368</v>
      </c>
      <c r="U526" s="5" t="s">
        <v>73</v>
      </c>
      <c r="V526" s="5" t="s">
        <v>74</v>
      </c>
      <c r="Y526" s="5" t="s">
        <v>2369</v>
      </c>
      <c r="Z526" s="5" t="s">
        <v>2370</v>
      </c>
      <c r="AC526" s="4">
        <v>79</v>
      </c>
      <c r="AD526" s="5" t="s">
        <v>304</v>
      </c>
      <c r="AE526" s="5" t="s">
        <v>229</v>
      </c>
    </row>
    <row r="527" spans="1:72" ht="13.5" customHeight="1">
      <c r="A527" s="7" t="str">
        <f>HYPERLINK("http://kyu.snu.ac.kr/sdhj/index.jsp?type=hj/GK14704_00IM0001_005b.jpg","1768_해북촌_005b")</f>
        <v>1768_해북촌_005b</v>
      </c>
      <c r="B527" s="4">
        <v>1768</v>
      </c>
      <c r="C527" s="4" t="s">
        <v>10197</v>
      </c>
      <c r="D527" s="4" t="s">
        <v>10198</v>
      </c>
      <c r="E527" s="4">
        <v>526</v>
      </c>
      <c r="F527" s="4">
        <v>3</v>
      </c>
      <c r="G527" s="4" t="s">
        <v>1482</v>
      </c>
      <c r="H527" s="4" t="s">
        <v>10157</v>
      </c>
      <c r="I527" s="5">
        <v>7</v>
      </c>
      <c r="L527" s="5">
        <v>3</v>
      </c>
      <c r="M527" s="5" t="s">
        <v>2349</v>
      </c>
      <c r="N527" s="5" t="s">
        <v>2350</v>
      </c>
      <c r="S527" s="5" t="s">
        <v>300</v>
      </c>
      <c r="T527" s="5" t="s">
        <v>301</v>
      </c>
      <c r="Y527" s="5" t="s">
        <v>9488</v>
      </c>
      <c r="Z527" s="5" t="s">
        <v>2371</v>
      </c>
      <c r="AC527" s="4">
        <v>22</v>
      </c>
      <c r="AD527" s="5" t="s">
        <v>712</v>
      </c>
      <c r="AE527" s="5" t="s">
        <v>713</v>
      </c>
      <c r="AF527" s="5" t="s">
        <v>610</v>
      </c>
      <c r="AG527" s="5" t="s">
        <v>611</v>
      </c>
    </row>
    <row r="528" spans="1:72" ht="13.5" customHeight="1">
      <c r="A528" s="7" t="str">
        <f>HYPERLINK("http://kyu.snu.ac.kr/sdhj/index.jsp?type=hj/GK14704_00IM0001_005b.jpg","1768_해북촌_005b")</f>
        <v>1768_해북촌_005b</v>
      </c>
      <c r="B528" s="4">
        <v>1768</v>
      </c>
      <c r="C528" s="4" t="s">
        <v>10197</v>
      </c>
      <c r="D528" s="4" t="s">
        <v>10198</v>
      </c>
      <c r="E528" s="4">
        <v>527</v>
      </c>
      <c r="F528" s="4">
        <v>3</v>
      </c>
      <c r="G528" s="4" t="s">
        <v>1482</v>
      </c>
      <c r="H528" s="4" t="s">
        <v>10157</v>
      </c>
      <c r="I528" s="5">
        <v>7</v>
      </c>
      <c r="L528" s="5">
        <v>3</v>
      </c>
      <c r="M528" s="5" t="s">
        <v>2349</v>
      </c>
      <c r="N528" s="5" t="s">
        <v>2350</v>
      </c>
      <c r="T528" s="4" t="s">
        <v>10200</v>
      </c>
      <c r="U528" s="5" t="s">
        <v>133</v>
      </c>
      <c r="V528" s="5" t="s">
        <v>134</v>
      </c>
      <c r="Y528" s="5" t="s">
        <v>2372</v>
      </c>
      <c r="Z528" s="5" t="s">
        <v>2373</v>
      </c>
      <c r="AC528" s="4">
        <v>16</v>
      </c>
      <c r="AD528" s="5" t="s">
        <v>476</v>
      </c>
      <c r="AE528" s="5" t="s">
        <v>477</v>
      </c>
    </row>
    <row r="529" spans="1:72" ht="13.5" customHeight="1">
      <c r="A529" s="7" t="str">
        <f>HYPERLINK("http://kyu.snu.ac.kr/sdhj/index.jsp?type=hj/GK14704_00IM0001_005b.jpg","1768_해북촌_005b")</f>
        <v>1768_해북촌_005b</v>
      </c>
      <c r="B529" s="4">
        <v>1768</v>
      </c>
      <c r="C529" s="4" t="s">
        <v>10197</v>
      </c>
      <c r="D529" s="4" t="s">
        <v>10198</v>
      </c>
      <c r="E529" s="4">
        <v>528</v>
      </c>
      <c r="F529" s="4">
        <v>3</v>
      </c>
      <c r="G529" s="4" t="s">
        <v>1482</v>
      </c>
      <c r="H529" s="4" t="s">
        <v>10157</v>
      </c>
      <c r="I529" s="5">
        <v>7</v>
      </c>
      <c r="L529" s="5">
        <v>4</v>
      </c>
      <c r="M529" s="4" t="s">
        <v>2374</v>
      </c>
      <c r="N529" s="4" t="s">
        <v>2375</v>
      </c>
      <c r="S529" s="4"/>
      <c r="T529" s="4" t="s">
        <v>10481</v>
      </c>
      <c r="U529" s="5" t="s">
        <v>73</v>
      </c>
      <c r="V529" s="5" t="s">
        <v>74</v>
      </c>
      <c r="W529" s="5" t="s">
        <v>640</v>
      </c>
      <c r="X529" s="4" t="s">
        <v>10482</v>
      </c>
      <c r="Y529" s="5" t="s">
        <v>2376</v>
      </c>
      <c r="Z529" s="5" t="s">
        <v>2377</v>
      </c>
      <c r="AC529" s="4">
        <v>30</v>
      </c>
      <c r="AD529" s="5" t="s">
        <v>283</v>
      </c>
      <c r="AE529" s="5" t="s">
        <v>284</v>
      </c>
      <c r="AJ529" s="5" t="s">
        <v>33</v>
      </c>
      <c r="AK529" s="5" t="s">
        <v>34</v>
      </c>
      <c r="AL529" s="5" t="s">
        <v>643</v>
      </c>
      <c r="AM529" s="5" t="s">
        <v>644</v>
      </c>
      <c r="AT529" s="5" t="s">
        <v>83</v>
      </c>
      <c r="AU529" s="5" t="s">
        <v>84</v>
      </c>
      <c r="AV529" s="5" t="s">
        <v>2378</v>
      </c>
      <c r="AW529" s="5" t="s">
        <v>2379</v>
      </c>
      <c r="BG529" s="5" t="s">
        <v>83</v>
      </c>
      <c r="BH529" s="5" t="s">
        <v>84</v>
      </c>
      <c r="BI529" s="5" t="s">
        <v>1894</v>
      </c>
      <c r="BJ529" s="5" t="s">
        <v>1895</v>
      </c>
      <c r="BK529" s="5" t="s">
        <v>83</v>
      </c>
      <c r="BL529" s="5" t="s">
        <v>84</v>
      </c>
      <c r="BM529" s="5" t="s">
        <v>1896</v>
      </c>
      <c r="BN529" s="5" t="s">
        <v>1897</v>
      </c>
      <c r="BO529" s="5" t="s">
        <v>83</v>
      </c>
      <c r="BP529" s="5" t="s">
        <v>84</v>
      </c>
      <c r="BQ529" s="5" t="s">
        <v>2380</v>
      </c>
      <c r="BR529" s="5" t="s">
        <v>2381</v>
      </c>
      <c r="BS529" s="5" t="s">
        <v>455</v>
      </c>
      <c r="BT529" s="5" t="s">
        <v>456</v>
      </c>
    </row>
    <row r="530" spans="1:72" ht="13.5" customHeight="1">
      <c r="A530" s="7" t="str">
        <f>HYPERLINK("http://kyu.snu.ac.kr/sdhj/index.jsp?type=hj/GK14704_00IM0001_005b.jpg","1768_해북촌_005b")</f>
        <v>1768_해북촌_005b</v>
      </c>
      <c r="B530" s="4">
        <v>1768</v>
      </c>
      <c r="C530" s="4" t="s">
        <v>10146</v>
      </c>
      <c r="D530" s="4" t="s">
        <v>10147</v>
      </c>
      <c r="E530" s="4">
        <v>529</v>
      </c>
      <c r="F530" s="4">
        <v>3</v>
      </c>
      <c r="G530" s="4" t="s">
        <v>1482</v>
      </c>
      <c r="H530" s="4" t="s">
        <v>10157</v>
      </c>
      <c r="I530" s="5">
        <v>7</v>
      </c>
      <c r="L530" s="5">
        <v>4</v>
      </c>
      <c r="M530" s="5" t="s">
        <v>2374</v>
      </c>
      <c r="N530" s="5" t="s">
        <v>2375</v>
      </c>
      <c r="S530" s="5" t="s">
        <v>95</v>
      </c>
      <c r="T530" s="5" t="s">
        <v>96</v>
      </c>
      <c r="W530" s="5" t="s">
        <v>1085</v>
      </c>
      <c r="X530" s="5" t="s">
        <v>1086</v>
      </c>
      <c r="Y530" s="5" t="s">
        <v>99</v>
      </c>
      <c r="Z530" s="5" t="s">
        <v>100</v>
      </c>
      <c r="AC530" s="4">
        <v>36</v>
      </c>
      <c r="AD530" s="5" t="s">
        <v>714</v>
      </c>
      <c r="AE530" s="5" t="s">
        <v>715</v>
      </c>
      <c r="AJ530" s="5" t="s">
        <v>101</v>
      </c>
      <c r="AK530" s="5" t="s">
        <v>102</v>
      </c>
      <c r="AL530" s="5" t="s">
        <v>505</v>
      </c>
      <c r="AM530" s="5" t="s">
        <v>506</v>
      </c>
      <c r="AT530" s="5" t="s">
        <v>83</v>
      </c>
      <c r="AU530" s="5" t="s">
        <v>84</v>
      </c>
      <c r="AV530" s="5" t="s">
        <v>2382</v>
      </c>
      <c r="AW530" s="5" t="s">
        <v>2383</v>
      </c>
      <c r="BG530" s="5" t="s">
        <v>83</v>
      </c>
      <c r="BH530" s="5" t="s">
        <v>84</v>
      </c>
      <c r="BI530" s="5" t="s">
        <v>2384</v>
      </c>
      <c r="BJ530" s="5" t="s">
        <v>2385</v>
      </c>
      <c r="BK530" s="5" t="s">
        <v>2386</v>
      </c>
      <c r="BL530" s="5" t="s">
        <v>2387</v>
      </c>
      <c r="BM530" s="5" t="s">
        <v>2388</v>
      </c>
      <c r="BN530" s="5" t="s">
        <v>2389</v>
      </c>
      <c r="BO530" s="5" t="s">
        <v>83</v>
      </c>
      <c r="BP530" s="5" t="s">
        <v>84</v>
      </c>
      <c r="BQ530" s="5" t="s">
        <v>1908</v>
      </c>
      <c r="BR530" s="5" t="s">
        <v>1909</v>
      </c>
      <c r="BS530" s="5" t="s">
        <v>103</v>
      </c>
      <c r="BT530" s="5" t="s">
        <v>104</v>
      </c>
    </row>
    <row r="531" spans="1:72" ht="13.5" customHeight="1">
      <c r="A531" s="7" t="str">
        <f>HYPERLINK("http://kyu.snu.ac.kr/sdhj/index.jsp?type=hj/GK14704_00IM0001_005b.jpg","1768_해북촌_005b")</f>
        <v>1768_해북촌_005b</v>
      </c>
      <c r="B531" s="4">
        <v>1768</v>
      </c>
      <c r="C531" s="4" t="s">
        <v>10204</v>
      </c>
      <c r="D531" s="4" t="s">
        <v>10205</v>
      </c>
      <c r="E531" s="4">
        <v>530</v>
      </c>
      <c r="F531" s="4">
        <v>3</v>
      </c>
      <c r="G531" s="4" t="s">
        <v>1482</v>
      </c>
      <c r="H531" s="4" t="s">
        <v>10157</v>
      </c>
      <c r="I531" s="5">
        <v>7</v>
      </c>
      <c r="L531" s="5">
        <v>4</v>
      </c>
      <c r="M531" s="5" t="s">
        <v>2374</v>
      </c>
      <c r="N531" s="5" t="s">
        <v>2375</v>
      </c>
      <c r="T531" s="4" t="s">
        <v>10483</v>
      </c>
      <c r="U531" s="5" t="s">
        <v>133</v>
      </c>
      <c r="V531" s="5" t="s">
        <v>134</v>
      </c>
      <c r="Y531" s="5" t="s">
        <v>2390</v>
      </c>
      <c r="Z531" s="5" t="s">
        <v>2391</v>
      </c>
      <c r="AC531" s="4">
        <v>25</v>
      </c>
      <c r="AD531" s="5" t="s">
        <v>125</v>
      </c>
      <c r="AE531" s="5" t="s">
        <v>126</v>
      </c>
    </row>
    <row r="532" spans="1:72" ht="13.5" customHeight="1">
      <c r="A532" s="7" t="str">
        <f>HYPERLINK("http://kyu.snu.ac.kr/sdhj/index.jsp?type=hj/GK14704_00IM0001_005b.jpg","1768_해북촌_005b")</f>
        <v>1768_해북촌_005b</v>
      </c>
      <c r="B532" s="4">
        <v>1768</v>
      </c>
      <c r="C532" s="4" t="s">
        <v>10484</v>
      </c>
      <c r="D532" s="4" t="s">
        <v>10485</v>
      </c>
      <c r="E532" s="4">
        <v>531</v>
      </c>
      <c r="F532" s="4">
        <v>3</v>
      </c>
      <c r="G532" s="4" t="s">
        <v>1482</v>
      </c>
      <c r="H532" s="4" t="s">
        <v>10157</v>
      </c>
      <c r="I532" s="5">
        <v>7</v>
      </c>
      <c r="L532" s="5">
        <v>4</v>
      </c>
      <c r="M532" s="5" t="s">
        <v>2374</v>
      </c>
      <c r="N532" s="5" t="s">
        <v>2375</v>
      </c>
      <c r="T532" s="4" t="s">
        <v>10483</v>
      </c>
      <c r="U532" s="5" t="s">
        <v>133</v>
      </c>
      <c r="V532" s="5" t="s">
        <v>134</v>
      </c>
      <c r="Y532" s="5" t="s">
        <v>2392</v>
      </c>
      <c r="Z532" s="5" t="s">
        <v>2393</v>
      </c>
      <c r="AC532" s="4">
        <v>6</v>
      </c>
      <c r="AD532" s="5" t="s">
        <v>525</v>
      </c>
      <c r="AE532" s="5" t="s">
        <v>526</v>
      </c>
    </row>
    <row r="533" spans="1:72" ht="13.5" customHeight="1">
      <c r="A533" s="7" t="str">
        <f>HYPERLINK("http://kyu.snu.ac.kr/sdhj/index.jsp?type=hj/GK14704_00IM0001_005b.jpg","1768_해북촌_005b")</f>
        <v>1768_해북촌_005b</v>
      </c>
      <c r="B533" s="4">
        <v>1768</v>
      </c>
      <c r="C533" s="4" t="s">
        <v>10484</v>
      </c>
      <c r="D533" s="4" t="s">
        <v>10485</v>
      </c>
      <c r="E533" s="4">
        <v>532</v>
      </c>
      <c r="F533" s="4">
        <v>3</v>
      </c>
      <c r="G533" s="4" t="s">
        <v>1482</v>
      </c>
      <c r="H533" s="4" t="s">
        <v>10157</v>
      </c>
      <c r="I533" s="5">
        <v>7</v>
      </c>
      <c r="L533" s="5">
        <v>5</v>
      </c>
      <c r="M533" s="4" t="s">
        <v>2394</v>
      </c>
      <c r="N533" s="4" t="s">
        <v>2395</v>
      </c>
      <c r="S533" s="4"/>
      <c r="T533" s="4" t="s">
        <v>10486</v>
      </c>
      <c r="U533" s="5" t="s">
        <v>73</v>
      </c>
      <c r="V533" s="5" t="s">
        <v>74</v>
      </c>
      <c r="W533" s="5" t="s">
        <v>249</v>
      </c>
      <c r="X533" s="4" t="s">
        <v>10487</v>
      </c>
      <c r="Y533" s="5" t="s">
        <v>2396</v>
      </c>
      <c r="Z533" s="5" t="s">
        <v>2397</v>
      </c>
      <c r="AC533" s="4">
        <v>33</v>
      </c>
      <c r="AD533" s="5" t="s">
        <v>223</v>
      </c>
      <c r="AE533" s="5" t="s">
        <v>224</v>
      </c>
      <c r="AJ533" s="5" t="s">
        <v>33</v>
      </c>
      <c r="AK533" s="5" t="s">
        <v>34</v>
      </c>
      <c r="AL533" s="5" t="s">
        <v>179</v>
      </c>
      <c r="AM533" s="5" t="s">
        <v>180</v>
      </c>
      <c r="AT533" s="5" t="s">
        <v>83</v>
      </c>
      <c r="AU533" s="5" t="s">
        <v>84</v>
      </c>
      <c r="AV533" s="5" t="s">
        <v>2398</v>
      </c>
      <c r="AW533" s="5" t="s">
        <v>2399</v>
      </c>
      <c r="BG533" s="5" t="s">
        <v>83</v>
      </c>
      <c r="BH533" s="5" t="s">
        <v>84</v>
      </c>
      <c r="BI533" s="5" t="s">
        <v>2400</v>
      </c>
      <c r="BJ533" s="5" t="s">
        <v>2401</v>
      </c>
      <c r="BK533" s="5" t="s">
        <v>83</v>
      </c>
      <c r="BL533" s="5" t="s">
        <v>84</v>
      </c>
      <c r="BM533" s="5" t="s">
        <v>812</v>
      </c>
      <c r="BN533" s="5" t="s">
        <v>813</v>
      </c>
      <c r="BO533" s="5" t="s">
        <v>83</v>
      </c>
      <c r="BP533" s="5" t="s">
        <v>84</v>
      </c>
      <c r="BQ533" s="5" t="s">
        <v>2402</v>
      </c>
      <c r="BR533" s="5" t="s">
        <v>2403</v>
      </c>
      <c r="BS533" s="5" t="s">
        <v>168</v>
      </c>
      <c r="BT533" s="5" t="s">
        <v>169</v>
      </c>
    </row>
    <row r="534" spans="1:72" ht="13.5" customHeight="1">
      <c r="A534" s="7" t="str">
        <f>HYPERLINK("http://kyu.snu.ac.kr/sdhj/index.jsp?type=hj/GK14704_00IM0001_005b.jpg","1768_해북촌_005b")</f>
        <v>1768_해북촌_005b</v>
      </c>
      <c r="B534" s="4">
        <v>1768</v>
      </c>
      <c r="C534" s="4" t="s">
        <v>10058</v>
      </c>
      <c r="D534" s="4" t="s">
        <v>10059</v>
      </c>
      <c r="E534" s="4">
        <v>533</v>
      </c>
      <c r="F534" s="4">
        <v>3</v>
      </c>
      <c r="G534" s="4" t="s">
        <v>1482</v>
      </c>
      <c r="H534" s="4" t="s">
        <v>10157</v>
      </c>
      <c r="I534" s="5">
        <v>7</v>
      </c>
      <c r="L534" s="5">
        <v>5</v>
      </c>
      <c r="M534" s="5" t="s">
        <v>2394</v>
      </c>
      <c r="N534" s="5" t="s">
        <v>2395</v>
      </c>
      <c r="S534" s="5" t="s">
        <v>95</v>
      </c>
      <c r="T534" s="5" t="s">
        <v>96</v>
      </c>
      <c r="W534" s="5" t="s">
        <v>667</v>
      </c>
      <c r="X534" s="5" t="s">
        <v>668</v>
      </c>
      <c r="Y534" s="5" t="s">
        <v>99</v>
      </c>
      <c r="Z534" s="5" t="s">
        <v>100</v>
      </c>
      <c r="AC534" s="4">
        <v>32</v>
      </c>
      <c r="AD534" s="5" t="s">
        <v>985</v>
      </c>
      <c r="AE534" s="5" t="s">
        <v>986</v>
      </c>
      <c r="AJ534" s="5" t="s">
        <v>101</v>
      </c>
      <c r="AK534" s="5" t="s">
        <v>102</v>
      </c>
      <c r="AL534" s="5" t="s">
        <v>669</v>
      </c>
      <c r="AM534" s="5" t="s">
        <v>670</v>
      </c>
      <c r="AT534" s="5" t="s">
        <v>73</v>
      </c>
      <c r="AU534" s="5" t="s">
        <v>74</v>
      </c>
      <c r="AV534" s="5" t="s">
        <v>2404</v>
      </c>
      <c r="AW534" s="5" t="s">
        <v>2405</v>
      </c>
      <c r="BG534" s="5" t="s">
        <v>83</v>
      </c>
      <c r="BH534" s="5" t="s">
        <v>84</v>
      </c>
      <c r="BI534" s="5" t="s">
        <v>2406</v>
      </c>
      <c r="BJ534" s="5" t="s">
        <v>2407</v>
      </c>
      <c r="BK534" s="5" t="s">
        <v>83</v>
      </c>
      <c r="BL534" s="5" t="s">
        <v>84</v>
      </c>
      <c r="BM534" s="5" t="s">
        <v>2408</v>
      </c>
      <c r="BN534" s="5" t="s">
        <v>2409</v>
      </c>
      <c r="BO534" s="5" t="s">
        <v>83</v>
      </c>
      <c r="BP534" s="5" t="s">
        <v>84</v>
      </c>
      <c r="BQ534" s="5" t="s">
        <v>2410</v>
      </c>
      <c r="BR534" s="5" t="s">
        <v>2411</v>
      </c>
      <c r="BS534" s="5" t="s">
        <v>1305</v>
      </c>
      <c r="BT534" s="5" t="s">
        <v>1306</v>
      </c>
    </row>
    <row r="535" spans="1:72" ht="13.5" customHeight="1">
      <c r="A535" s="7" t="str">
        <f>HYPERLINK("http://kyu.snu.ac.kr/sdhj/index.jsp?type=hj/GK14704_00IM0001_005b.jpg","1768_해북촌_005b")</f>
        <v>1768_해북촌_005b</v>
      </c>
      <c r="B535" s="4">
        <v>1768</v>
      </c>
      <c r="C535" s="4" t="s">
        <v>10488</v>
      </c>
      <c r="D535" s="4" t="s">
        <v>10489</v>
      </c>
      <c r="E535" s="4">
        <v>534</v>
      </c>
      <c r="F535" s="4">
        <v>3</v>
      </c>
      <c r="G535" s="4" t="s">
        <v>1482</v>
      </c>
      <c r="H535" s="4" t="s">
        <v>10157</v>
      </c>
      <c r="I535" s="5">
        <v>7</v>
      </c>
      <c r="L535" s="5">
        <v>5</v>
      </c>
      <c r="M535" s="5" t="s">
        <v>2394</v>
      </c>
      <c r="N535" s="5" t="s">
        <v>2395</v>
      </c>
      <c r="S535" s="5" t="s">
        <v>300</v>
      </c>
      <c r="T535" s="5" t="s">
        <v>301</v>
      </c>
      <c r="U535" s="5" t="s">
        <v>73</v>
      </c>
      <c r="V535" s="5" t="s">
        <v>74</v>
      </c>
      <c r="Y535" s="5" t="s">
        <v>2412</v>
      </c>
      <c r="Z535" s="5" t="s">
        <v>2413</v>
      </c>
      <c r="AA535" s="5" t="s">
        <v>2414</v>
      </c>
      <c r="AB535" s="5" t="s">
        <v>2344</v>
      </c>
      <c r="AC535" s="4">
        <v>22</v>
      </c>
      <c r="AD535" s="5" t="s">
        <v>712</v>
      </c>
      <c r="AE535" s="5" t="s">
        <v>713</v>
      </c>
    </row>
    <row r="536" spans="1:72" ht="13.5" customHeight="1">
      <c r="A536" s="7" t="str">
        <f>HYPERLINK("http://kyu.snu.ac.kr/sdhj/index.jsp?type=hj/GK14704_00IM0001_005b.jpg","1768_해북촌_005b")</f>
        <v>1768_해북촌_005b</v>
      </c>
      <c r="B536" s="4">
        <v>1768</v>
      </c>
      <c r="C536" s="4" t="s">
        <v>9821</v>
      </c>
      <c r="D536" s="4" t="s">
        <v>9822</v>
      </c>
      <c r="E536" s="4">
        <v>535</v>
      </c>
      <c r="F536" s="4">
        <v>3</v>
      </c>
      <c r="G536" s="4" t="s">
        <v>1482</v>
      </c>
      <c r="H536" s="4" t="s">
        <v>10157</v>
      </c>
      <c r="I536" s="5">
        <v>7</v>
      </c>
      <c r="L536" s="5">
        <v>5</v>
      </c>
      <c r="M536" s="5" t="s">
        <v>2394</v>
      </c>
      <c r="N536" s="5" t="s">
        <v>2395</v>
      </c>
      <c r="S536" s="5" t="s">
        <v>2415</v>
      </c>
      <c r="T536" s="5" t="s">
        <v>2416</v>
      </c>
      <c r="W536" s="5" t="s">
        <v>1073</v>
      </c>
      <c r="X536" s="4" t="s">
        <v>10490</v>
      </c>
      <c r="Y536" s="5" t="s">
        <v>99</v>
      </c>
      <c r="Z536" s="5" t="s">
        <v>100</v>
      </c>
      <c r="AC536" s="4">
        <v>22</v>
      </c>
      <c r="AD536" s="5" t="s">
        <v>712</v>
      </c>
      <c r="AE536" s="5" t="s">
        <v>713</v>
      </c>
      <c r="AF536" s="5" t="s">
        <v>610</v>
      </c>
      <c r="AG536" s="5" t="s">
        <v>611</v>
      </c>
    </row>
    <row r="537" spans="1:72" ht="13.5" customHeight="1">
      <c r="A537" s="7" t="str">
        <f>HYPERLINK("http://kyu.snu.ac.kr/sdhj/index.jsp?type=hj/GK14704_00IM0001_005b.jpg","1768_해북촌_005b")</f>
        <v>1768_해북촌_005b</v>
      </c>
      <c r="B537" s="4">
        <v>1768</v>
      </c>
      <c r="C537" s="4" t="s">
        <v>9731</v>
      </c>
      <c r="D537" s="4" t="s">
        <v>9732</v>
      </c>
      <c r="E537" s="4">
        <v>536</v>
      </c>
      <c r="F537" s="4">
        <v>3</v>
      </c>
      <c r="G537" s="4" t="s">
        <v>1482</v>
      </c>
      <c r="H537" s="4" t="s">
        <v>10157</v>
      </c>
      <c r="I537" s="5">
        <v>7</v>
      </c>
      <c r="L537" s="5">
        <v>5</v>
      </c>
      <c r="M537" s="5" t="s">
        <v>2394</v>
      </c>
      <c r="N537" s="5" t="s">
        <v>2395</v>
      </c>
      <c r="T537" s="4" t="s">
        <v>9735</v>
      </c>
      <c r="U537" s="5" t="s">
        <v>133</v>
      </c>
      <c r="V537" s="5" t="s">
        <v>134</v>
      </c>
      <c r="Y537" s="5" t="s">
        <v>2417</v>
      </c>
      <c r="Z537" s="5" t="s">
        <v>2418</v>
      </c>
      <c r="AC537" s="4">
        <v>25</v>
      </c>
      <c r="AD537" s="5" t="s">
        <v>125</v>
      </c>
      <c r="AE537" s="5" t="s">
        <v>126</v>
      </c>
    </row>
    <row r="538" spans="1:72" ht="13.5" customHeight="1">
      <c r="A538" s="7" t="str">
        <f>HYPERLINK("http://kyu.snu.ac.kr/sdhj/index.jsp?type=hj/GK14704_00IM0001_005b.jpg","1768_해북촌_005b")</f>
        <v>1768_해북촌_005b</v>
      </c>
      <c r="B538" s="4">
        <v>1768</v>
      </c>
      <c r="C538" s="4" t="s">
        <v>9731</v>
      </c>
      <c r="D538" s="4" t="s">
        <v>9732</v>
      </c>
      <c r="E538" s="4">
        <v>537</v>
      </c>
      <c r="F538" s="4">
        <v>3</v>
      </c>
      <c r="G538" s="4" t="s">
        <v>1482</v>
      </c>
      <c r="H538" s="4" t="s">
        <v>10157</v>
      </c>
      <c r="I538" s="5">
        <v>8</v>
      </c>
      <c r="J538" s="5" t="s">
        <v>2419</v>
      </c>
      <c r="K538" s="5" t="s">
        <v>2420</v>
      </c>
      <c r="L538" s="5">
        <v>1</v>
      </c>
      <c r="M538" s="4" t="s">
        <v>2419</v>
      </c>
      <c r="N538" s="4" t="s">
        <v>2420</v>
      </c>
      <c r="Q538" s="5" t="s">
        <v>2421</v>
      </c>
      <c r="R538" s="5" t="s">
        <v>2422</v>
      </c>
      <c r="S538" s="4"/>
      <c r="T538" s="4" t="s">
        <v>10091</v>
      </c>
      <c r="W538" s="5" t="s">
        <v>123</v>
      </c>
      <c r="X538" s="5" t="s">
        <v>124</v>
      </c>
      <c r="Y538" s="5" t="s">
        <v>2423</v>
      </c>
      <c r="Z538" s="5" t="s">
        <v>2424</v>
      </c>
      <c r="AC538" s="4">
        <v>81</v>
      </c>
      <c r="AD538" s="5" t="s">
        <v>410</v>
      </c>
      <c r="AE538" s="5" t="s">
        <v>411</v>
      </c>
      <c r="AJ538" s="5" t="s">
        <v>33</v>
      </c>
      <c r="AK538" s="5" t="s">
        <v>34</v>
      </c>
      <c r="AL538" s="5" t="s">
        <v>533</v>
      </c>
      <c r="AM538" s="5" t="s">
        <v>534</v>
      </c>
      <c r="AV538" s="5" t="s">
        <v>2425</v>
      </c>
      <c r="AW538" s="5" t="s">
        <v>2426</v>
      </c>
      <c r="BI538" s="5" t="s">
        <v>9489</v>
      </c>
      <c r="BJ538" s="5" t="s">
        <v>2427</v>
      </c>
      <c r="BM538" s="5" t="s">
        <v>205</v>
      </c>
      <c r="BN538" s="5" t="s">
        <v>206</v>
      </c>
      <c r="BQ538" s="5" t="s">
        <v>2428</v>
      </c>
      <c r="BR538" s="5" t="s">
        <v>10491</v>
      </c>
      <c r="BS538" s="5" t="s">
        <v>266</v>
      </c>
      <c r="BT538" s="4" t="s">
        <v>10492</v>
      </c>
    </row>
    <row r="539" spans="1:72" ht="13.5" customHeight="1">
      <c r="A539" s="7" t="str">
        <f>HYPERLINK("http://kyu.snu.ac.kr/sdhj/index.jsp?type=hj/GK14704_00IM0001_005b.jpg","1768_해북촌_005b")</f>
        <v>1768_해북촌_005b</v>
      </c>
      <c r="B539" s="4">
        <v>1768</v>
      </c>
      <c r="C539" s="4" t="s">
        <v>9696</v>
      </c>
      <c r="D539" s="4" t="s">
        <v>9697</v>
      </c>
      <c r="E539" s="4">
        <v>538</v>
      </c>
      <c r="F539" s="4">
        <v>3</v>
      </c>
      <c r="G539" s="4" t="s">
        <v>1482</v>
      </c>
      <c r="H539" s="4" t="s">
        <v>10157</v>
      </c>
      <c r="I539" s="5">
        <v>8</v>
      </c>
      <c r="L539" s="5">
        <v>1</v>
      </c>
      <c r="M539" s="5" t="s">
        <v>2419</v>
      </c>
      <c r="N539" s="5" t="s">
        <v>2420</v>
      </c>
      <c r="S539" s="5" t="s">
        <v>95</v>
      </c>
      <c r="T539" s="5" t="s">
        <v>96</v>
      </c>
      <c r="U539" s="5" t="s">
        <v>1436</v>
      </c>
      <c r="V539" s="5" t="s">
        <v>1437</v>
      </c>
      <c r="Y539" s="5" t="s">
        <v>523</v>
      </c>
      <c r="Z539" s="5" t="s">
        <v>524</v>
      </c>
      <c r="AC539" s="4">
        <v>87</v>
      </c>
      <c r="AD539" s="5" t="s">
        <v>253</v>
      </c>
      <c r="AE539" s="5" t="s">
        <v>254</v>
      </c>
      <c r="AJ539" s="5" t="s">
        <v>33</v>
      </c>
      <c r="AK539" s="5" t="s">
        <v>34</v>
      </c>
      <c r="AL539" s="5" t="s">
        <v>331</v>
      </c>
      <c r="AM539" s="5" t="s">
        <v>332</v>
      </c>
      <c r="AV539" s="5" t="s">
        <v>2429</v>
      </c>
      <c r="AW539" s="5" t="s">
        <v>2430</v>
      </c>
      <c r="BI539" s="5" t="s">
        <v>2431</v>
      </c>
      <c r="BJ539" s="5" t="s">
        <v>2432</v>
      </c>
      <c r="BM539" s="5" t="s">
        <v>2433</v>
      </c>
      <c r="BN539" s="5" t="s">
        <v>2434</v>
      </c>
      <c r="BQ539" s="5" t="s">
        <v>2435</v>
      </c>
      <c r="BR539" s="5" t="s">
        <v>2436</v>
      </c>
      <c r="BS539" s="5" t="s">
        <v>653</v>
      </c>
      <c r="BT539" s="5" t="s">
        <v>654</v>
      </c>
    </row>
    <row r="540" spans="1:72" ht="13.5" customHeight="1">
      <c r="A540" s="7" t="str">
        <f>HYPERLINK("http://kyu.snu.ac.kr/sdhj/index.jsp?type=hj/GK14704_00IM0001_005b.jpg","1768_해북촌_005b")</f>
        <v>1768_해북촌_005b</v>
      </c>
      <c r="B540" s="4">
        <v>1768</v>
      </c>
      <c r="C540" s="4" t="s">
        <v>9696</v>
      </c>
      <c r="D540" s="4" t="s">
        <v>9697</v>
      </c>
      <c r="E540" s="4">
        <v>539</v>
      </c>
      <c r="F540" s="4">
        <v>3</v>
      </c>
      <c r="G540" s="4" t="s">
        <v>1482</v>
      </c>
      <c r="H540" s="4" t="s">
        <v>10157</v>
      </c>
      <c r="I540" s="5">
        <v>8</v>
      </c>
      <c r="L540" s="5">
        <v>1</v>
      </c>
      <c r="M540" s="5" t="s">
        <v>2419</v>
      </c>
      <c r="N540" s="5" t="s">
        <v>2420</v>
      </c>
      <c r="S540" s="5" t="s">
        <v>127</v>
      </c>
      <c r="T540" s="5" t="s">
        <v>128</v>
      </c>
      <c r="Y540" s="5" t="s">
        <v>2437</v>
      </c>
      <c r="Z540" s="5" t="s">
        <v>2438</v>
      </c>
      <c r="AC540" s="4">
        <v>22</v>
      </c>
      <c r="AD540" s="5" t="s">
        <v>712</v>
      </c>
      <c r="AE540" s="5" t="s">
        <v>713</v>
      </c>
      <c r="AF540" s="5" t="s">
        <v>2439</v>
      </c>
      <c r="AG540" s="5" t="s">
        <v>2440</v>
      </c>
      <c r="AH540" s="5" t="s">
        <v>2441</v>
      </c>
      <c r="AI540" s="5" t="s">
        <v>2442</v>
      </c>
    </row>
    <row r="541" spans="1:72" ht="13.5" customHeight="1">
      <c r="A541" s="7" t="str">
        <f>HYPERLINK("http://kyu.snu.ac.kr/sdhj/index.jsp?type=hj/GK14704_00IM0001_005b.jpg","1768_해북촌_005b")</f>
        <v>1768_해북촌_005b</v>
      </c>
      <c r="B541" s="4">
        <v>1768</v>
      </c>
      <c r="C541" s="4" t="s">
        <v>9696</v>
      </c>
      <c r="D541" s="4" t="s">
        <v>9697</v>
      </c>
      <c r="E541" s="4">
        <v>540</v>
      </c>
      <c r="F541" s="4">
        <v>3</v>
      </c>
      <c r="G541" s="4" t="s">
        <v>1482</v>
      </c>
      <c r="H541" s="4" t="s">
        <v>10157</v>
      </c>
      <c r="I541" s="5">
        <v>8</v>
      </c>
      <c r="L541" s="5">
        <v>2</v>
      </c>
      <c r="M541" s="4" t="s">
        <v>2443</v>
      </c>
      <c r="N541" s="4" t="s">
        <v>2444</v>
      </c>
      <c r="O541" s="5" t="s">
        <v>12</v>
      </c>
      <c r="P541" s="5" t="s">
        <v>13</v>
      </c>
      <c r="S541" s="4"/>
      <c r="T541" s="4" t="s">
        <v>10219</v>
      </c>
      <c r="U541" s="5" t="s">
        <v>665</v>
      </c>
      <c r="V541" s="5" t="s">
        <v>666</v>
      </c>
      <c r="W541" s="5" t="s">
        <v>97</v>
      </c>
      <c r="X541" s="5" t="s">
        <v>98</v>
      </c>
      <c r="Y541" s="5" t="s">
        <v>99</v>
      </c>
      <c r="Z541" s="5" t="s">
        <v>100</v>
      </c>
      <c r="AC541" s="4">
        <v>51</v>
      </c>
      <c r="AD541" s="5" t="s">
        <v>896</v>
      </c>
      <c r="AE541" s="5" t="s">
        <v>897</v>
      </c>
      <c r="AJ541" s="5" t="s">
        <v>101</v>
      </c>
      <c r="AK541" s="5" t="s">
        <v>102</v>
      </c>
      <c r="AL541" s="5" t="s">
        <v>766</v>
      </c>
      <c r="AM541" s="5" t="s">
        <v>10493</v>
      </c>
      <c r="AT541" s="5" t="s">
        <v>73</v>
      </c>
      <c r="AU541" s="5" t="s">
        <v>74</v>
      </c>
      <c r="AV541" s="5" t="s">
        <v>2027</v>
      </c>
      <c r="AW541" s="5" t="s">
        <v>2028</v>
      </c>
      <c r="BG541" s="5" t="s">
        <v>83</v>
      </c>
      <c r="BH541" s="5" t="s">
        <v>84</v>
      </c>
      <c r="BI541" s="5" t="s">
        <v>2445</v>
      </c>
      <c r="BJ541" s="5" t="s">
        <v>2446</v>
      </c>
      <c r="BK541" s="5" t="s">
        <v>83</v>
      </c>
      <c r="BL541" s="5" t="s">
        <v>84</v>
      </c>
      <c r="BM541" s="5" t="s">
        <v>2447</v>
      </c>
      <c r="BN541" s="5" t="s">
        <v>2448</v>
      </c>
      <c r="BO541" s="5" t="s">
        <v>83</v>
      </c>
      <c r="BP541" s="5" t="s">
        <v>84</v>
      </c>
      <c r="BQ541" s="5" t="s">
        <v>2449</v>
      </c>
      <c r="BR541" s="5" t="s">
        <v>2450</v>
      </c>
      <c r="BS541" s="5" t="s">
        <v>2451</v>
      </c>
      <c r="BT541" s="5" t="s">
        <v>2452</v>
      </c>
    </row>
    <row r="542" spans="1:72" ht="13.5" customHeight="1">
      <c r="A542" s="7" t="str">
        <f>HYPERLINK("http://kyu.snu.ac.kr/sdhj/index.jsp?type=hj/GK14704_00IM0001_005b.jpg","1768_해북촌_005b")</f>
        <v>1768_해북촌_005b</v>
      </c>
      <c r="B542" s="4">
        <v>1768</v>
      </c>
      <c r="C542" s="4" t="s">
        <v>9573</v>
      </c>
      <c r="D542" s="4" t="s">
        <v>9574</v>
      </c>
      <c r="E542" s="4">
        <v>541</v>
      </c>
      <c r="F542" s="4">
        <v>3</v>
      </c>
      <c r="G542" s="4" t="s">
        <v>1482</v>
      </c>
      <c r="H542" s="4" t="s">
        <v>10157</v>
      </c>
      <c r="I542" s="5">
        <v>8</v>
      </c>
      <c r="L542" s="5">
        <v>2</v>
      </c>
      <c r="M542" s="5" t="s">
        <v>2443</v>
      </c>
      <c r="N542" s="5" t="s">
        <v>2444</v>
      </c>
      <c r="S542" s="5" t="s">
        <v>1766</v>
      </c>
      <c r="T542" s="5" t="s">
        <v>1767</v>
      </c>
      <c r="W542" s="5" t="s">
        <v>1085</v>
      </c>
      <c r="X542" s="5" t="s">
        <v>1086</v>
      </c>
      <c r="Y542" s="5" t="s">
        <v>20</v>
      </c>
      <c r="Z542" s="5" t="s">
        <v>21</v>
      </c>
      <c r="AC542" s="5">
        <v>82</v>
      </c>
      <c r="AD542" s="5" t="s">
        <v>712</v>
      </c>
      <c r="AE542" s="5" t="s">
        <v>713</v>
      </c>
    </row>
    <row r="543" spans="1:72" ht="13.5" customHeight="1">
      <c r="A543" s="7" t="str">
        <f>HYPERLINK("http://kyu.snu.ac.kr/sdhj/index.jsp?type=hj/GK14704_00IM0001_005b.jpg","1768_해북촌_005b")</f>
        <v>1768_해북촌_005b</v>
      </c>
      <c r="B543" s="4">
        <v>1768</v>
      </c>
      <c r="C543" s="4" t="s">
        <v>10222</v>
      </c>
      <c r="D543" s="4" t="s">
        <v>10223</v>
      </c>
      <c r="E543" s="4">
        <v>542</v>
      </c>
      <c r="F543" s="4">
        <v>3</v>
      </c>
      <c r="G543" s="4" t="s">
        <v>1482</v>
      </c>
      <c r="H543" s="4" t="s">
        <v>10157</v>
      </c>
      <c r="I543" s="5">
        <v>8</v>
      </c>
      <c r="L543" s="5">
        <v>2</v>
      </c>
      <c r="M543" s="5" t="s">
        <v>2443</v>
      </c>
      <c r="N543" s="5" t="s">
        <v>2444</v>
      </c>
      <c r="S543" s="5" t="s">
        <v>115</v>
      </c>
      <c r="T543" s="5" t="s">
        <v>116</v>
      </c>
      <c r="U543" s="5" t="s">
        <v>73</v>
      </c>
      <c r="V543" s="5" t="s">
        <v>74</v>
      </c>
      <c r="W543" s="5" t="s">
        <v>164</v>
      </c>
      <c r="X543" s="5" t="s">
        <v>165</v>
      </c>
      <c r="Y543" s="5" t="s">
        <v>2453</v>
      </c>
      <c r="Z543" s="5" t="s">
        <v>2454</v>
      </c>
      <c r="AC543" s="4">
        <v>20</v>
      </c>
      <c r="AD543" s="5" t="s">
        <v>421</v>
      </c>
      <c r="AE543" s="5" t="s">
        <v>422</v>
      </c>
    </row>
    <row r="544" spans="1:72" ht="13.5" customHeight="1">
      <c r="A544" s="7" t="str">
        <f>HYPERLINK("http://kyu.snu.ac.kr/sdhj/index.jsp?type=hj/GK14704_00IM0001_005b.jpg","1768_해북촌_005b")</f>
        <v>1768_해북촌_005b</v>
      </c>
      <c r="B544" s="4">
        <v>1768</v>
      </c>
      <c r="C544" s="4" t="s">
        <v>10222</v>
      </c>
      <c r="D544" s="4" t="s">
        <v>10223</v>
      </c>
      <c r="E544" s="4">
        <v>543</v>
      </c>
      <c r="F544" s="4">
        <v>3</v>
      </c>
      <c r="G544" s="4" t="s">
        <v>1482</v>
      </c>
      <c r="H544" s="4" t="s">
        <v>10157</v>
      </c>
      <c r="I544" s="5">
        <v>8</v>
      </c>
      <c r="L544" s="5">
        <v>2</v>
      </c>
      <c r="M544" s="5" t="s">
        <v>2443</v>
      </c>
      <c r="N544" s="5" t="s">
        <v>2444</v>
      </c>
      <c r="T544" s="4" t="s">
        <v>10225</v>
      </c>
      <c r="U544" s="5" t="s">
        <v>133</v>
      </c>
      <c r="V544" s="5" t="s">
        <v>134</v>
      </c>
      <c r="Y544" s="5" t="s">
        <v>10494</v>
      </c>
      <c r="Z544" s="5" t="s">
        <v>10495</v>
      </c>
      <c r="AC544" s="4">
        <v>71</v>
      </c>
      <c r="AD544" s="5" t="s">
        <v>199</v>
      </c>
      <c r="AE544" s="5" t="s">
        <v>200</v>
      </c>
    </row>
    <row r="545" spans="1:72" ht="13.5" customHeight="1">
      <c r="A545" s="7" t="str">
        <f>HYPERLINK("http://kyu.snu.ac.kr/sdhj/index.jsp?type=hj/GK14704_00IM0001_005b.jpg","1768_해북촌_005b")</f>
        <v>1768_해북촌_005b</v>
      </c>
      <c r="B545" s="4">
        <v>1768</v>
      </c>
      <c r="C545" s="4" t="s">
        <v>10222</v>
      </c>
      <c r="D545" s="4" t="s">
        <v>10223</v>
      </c>
      <c r="E545" s="4">
        <v>544</v>
      </c>
      <c r="F545" s="4">
        <v>3</v>
      </c>
      <c r="G545" s="4" t="s">
        <v>1482</v>
      </c>
      <c r="H545" s="4" t="s">
        <v>10157</v>
      </c>
      <c r="I545" s="5">
        <v>8</v>
      </c>
      <c r="L545" s="5">
        <v>2</v>
      </c>
      <c r="M545" s="5" t="s">
        <v>2443</v>
      </c>
      <c r="N545" s="5" t="s">
        <v>2444</v>
      </c>
      <c r="T545" s="4" t="s">
        <v>10225</v>
      </c>
      <c r="U545" s="5" t="s">
        <v>133</v>
      </c>
      <c r="V545" s="5" t="s">
        <v>134</v>
      </c>
      <c r="Y545" s="5" t="s">
        <v>2455</v>
      </c>
      <c r="Z545" s="5" t="s">
        <v>2456</v>
      </c>
      <c r="AC545" s="5">
        <v>42</v>
      </c>
      <c r="AD545" s="5" t="s">
        <v>641</v>
      </c>
      <c r="AE545" s="5" t="s">
        <v>642</v>
      </c>
      <c r="BB545" s="5" t="s">
        <v>195</v>
      </c>
      <c r="BC545" s="5" t="s">
        <v>196</v>
      </c>
      <c r="BF545" s="4" t="s">
        <v>10226</v>
      </c>
    </row>
    <row r="546" spans="1:72" ht="13.5" customHeight="1">
      <c r="A546" s="7" t="str">
        <f>HYPERLINK("http://kyu.snu.ac.kr/sdhj/index.jsp?type=hj/GK14704_00IM0001_005b.jpg","1768_해북촌_005b")</f>
        <v>1768_해북촌_005b</v>
      </c>
      <c r="B546" s="4">
        <v>1768</v>
      </c>
      <c r="C546" s="4" t="s">
        <v>10222</v>
      </c>
      <c r="D546" s="4" t="s">
        <v>10223</v>
      </c>
      <c r="E546" s="4">
        <v>545</v>
      </c>
      <c r="F546" s="4">
        <v>3</v>
      </c>
      <c r="G546" s="4" t="s">
        <v>1482</v>
      </c>
      <c r="H546" s="4" t="s">
        <v>10157</v>
      </c>
      <c r="I546" s="5">
        <v>8</v>
      </c>
      <c r="L546" s="5">
        <v>2</v>
      </c>
      <c r="M546" s="5" t="s">
        <v>2443</v>
      </c>
      <c r="N546" s="5" t="s">
        <v>2444</v>
      </c>
      <c r="T546" s="4" t="s">
        <v>10225</v>
      </c>
      <c r="U546" s="5" t="s">
        <v>133</v>
      </c>
      <c r="V546" s="5" t="s">
        <v>134</v>
      </c>
      <c r="Y546" s="5" t="s">
        <v>1510</v>
      </c>
      <c r="Z546" s="5" t="s">
        <v>1511</v>
      </c>
      <c r="AC546" s="4">
        <v>19</v>
      </c>
      <c r="AD546" s="5" t="s">
        <v>304</v>
      </c>
      <c r="AE546" s="5" t="s">
        <v>229</v>
      </c>
      <c r="AF546" s="5" t="s">
        <v>618</v>
      </c>
      <c r="AG546" s="5" t="s">
        <v>619</v>
      </c>
      <c r="AH546" s="5" t="s">
        <v>1982</v>
      </c>
      <c r="AI546" s="5" t="s">
        <v>1983</v>
      </c>
      <c r="BD546" s="5" t="s">
        <v>2455</v>
      </c>
      <c r="BE546" s="5" t="s">
        <v>2456</v>
      </c>
      <c r="BF546" s="4" t="s">
        <v>10226</v>
      </c>
    </row>
    <row r="547" spans="1:72" ht="13.5" customHeight="1">
      <c r="A547" s="7" t="str">
        <f>HYPERLINK("http://kyu.snu.ac.kr/sdhj/index.jsp?type=hj/GK14704_00IM0001_005b.jpg","1768_해북촌_005b")</f>
        <v>1768_해북촌_005b</v>
      </c>
      <c r="B547" s="4">
        <v>1768</v>
      </c>
      <c r="C547" s="4" t="s">
        <v>10222</v>
      </c>
      <c r="D547" s="4" t="s">
        <v>10223</v>
      </c>
      <c r="E547" s="4">
        <v>546</v>
      </c>
      <c r="F547" s="4">
        <v>3</v>
      </c>
      <c r="G547" s="4" t="s">
        <v>1482</v>
      </c>
      <c r="H547" s="4" t="s">
        <v>10157</v>
      </c>
      <c r="I547" s="5">
        <v>8</v>
      </c>
      <c r="L547" s="5">
        <v>2</v>
      </c>
      <c r="M547" s="5" t="s">
        <v>2443</v>
      </c>
      <c r="N547" s="5" t="s">
        <v>2444</v>
      </c>
      <c r="T547" s="4" t="s">
        <v>10225</v>
      </c>
      <c r="U547" s="5" t="s">
        <v>2457</v>
      </c>
      <c r="V547" s="5" t="s">
        <v>2458</v>
      </c>
      <c r="Y547" s="5" t="s">
        <v>885</v>
      </c>
      <c r="Z547" s="5" t="s">
        <v>886</v>
      </c>
      <c r="AC547" s="4">
        <v>13</v>
      </c>
      <c r="AD547" s="5" t="s">
        <v>353</v>
      </c>
      <c r="AE547" s="5" t="s">
        <v>354</v>
      </c>
      <c r="BE547" s="5" t="s">
        <v>2456</v>
      </c>
      <c r="BF547" s="4" t="s">
        <v>10241</v>
      </c>
    </row>
    <row r="548" spans="1:72" ht="13.5" customHeight="1">
      <c r="A548" s="7" t="str">
        <f>HYPERLINK("http://kyu.snu.ac.kr/sdhj/index.jsp?type=hj/GK14704_00IM0001_005b.jpg","1768_해북촌_005b")</f>
        <v>1768_해북촌_005b</v>
      </c>
      <c r="B548" s="4">
        <v>1768</v>
      </c>
      <c r="C548" s="4" t="s">
        <v>10222</v>
      </c>
      <c r="D548" s="4" t="s">
        <v>10223</v>
      </c>
      <c r="E548" s="4">
        <v>547</v>
      </c>
      <c r="F548" s="4">
        <v>3</v>
      </c>
      <c r="G548" s="4" t="s">
        <v>1482</v>
      </c>
      <c r="H548" s="4" t="s">
        <v>10157</v>
      </c>
      <c r="I548" s="5">
        <v>8</v>
      </c>
      <c r="L548" s="5">
        <v>2</v>
      </c>
      <c r="M548" s="5" t="s">
        <v>2443</v>
      </c>
      <c r="N548" s="5" t="s">
        <v>2444</v>
      </c>
      <c r="T548" s="4" t="s">
        <v>10225</v>
      </c>
      <c r="U548" s="5" t="s">
        <v>133</v>
      </c>
      <c r="V548" s="5" t="s">
        <v>134</v>
      </c>
      <c r="Y548" s="5" t="s">
        <v>2459</v>
      </c>
      <c r="Z548" s="5" t="s">
        <v>2460</v>
      </c>
      <c r="AC548" s="4">
        <v>39</v>
      </c>
      <c r="AD548" s="5" t="s">
        <v>349</v>
      </c>
      <c r="AE548" s="5" t="s">
        <v>350</v>
      </c>
      <c r="BD548" s="5" t="s">
        <v>10494</v>
      </c>
      <c r="BE548" s="5" t="s">
        <v>10495</v>
      </c>
      <c r="BF548" s="4" t="s">
        <v>10241</v>
      </c>
    </row>
    <row r="549" spans="1:72" ht="13.5" customHeight="1">
      <c r="A549" s="7" t="str">
        <f>HYPERLINK("http://kyu.snu.ac.kr/sdhj/index.jsp?type=hj/GK14704_00IM0001_005b.jpg","1768_해북촌_005b")</f>
        <v>1768_해북촌_005b</v>
      </c>
      <c r="B549" s="4">
        <v>1768</v>
      </c>
      <c r="C549" s="4" t="s">
        <v>10222</v>
      </c>
      <c r="D549" s="4" t="s">
        <v>10223</v>
      </c>
      <c r="E549" s="4">
        <v>548</v>
      </c>
      <c r="F549" s="4">
        <v>3</v>
      </c>
      <c r="G549" s="4" t="s">
        <v>1482</v>
      </c>
      <c r="H549" s="4" t="s">
        <v>10157</v>
      </c>
      <c r="I549" s="5">
        <v>8</v>
      </c>
      <c r="L549" s="5">
        <v>2</v>
      </c>
      <c r="M549" s="5" t="s">
        <v>2443</v>
      </c>
      <c r="N549" s="5" t="s">
        <v>2444</v>
      </c>
      <c r="T549" s="4" t="s">
        <v>10225</v>
      </c>
      <c r="U549" s="5" t="s">
        <v>133</v>
      </c>
      <c r="V549" s="5" t="s">
        <v>134</v>
      </c>
      <c r="Y549" s="5" t="s">
        <v>2461</v>
      </c>
      <c r="Z549" s="5" t="s">
        <v>2462</v>
      </c>
      <c r="AC549" s="4">
        <v>12</v>
      </c>
      <c r="AD549" s="5" t="s">
        <v>183</v>
      </c>
      <c r="AE549" s="5" t="s">
        <v>184</v>
      </c>
      <c r="AF549" s="5" t="s">
        <v>618</v>
      </c>
      <c r="AG549" s="5" t="s">
        <v>619</v>
      </c>
      <c r="AH549" s="5" t="s">
        <v>113</v>
      </c>
      <c r="AI549" s="5" t="s">
        <v>114</v>
      </c>
      <c r="BB549" s="5" t="s">
        <v>195</v>
      </c>
      <c r="BC549" s="5" t="s">
        <v>196</v>
      </c>
      <c r="BF549" s="4" t="s">
        <v>10226</v>
      </c>
    </row>
    <row r="550" spans="1:72" ht="13.5" customHeight="1">
      <c r="A550" s="7" t="str">
        <f>HYPERLINK("http://kyu.snu.ac.kr/sdhj/index.jsp?type=hj/GK14704_00IM0001_005b.jpg","1768_해북촌_005b")</f>
        <v>1768_해북촌_005b</v>
      </c>
      <c r="B550" s="4">
        <v>1768</v>
      </c>
      <c r="C550" s="4" t="s">
        <v>10222</v>
      </c>
      <c r="D550" s="4" t="s">
        <v>10223</v>
      </c>
      <c r="E550" s="4">
        <v>549</v>
      </c>
      <c r="F550" s="4">
        <v>3</v>
      </c>
      <c r="G550" s="4" t="s">
        <v>1482</v>
      </c>
      <c r="H550" s="4" t="s">
        <v>10157</v>
      </c>
      <c r="I550" s="5">
        <v>8</v>
      </c>
      <c r="L550" s="5">
        <v>2</v>
      </c>
      <c r="M550" s="5" t="s">
        <v>2443</v>
      </c>
      <c r="N550" s="5" t="s">
        <v>2444</v>
      </c>
      <c r="T550" s="4" t="s">
        <v>10225</v>
      </c>
      <c r="U550" s="5" t="s">
        <v>203</v>
      </c>
      <c r="V550" s="5" t="s">
        <v>204</v>
      </c>
      <c r="Y550" s="5" t="s">
        <v>2463</v>
      </c>
      <c r="Z550" s="5" t="s">
        <v>2464</v>
      </c>
      <c r="AC550" s="4">
        <v>15</v>
      </c>
      <c r="AD550" s="5" t="s">
        <v>213</v>
      </c>
      <c r="AE550" s="5" t="s">
        <v>214</v>
      </c>
      <c r="AF550" s="5" t="s">
        <v>2465</v>
      </c>
      <c r="AG550" s="5" t="s">
        <v>2466</v>
      </c>
      <c r="BB550" s="5" t="s">
        <v>133</v>
      </c>
      <c r="BC550" s="5" t="s">
        <v>134</v>
      </c>
      <c r="BD550" s="5" t="s">
        <v>2467</v>
      </c>
      <c r="BE550" s="5" t="s">
        <v>520</v>
      </c>
      <c r="BF550" s="4" t="s">
        <v>10226</v>
      </c>
    </row>
    <row r="551" spans="1:72" ht="13.5" customHeight="1">
      <c r="A551" s="7" t="str">
        <f>HYPERLINK("http://kyu.snu.ac.kr/sdhj/index.jsp?type=hj/GK14704_00IM0001_005b.jpg","1768_해북촌_005b")</f>
        <v>1768_해북촌_005b</v>
      </c>
      <c r="B551" s="4">
        <v>1768</v>
      </c>
      <c r="C551" s="4" t="s">
        <v>10222</v>
      </c>
      <c r="D551" s="4" t="s">
        <v>10223</v>
      </c>
      <c r="E551" s="4">
        <v>550</v>
      </c>
      <c r="F551" s="4">
        <v>3</v>
      </c>
      <c r="G551" s="4" t="s">
        <v>1482</v>
      </c>
      <c r="H551" s="4" t="s">
        <v>10157</v>
      </c>
      <c r="I551" s="5">
        <v>8</v>
      </c>
      <c r="L551" s="5">
        <v>3</v>
      </c>
      <c r="M551" s="4" t="s">
        <v>2468</v>
      </c>
      <c r="N551" s="4" t="s">
        <v>2469</v>
      </c>
      <c r="O551" s="5" t="s">
        <v>12</v>
      </c>
      <c r="P551" s="5" t="s">
        <v>13</v>
      </c>
      <c r="S551" s="4"/>
      <c r="T551" s="4" t="s">
        <v>10137</v>
      </c>
      <c r="U551" s="5" t="s">
        <v>73</v>
      </c>
      <c r="V551" s="5" t="s">
        <v>74</v>
      </c>
      <c r="W551" s="5" t="s">
        <v>164</v>
      </c>
      <c r="X551" s="5" t="s">
        <v>165</v>
      </c>
      <c r="Y551" s="5" t="s">
        <v>2470</v>
      </c>
      <c r="Z551" s="5" t="s">
        <v>2471</v>
      </c>
      <c r="AC551" s="4">
        <v>18</v>
      </c>
      <c r="AD551" s="5" t="s">
        <v>464</v>
      </c>
      <c r="AE551" s="5" t="s">
        <v>465</v>
      </c>
      <c r="AJ551" s="5" t="s">
        <v>33</v>
      </c>
      <c r="AK551" s="5" t="s">
        <v>34</v>
      </c>
      <c r="AL551" s="5" t="s">
        <v>168</v>
      </c>
      <c r="AM551" s="5" t="s">
        <v>169</v>
      </c>
      <c r="AT551" s="5" t="s">
        <v>83</v>
      </c>
      <c r="AU551" s="5" t="s">
        <v>84</v>
      </c>
      <c r="AV551" s="5" t="s">
        <v>2472</v>
      </c>
      <c r="AW551" s="5" t="s">
        <v>2473</v>
      </c>
      <c r="BG551" s="5" t="s">
        <v>83</v>
      </c>
      <c r="BH551" s="5" t="s">
        <v>84</v>
      </c>
      <c r="BI551" s="5" t="s">
        <v>2474</v>
      </c>
      <c r="BJ551" s="5" t="s">
        <v>2475</v>
      </c>
      <c r="BK551" s="5" t="s">
        <v>83</v>
      </c>
      <c r="BL551" s="5" t="s">
        <v>84</v>
      </c>
      <c r="BM551" s="5" t="s">
        <v>2476</v>
      </c>
      <c r="BN551" s="5" t="s">
        <v>2477</v>
      </c>
      <c r="BO551" s="5" t="s">
        <v>83</v>
      </c>
      <c r="BP551" s="5" t="s">
        <v>84</v>
      </c>
      <c r="BQ551" s="5" t="s">
        <v>2478</v>
      </c>
      <c r="BR551" s="5" t="s">
        <v>2479</v>
      </c>
      <c r="BS551" s="5" t="s">
        <v>455</v>
      </c>
      <c r="BT551" s="5" t="s">
        <v>456</v>
      </c>
    </row>
    <row r="552" spans="1:72" ht="13.5" customHeight="1">
      <c r="A552" s="7" t="str">
        <f>HYPERLINK("http://kyu.snu.ac.kr/sdhj/index.jsp?type=hj/GK14704_00IM0001_005b.jpg","1768_해북촌_005b")</f>
        <v>1768_해북촌_005b</v>
      </c>
      <c r="B552" s="4">
        <v>1768</v>
      </c>
      <c r="C552" s="4" t="s">
        <v>9696</v>
      </c>
      <c r="D552" s="4" t="s">
        <v>9697</v>
      </c>
      <c r="E552" s="4">
        <v>551</v>
      </c>
      <c r="F552" s="4">
        <v>3</v>
      </c>
      <c r="G552" s="4" t="s">
        <v>1482</v>
      </c>
      <c r="H552" s="4" t="s">
        <v>10157</v>
      </c>
      <c r="I552" s="5">
        <v>8</v>
      </c>
      <c r="L552" s="5">
        <v>3</v>
      </c>
      <c r="M552" s="5" t="s">
        <v>2468</v>
      </c>
      <c r="N552" s="5" t="s">
        <v>2469</v>
      </c>
      <c r="T552" s="4" t="s">
        <v>10143</v>
      </c>
      <c r="U552" s="5" t="s">
        <v>1315</v>
      </c>
      <c r="V552" s="5" t="s">
        <v>1316</v>
      </c>
      <c r="Y552" s="5" t="s">
        <v>2480</v>
      </c>
      <c r="Z552" s="5" t="s">
        <v>2481</v>
      </c>
      <c r="AC552" s="4">
        <v>58</v>
      </c>
      <c r="AD552" s="5" t="s">
        <v>1386</v>
      </c>
      <c r="AE552" s="5" t="s">
        <v>1387</v>
      </c>
    </row>
    <row r="553" spans="1:72" ht="13.5" customHeight="1">
      <c r="A553" s="7" t="str">
        <f>HYPERLINK("http://kyu.snu.ac.kr/sdhj/index.jsp?type=hj/GK14704_00IM0001_005b.jpg","1768_해북촌_005b")</f>
        <v>1768_해북촌_005b</v>
      </c>
      <c r="B553" s="4">
        <v>1768</v>
      </c>
      <c r="C553" s="4" t="s">
        <v>9557</v>
      </c>
      <c r="D553" s="4" t="s">
        <v>9558</v>
      </c>
      <c r="E553" s="4">
        <v>552</v>
      </c>
      <c r="F553" s="4">
        <v>3</v>
      </c>
      <c r="G553" s="4" t="s">
        <v>1482</v>
      </c>
      <c r="H553" s="4" t="s">
        <v>10157</v>
      </c>
      <c r="I553" s="5">
        <v>8</v>
      </c>
      <c r="L553" s="5">
        <v>3</v>
      </c>
      <c r="M553" s="5" t="s">
        <v>2468</v>
      </c>
      <c r="N553" s="5" t="s">
        <v>2469</v>
      </c>
      <c r="S553" s="5" t="s">
        <v>521</v>
      </c>
      <c r="T553" s="5" t="s">
        <v>522</v>
      </c>
      <c r="Y553" s="5" t="s">
        <v>523</v>
      </c>
      <c r="Z553" s="5" t="s">
        <v>524</v>
      </c>
      <c r="AC553" s="4">
        <v>57</v>
      </c>
      <c r="AD553" s="5" t="s">
        <v>770</v>
      </c>
      <c r="AE553" s="5" t="s">
        <v>771</v>
      </c>
    </row>
    <row r="554" spans="1:72" ht="13.5" customHeight="1">
      <c r="A554" s="7" t="str">
        <f>HYPERLINK("http://kyu.snu.ac.kr/sdhj/index.jsp?type=hj/GK14704_00IM0001_005b.jpg","1768_해북촌_005b")</f>
        <v>1768_해북촌_005b</v>
      </c>
      <c r="B554" s="4">
        <v>1768</v>
      </c>
      <c r="C554" s="4" t="s">
        <v>9557</v>
      </c>
      <c r="D554" s="4" t="s">
        <v>9558</v>
      </c>
      <c r="E554" s="4">
        <v>553</v>
      </c>
      <c r="F554" s="4">
        <v>3</v>
      </c>
      <c r="G554" s="4" t="s">
        <v>1482</v>
      </c>
      <c r="H554" s="4" t="s">
        <v>10157</v>
      </c>
      <c r="I554" s="5">
        <v>8</v>
      </c>
      <c r="L554" s="5">
        <v>3</v>
      </c>
      <c r="M554" s="5" t="s">
        <v>2468</v>
      </c>
      <c r="N554" s="5" t="s">
        <v>2469</v>
      </c>
      <c r="T554" s="4" t="s">
        <v>10143</v>
      </c>
      <c r="U554" s="5" t="s">
        <v>1315</v>
      </c>
      <c r="V554" s="5" t="s">
        <v>1316</v>
      </c>
      <c r="Y554" s="5" t="s">
        <v>1023</v>
      </c>
      <c r="Z554" s="5" t="s">
        <v>1024</v>
      </c>
      <c r="AC554" s="4">
        <v>53</v>
      </c>
      <c r="AD554" s="5" t="s">
        <v>614</v>
      </c>
      <c r="AE554" s="5" t="s">
        <v>615</v>
      </c>
    </row>
    <row r="555" spans="1:72" ht="13.5" customHeight="1">
      <c r="A555" s="7" t="str">
        <f>HYPERLINK("http://kyu.snu.ac.kr/sdhj/index.jsp?type=hj/GK14704_00IM0001_005b.jpg","1768_해북촌_005b")</f>
        <v>1768_해북촌_005b</v>
      </c>
      <c r="B555" s="4">
        <v>1768</v>
      </c>
      <c r="C555" s="4" t="s">
        <v>9557</v>
      </c>
      <c r="D555" s="4" t="s">
        <v>9558</v>
      </c>
      <c r="E555" s="4">
        <v>554</v>
      </c>
      <c r="F555" s="4">
        <v>3</v>
      </c>
      <c r="G555" s="4" t="s">
        <v>1482</v>
      </c>
      <c r="H555" s="4" t="s">
        <v>10157</v>
      </c>
      <c r="I555" s="5">
        <v>8</v>
      </c>
      <c r="L555" s="5">
        <v>3</v>
      </c>
      <c r="M555" s="5" t="s">
        <v>2468</v>
      </c>
      <c r="N555" s="5" t="s">
        <v>2469</v>
      </c>
      <c r="S555" s="5" t="s">
        <v>521</v>
      </c>
      <c r="T555" s="5" t="s">
        <v>522</v>
      </c>
      <c r="Y555" s="5" t="s">
        <v>523</v>
      </c>
      <c r="Z555" s="5" t="s">
        <v>524</v>
      </c>
      <c r="AC555" s="4">
        <v>52</v>
      </c>
      <c r="AD555" s="5" t="s">
        <v>391</v>
      </c>
      <c r="AE555" s="5" t="s">
        <v>392</v>
      </c>
      <c r="AF555" s="5" t="s">
        <v>1219</v>
      </c>
      <c r="AG555" s="5" t="s">
        <v>1220</v>
      </c>
    </row>
    <row r="556" spans="1:72" ht="13.5" customHeight="1">
      <c r="A556" s="7" t="str">
        <f>HYPERLINK("http://kyu.snu.ac.kr/sdhj/index.jsp?type=hj/GK14704_00IM0001_005b.jpg","1768_해북촌_005b")</f>
        <v>1768_해북촌_005b</v>
      </c>
      <c r="B556" s="4">
        <v>1768</v>
      </c>
      <c r="C556" s="4" t="s">
        <v>9981</v>
      </c>
      <c r="D556" s="4" t="s">
        <v>9982</v>
      </c>
      <c r="E556" s="4">
        <v>555</v>
      </c>
      <c r="F556" s="4">
        <v>3</v>
      </c>
      <c r="G556" s="4" t="s">
        <v>1482</v>
      </c>
      <c r="H556" s="4" t="s">
        <v>10157</v>
      </c>
      <c r="I556" s="5">
        <v>8</v>
      </c>
      <c r="L556" s="5">
        <v>4</v>
      </c>
      <c r="M556" s="4" t="s">
        <v>2482</v>
      </c>
      <c r="N556" s="4" t="s">
        <v>2483</v>
      </c>
      <c r="O556" s="5" t="s">
        <v>12</v>
      </c>
      <c r="P556" s="5" t="s">
        <v>13</v>
      </c>
      <c r="S556" s="4"/>
      <c r="T556" s="4" t="s">
        <v>10496</v>
      </c>
      <c r="U556" s="5" t="s">
        <v>681</v>
      </c>
      <c r="V556" s="5" t="s">
        <v>682</v>
      </c>
      <c r="W556" s="5" t="s">
        <v>249</v>
      </c>
      <c r="X556" s="4" t="s">
        <v>10497</v>
      </c>
      <c r="Y556" s="5" t="s">
        <v>2484</v>
      </c>
      <c r="Z556" s="5" t="s">
        <v>2485</v>
      </c>
      <c r="AC556" s="4">
        <v>55</v>
      </c>
      <c r="AD556" s="5" t="s">
        <v>79</v>
      </c>
      <c r="AE556" s="5" t="s">
        <v>80</v>
      </c>
      <c r="AJ556" s="5" t="s">
        <v>33</v>
      </c>
      <c r="AK556" s="5" t="s">
        <v>34</v>
      </c>
      <c r="AL556" s="5" t="s">
        <v>266</v>
      </c>
      <c r="AM556" s="4" t="s">
        <v>10498</v>
      </c>
      <c r="AV556" s="5" t="s">
        <v>10499</v>
      </c>
      <c r="AW556" s="5" t="s">
        <v>10500</v>
      </c>
      <c r="BI556" s="5" t="s">
        <v>2486</v>
      </c>
      <c r="BJ556" s="5" t="s">
        <v>2487</v>
      </c>
      <c r="BM556" s="5" t="s">
        <v>2488</v>
      </c>
      <c r="BN556" s="5" t="s">
        <v>2489</v>
      </c>
      <c r="BQ556" s="5" t="s">
        <v>2490</v>
      </c>
      <c r="BR556" s="5" t="s">
        <v>2491</v>
      </c>
      <c r="BS556" s="5" t="s">
        <v>93</v>
      </c>
      <c r="BT556" s="5" t="s">
        <v>94</v>
      </c>
    </row>
    <row r="557" spans="1:72" ht="13.5" customHeight="1">
      <c r="A557" s="7" t="str">
        <f>HYPERLINK("http://kyu.snu.ac.kr/sdhj/index.jsp?type=hj/GK14704_00IM0001_005b.jpg","1768_해북촌_005b")</f>
        <v>1768_해북촌_005b</v>
      </c>
      <c r="B557" s="4">
        <v>1768</v>
      </c>
      <c r="C557" s="4" t="s">
        <v>10501</v>
      </c>
      <c r="D557" s="4" t="s">
        <v>10502</v>
      </c>
      <c r="E557" s="4">
        <v>556</v>
      </c>
      <c r="F557" s="4">
        <v>3</v>
      </c>
      <c r="G557" s="4" t="s">
        <v>1482</v>
      </c>
      <c r="H557" s="4" t="s">
        <v>10157</v>
      </c>
      <c r="I557" s="5">
        <v>8</v>
      </c>
      <c r="L557" s="5">
        <v>4</v>
      </c>
      <c r="M557" s="5" t="s">
        <v>2482</v>
      </c>
      <c r="N557" s="5" t="s">
        <v>2483</v>
      </c>
      <c r="S557" s="5" t="s">
        <v>95</v>
      </c>
      <c r="T557" s="5" t="s">
        <v>96</v>
      </c>
      <c r="W557" s="5" t="s">
        <v>123</v>
      </c>
      <c r="X557" s="5" t="s">
        <v>124</v>
      </c>
      <c r="Y557" s="5" t="s">
        <v>251</v>
      </c>
      <c r="Z557" s="5" t="s">
        <v>252</v>
      </c>
      <c r="AC557" s="4">
        <v>45</v>
      </c>
      <c r="AD557" s="5" t="s">
        <v>207</v>
      </c>
      <c r="AE557" s="5" t="s">
        <v>208</v>
      </c>
      <c r="AF557" s="5" t="s">
        <v>1219</v>
      </c>
      <c r="AG557" s="5" t="s">
        <v>1220</v>
      </c>
      <c r="AJ557" s="5" t="s">
        <v>33</v>
      </c>
      <c r="AK557" s="5" t="s">
        <v>34</v>
      </c>
      <c r="AL557" s="5" t="s">
        <v>533</v>
      </c>
      <c r="AM557" s="5" t="s">
        <v>534</v>
      </c>
      <c r="AV557" s="5" t="s">
        <v>2423</v>
      </c>
      <c r="AW557" s="5" t="s">
        <v>2424</v>
      </c>
      <c r="BI557" s="5" t="s">
        <v>2425</v>
      </c>
      <c r="BJ557" s="5" t="s">
        <v>2426</v>
      </c>
      <c r="BM557" s="5" t="s">
        <v>2492</v>
      </c>
      <c r="BN557" s="5" t="s">
        <v>2493</v>
      </c>
      <c r="BQ557" s="5" t="s">
        <v>2494</v>
      </c>
      <c r="BR557" s="5" t="s">
        <v>2495</v>
      </c>
      <c r="BS557" s="5" t="s">
        <v>331</v>
      </c>
      <c r="BT557" s="5" t="s">
        <v>332</v>
      </c>
    </row>
    <row r="558" spans="1:72" ht="13.5" customHeight="1">
      <c r="A558" s="7" t="str">
        <f>HYPERLINK("http://kyu.snu.ac.kr/sdhj/index.jsp?type=hj/GK14704_00IM0001_005b.jpg","1768_해북촌_005b")</f>
        <v>1768_해북촌_005b</v>
      </c>
      <c r="B558" s="4">
        <v>1768</v>
      </c>
      <c r="C558" s="4" t="s">
        <v>10204</v>
      </c>
      <c r="D558" s="4" t="s">
        <v>10205</v>
      </c>
      <c r="E558" s="4">
        <v>557</v>
      </c>
      <c r="F558" s="5">
        <v>4</v>
      </c>
      <c r="G558" s="5" t="s">
        <v>2496</v>
      </c>
      <c r="H558" s="5" t="s">
        <v>2497</v>
      </c>
      <c r="I558" s="5">
        <v>1</v>
      </c>
      <c r="J558" s="5" t="s">
        <v>2498</v>
      </c>
      <c r="K558" s="5" t="s">
        <v>10503</v>
      </c>
      <c r="L558" s="5">
        <v>1</v>
      </c>
      <c r="M558" s="4" t="s">
        <v>2499</v>
      </c>
      <c r="N558" s="4" t="s">
        <v>2500</v>
      </c>
      <c r="S558" s="4"/>
      <c r="T558" s="4" t="s">
        <v>9843</v>
      </c>
      <c r="U558" s="5" t="s">
        <v>73</v>
      </c>
      <c r="V558" s="5" t="s">
        <v>74</v>
      </c>
      <c r="W558" s="5" t="s">
        <v>249</v>
      </c>
      <c r="X558" s="4" t="s">
        <v>9853</v>
      </c>
      <c r="Y558" s="5" t="s">
        <v>2501</v>
      </c>
      <c r="Z558" s="5" t="s">
        <v>981</v>
      </c>
      <c r="AC558" s="4">
        <v>70</v>
      </c>
      <c r="AD558" s="5" t="s">
        <v>387</v>
      </c>
      <c r="AE558" s="5" t="s">
        <v>388</v>
      </c>
      <c r="AJ558" s="5" t="s">
        <v>33</v>
      </c>
      <c r="AK558" s="5" t="s">
        <v>34</v>
      </c>
      <c r="AL558" s="5" t="s">
        <v>93</v>
      </c>
      <c r="AM558" s="5" t="s">
        <v>94</v>
      </c>
      <c r="AT558" s="5" t="s">
        <v>83</v>
      </c>
      <c r="AU558" s="5" t="s">
        <v>84</v>
      </c>
      <c r="AV558" s="5" t="s">
        <v>2502</v>
      </c>
      <c r="AW558" s="5" t="s">
        <v>2503</v>
      </c>
      <c r="BG558" s="5" t="s">
        <v>83</v>
      </c>
      <c r="BH558" s="5" t="s">
        <v>84</v>
      </c>
      <c r="BI558" s="5" t="s">
        <v>2504</v>
      </c>
      <c r="BJ558" s="5" t="s">
        <v>2505</v>
      </c>
      <c r="BK558" s="5" t="s">
        <v>2506</v>
      </c>
      <c r="BL558" s="5" t="s">
        <v>2507</v>
      </c>
      <c r="BM558" s="5" t="s">
        <v>2508</v>
      </c>
      <c r="BN558" s="5" t="s">
        <v>2118</v>
      </c>
      <c r="BO558" s="5" t="s">
        <v>83</v>
      </c>
      <c r="BP558" s="5" t="s">
        <v>84</v>
      </c>
      <c r="BQ558" s="5" t="s">
        <v>2509</v>
      </c>
      <c r="BR558" s="5" t="s">
        <v>2510</v>
      </c>
      <c r="BS558" s="5" t="s">
        <v>2511</v>
      </c>
      <c r="BT558" s="5" t="s">
        <v>456</v>
      </c>
    </row>
    <row r="559" spans="1:72" ht="13.5" customHeight="1">
      <c r="A559" s="7" t="str">
        <f>HYPERLINK("http://kyu.snu.ac.kr/sdhj/index.jsp?type=hj/GK14704_00IM0001_005b.jpg","1768_해북촌_005b")</f>
        <v>1768_해북촌_005b</v>
      </c>
      <c r="B559" s="4">
        <v>1768</v>
      </c>
      <c r="C559" s="4" t="s">
        <v>10361</v>
      </c>
      <c r="D559" s="4" t="s">
        <v>10362</v>
      </c>
      <c r="E559" s="4">
        <v>558</v>
      </c>
      <c r="F559" s="5">
        <v>4</v>
      </c>
      <c r="G559" s="5" t="s">
        <v>2496</v>
      </c>
      <c r="H559" s="5" t="s">
        <v>2497</v>
      </c>
      <c r="I559" s="5">
        <v>1</v>
      </c>
      <c r="L559" s="5">
        <v>1</v>
      </c>
      <c r="M559" s="5" t="s">
        <v>2499</v>
      </c>
      <c r="N559" s="5" t="s">
        <v>2500</v>
      </c>
      <c r="S559" s="5" t="s">
        <v>95</v>
      </c>
      <c r="T559" s="5" t="s">
        <v>96</v>
      </c>
      <c r="W559" s="5" t="s">
        <v>123</v>
      </c>
      <c r="X559" s="5" t="s">
        <v>124</v>
      </c>
      <c r="Y559" s="5" t="s">
        <v>99</v>
      </c>
      <c r="Z559" s="5" t="s">
        <v>100</v>
      </c>
      <c r="AC559" s="4">
        <v>65</v>
      </c>
      <c r="AD559" s="5" t="s">
        <v>659</v>
      </c>
      <c r="AE559" s="5" t="s">
        <v>660</v>
      </c>
      <c r="AJ559" s="5" t="s">
        <v>101</v>
      </c>
      <c r="AK559" s="5" t="s">
        <v>102</v>
      </c>
      <c r="AL559" s="5" t="s">
        <v>533</v>
      </c>
      <c r="AM559" s="5" t="s">
        <v>534</v>
      </c>
      <c r="AT559" s="5" t="s">
        <v>83</v>
      </c>
      <c r="AU559" s="5" t="s">
        <v>84</v>
      </c>
      <c r="AV559" s="5" t="s">
        <v>9490</v>
      </c>
      <c r="AW559" s="5" t="s">
        <v>870</v>
      </c>
      <c r="BG559" s="5" t="s">
        <v>83</v>
      </c>
      <c r="BH559" s="5" t="s">
        <v>84</v>
      </c>
      <c r="BI559" s="5" t="s">
        <v>2512</v>
      </c>
      <c r="BJ559" s="5" t="s">
        <v>2513</v>
      </c>
      <c r="BK559" s="5" t="s">
        <v>83</v>
      </c>
      <c r="BL559" s="5" t="s">
        <v>84</v>
      </c>
      <c r="BM559" s="5" t="s">
        <v>2514</v>
      </c>
      <c r="BN559" s="5" t="s">
        <v>2515</v>
      </c>
      <c r="BO559" s="5" t="s">
        <v>83</v>
      </c>
      <c r="BP559" s="5" t="s">
        <v>84</v>
      </c>
      <c r="BQ559" s="5" t="s">
        <v>2516</v>
      </c>
      <c r="BR559" s="5" t="s">
        <v>10504</v>
      </c>
      <c r="BS559" s="5" t="s">
        <v>93</v>
      </c>
      <c r="BT559" s="5" t="s">
        <v>94</v>
      </c>
    </row>
    <row r="560" spans="1:72" ht="13.5" customHeight="1">
      <c r="A560" s="7" t="str">
        <f>HYPERLINK("http://kyu.snu.ac.kr/sdhj/index.jsp?type=hj/GK14704_00IM0001_005b.jpg","1768_해북촌_005b")</f>
        <v>1768_해북촌_005b</v>
      </c>
      <c r="B560" s="4">
        <v>1768</v>
      </c>
      <c r="C560" s="4" t="s">
        <v>10505</v>
      </c>
      <c r="D560" s="4" t="s">
        <v>10506</v>
      </c>
      <c r="E560" s="4">
        <v>559</v>
      </c>
      <c r="F560" s="5">
        <v>4</v>
      </c>
      <c r="G560" s="5" t="s">
        <v>2496</v>
      </c>
      <c r="H560" s="5" t="s">
        <v>2497</v>
      </c>
      <c r="I560" s="5">
        <v>1</v>
      </c>
      <c r="L560" s="5">
        <v>1</v>
      </c>
      <c r="M560" s="5" t="s">
        <v>2499</v>
      </c>
      <c r="N560" s="5" t="s">
        <v>2500</v>
      </c>
      <c r="S560" s="5" t="s">
        <v>127</v>
      </c>
      <c r="T560" s="5" t="s">
        <v>128</v>
      </c>
      <c r="AC560" s="4">
        <v>16</v>
      </c>
      <c r="AD560" s="5" t="s">
        <v>191</v>
      </c>
      <c r="AE560" s="5" t="s">
        <v>192</v>
      </c>
    </row>
    <row r="561" spans="1:72" ht="13.5" customHeight="1">
      <c r="A561" s="7" t="str">
        <f>HYPERLINK("http://kyu.snu.ac.kr/sdhj/index.jsp?type=hj/GK14704_00IM0001_005b.jpg","1768_해북촌_005b")</f>
        <v>1768_해북촌_005b</v>
      </c>
      <c r="B561" s="4">
        <v>1768</v>
      </c>
      <c r="C561" s="4" t="s">
        <v>9849</v>
      </c>
      <c r="D561" s="4" t="s">
        <v>9850</v>
      </c>
      <c r="E561" s="4">
        <v>560</v>
      </c>
      <c r="F561" s="5">
        <v>4</v>
      </c>
      <c r="G561" s="5" t="s">
        <v>2496</v>
      </c>
      <c r="H561" s="5" t="s">
        <v>2497</v>
      </c>
      <c r="I561" s="5">
        <v>1</v>
      </c>
      <c r="L561" s="5">
        <v>1</v>
      </c>
      <c r="M561" s="5" t="s">
        <v>2499</v>
      </c>
      <c r="N561" s="5" t="s">
        <v>2500</v>
      </c>
      <c r="T561" s="4" t="s">
        <v>9854</v>
      </c>
      <c r="U561" s="5" t="s">
        <v>133</v>
      </c>
      <c r="V561" s="5" t="s">
        <v>134</v>
      </c>
      <c r="Y561" s="5" t="s">
        <v>2517</v>
      </c>
      <c r="Z561" s="5" t="s">
        <v>2518</v>
      </c>
      <c r="AC561" s="4">
        <v>65</v>
      </c>
      <c r="AD561" s="5" t="s">
        <v>659</v>
      </c>
      <c r="AE561" s="5" t="s">
        <v>660</v>
      </c>
    </row>
    <row r="562" spans="1:72" ht="13.5" customHeight="1">
      <c r="A562" s="7" t="str">
        <f>HYPERLINK("http://kyu.snu.ac.kr/sdhj/index.jsp?type=hj/GK14704_00IM0001_005b.jpg","1768_해북촌_005b")</f>
        <v>1768_해북촌_005b</v>
      </c>
      <c r="B562" s="4">
        <v>1768</v>
      </c>
      <c r="C562" s="4" t="s">
        <v>9849</v>
      </c>
      <c r="D562" s="4" t="s">
        <v>9850</v>
      </c>
      <c r="E562" s="4">
        <v>561</v>
      </c>
      <c r="F562" s="5">
        <v>4</v>
      </c>
      <c r="G562" s="5" t="s">
        <v>2496</v>
      </c>
      <c r="H562" s="5" t="s">
        <v>2497</v>
      </c>
      <c r="I562" s="5">
        <v>1</v>
      </c>
      <c r="L562" s="5">
        <v>2</v>
      </c>
      <c r="M562" s="4" t="s">
        <v>2519</v>
      </c>
      <c r="N562" s="4" t="s">
        <v>2520</v>
      </c>
      <c r="Q562" s="5" t="s">
        <v>2521</v>
      </c>
      <c r="R562" s="5" t="s">
        <v>10507</v>
      </c>
      <c r="S562" s="4"/>
      <c r="T562" s="4" t="s">
        <v>10508</v>
      </c>
      <c r="U562" s="5" t="s">
        <v>73</v>
      </c>
      <c r="V562" s="5" t="s">
        <v>74</v>
      </c>
      <c r="W562" s="5" t="s">
        <v>10509</v>
      </c>
      <c r="X562" s="5" t="s">
        <v>10510</v>
      </c>
      <c r="Y562" s="5" t="s">
        <v>2522</v>
      </c>
      <c r="Z562" s="5" t="s">
        <v>2523</v>
      </c>
      <c r="AC562" s="4">
        <v>22</v>
      </c>
      <c r="AD562" s="5" t="s">
        <v>712</v>
      </c>
      <c r="AE562" s="5" t="s">
        <v>713</v>
      </c>
      <c r="AJ562" s="5" t="s">
        <v>33</v>
      </c>
      <c r="AK562" s="5" t="s">
        <v>34</v>
      </c>
      <c r="AL562" s="5" t="s">
        <v>148</v>
      </c>
      <c r="AM562" s="5" t="s">
        <v>149</v>
      </c>
      <c r="AT562" s="5" t="s">
        <v>83</v>
      </c>
      <c r="AU562" s="5" t="s">
        <v>84</v>
      </c>
      <c r="AV562" s="5" t="s">
        <v>2524</v>
      </c>
      <c r="AW562" s="5" t="s">
        <v>2525</v>
      </c>
      <c r="BG562" s="5" t="s">
        <v>83</v>
      </c>
      <c r="BH562" s="5" t="s">
        <v>84</v>
      </c>
      <c r="BI562" s="5" t="s">
        <v>2526</v>
      </c>
      <c r="BJ562" s="5" t="s">
        <v>2527</v>
      </c>
      <c r="BK562" s="5" t="s">
        <v>83</v>
      </c>
      <c r="BL562" s="5" t="s">
        <v>84</v>
      </c>
      <c r="BM562" s="5" t="s">
        <v>2528</v>
      </c>
      <c r="BN562" s="5" t="s">
        <v>2529</v>
      </c>
      <c r="BO562" s="5" t="s">
        <v>83</v>
      </c>
      <c r="BP562" s="5" t="s">
        <v>84</v>
      </c>
      <c r="BQ562" s="5" t="s">
        <v>2530</v>
      </c>
      <c r="BR562" s="5" t="s">
        <v>2531</v>
      </c>
      <c r="BS562" s="5" t="s">
        <v>1183</v>
      </c>
      <c r="BT562" s="5" t="s">
        <v>1184</v>
      </c>
    </row>
    <row r="563" spans="1:72" ht="13.5" customHeight="1">
      <c r="A563" s="7" t="str">
        <f>HYPERLINK("http://kyu.snu.ac.kr/sdhj/index.jsp?type=hj/GK14704_00IM0001_005b.jpg","1768_해북촌_005b")</f>
        <v>1768_해북촌_005b</v>
      </c>
      <c r="B563" s="4">
        <v>1768</v>
      </c>
      <c r="C563" s="4" t="s">
        <v>9641</v>
      </c>
      <c r="D563" s="4" t="s">
        <v>9642</v>
      </c>
      <c r="E563" s="4">
        <v>562</v>
      </c>
      <c r="F563" s="5">
        <v>4</v>
      </c>
      <c r="G563" s="5" t="s">
        <v>2496</v>
      </c>
      <c r="H563" s="5" t="s">
        <v>2497</v>
      </c>
      <c r="I563" s="5">
        <v>1</v>
      </c>
      <c r="L563" s="5">
        <v>2</v>
      </c>
      <c r="M563" s="5" t="s">
        <v>2519</v>
      </c>
      <c r="N563" s="5" t="s">
        <v>2520</v>
      </c>
      <c r="S563" s="5" t="s">
        <v>95</v>
      </c>
      <c r="T563" s="5" t="s">
        <v>96</v>
      </c>
      <c r="W563" s="5" t="s">
        <v>250</v>
      </c>
      <c r="X563" s="4" t="s">
        <v>10511</v>
      </c>
      <c r="Y563" s="5" t="s">
        <v>99</v>
      </c>
      <c r="Z563" s="5" t="s">
        <v>100</v>
      </c>
      <c r="AC563" s="4">
        <v>28</v>
      </c>
      <c r="AD563" s="5" t="s">
        <v>119</v>
      </c>
      <c r="AE563" s="5" t="s">
        <v>120</v>
      </c>
      <c r="AJ563" s="5" t="s">
        <v>101</v>
      </c>
      <c r="AK563" s="5" t="s">
        <v>102</v>
      </c>
      <c r="AL563" s="5" t="s">
        <v>455</v>
      </c>
      <c r="AM563" s="5" t="s">
        <v>456</v>
      </c>
      <c r="AT563" s="5" t="s">
        <v>83</v>
      </c>
      <c r="AU563" s="5" t="s">
        <v>84</v>
      </c>
      <c r="AV563" s="5" t="s">
        <v>2532</v>
      </c>
      <c r="AW563" s="5" t="s">
        <v>2533</v>
      </c>
      <c r="BG563" s="5" t="s">
        <v>83</v>
      </c>
      <c r="BH563" s="5" t="s">
        <v>84</v>
      </c>
      <c r="BI563" s="5" t="s">
        <v>2534</v>
      </c>
      <c r="BJ563" s="5" t="s">
        <v>2535</v>
      </c>
      <c r="BK563" s="5" t="s">
        <v>83</v>
      </c>
      <c r="BL563" s="5" t="s">
        <v>84</v>
      </c>
      <c r="BM563" s="5" t="s">
        <v>2536</v>
      </c>
      <c r="BN563" s="5" t="s">
        <v>2537</v>
      </c>
      <c r="BO563" s="5" t="s">
        <v>83</v>
      </c>
      <c r="BP563" s="5" t="s">
        <v>84</v>
      </c>
      <c r="BQ563" s="5" t="s">
        <v>2538</v>
      </c>
      <c r="BR563" s="5" t="s">
        <v>10512</v>
      </c>
      <c r="BS563" s="5" t="s">
        <v>93</v>
      </c>
      <c r="BT563" s="5" t="s">
        <v>94</v>
      </c>
    </row>
    <row r="564" spans="1:72" ht="13.5" customHeight="1">
      <c r="A564" s="7" t="str">
        <f>HYPERLINK("http://kyu.snu.ac.kr/sdhj/index.jsp?type=hj/GK14704_00IM0001_005b.jpg","1768_해북촌_005b")</f>
        <v>1768_해북촌_005b</v>
      </c>
      <c r="B564" s="4">
        <v>1768</v>
      </c>
      <c r="C564" s="4" t="s">
        <v>10513</v>
      </c>
      <c r="D564" s="4" t="s">
        <v>10514</v>
      </c>
      <c r="E564" s="4">
        <v>563</v>
      </c>
      <c r="F564" s="5">
        <v>4</v>
      </c>
      <c r="G564" s="5" t="s">
        <v>2496</v>
      </c>
      <c r="H564" s="5" t="s">
        <v>2497</v>
      </c>
      <c r="I564" s="5">
        <v>1</v>
      </c>
      <c r="L564" s="5">
        <v>2</v>
      </c>
      <c r="M564" s="5" t="s">
        <v>2519</v>
      </c>
      <c r="N564" s="5" t="s">
        <v>2520</v>
      </c>
      <c r="S564" s="5" t="s">
        <v>248</v>
      </c>
      <c r="T564" s="5" t="s">
        <v>176</v>
      </c>
      <c r="W564" s="5" t="s">
        <v>249</v>
      </c>
      <c r="X564" s="4" t="s">
        <v>10515</v>
      </c>
      <c r="Y564" s="5" t="s">
        <v>99</v>
      </c>
      <c r="Z564" s="5" t="s">
        <v>100</v>
      </c>
      <c r="AC564" s="4">
        <v>70</v>
      </c>
      <c r="AD564" s="5" t="s">
        <v>387</v>
      </c>
      <c r="AE564" s="5" t="s">
        <v>388</v>
      </c>
    </row>
    <row r="565" spans="1:72" ht="13.5" customHeight="1">
      <c r="A565" s="7" t="str">
        <f>HYPERLINK("http://kyu.snu.ac.kr/sdhj/index.jsp?type=hj/GK14704_00IM0001_005b.jpg","1768_해북촌_005b")</f>
        <v>1768_해북촌_005b</v>
      </c>
      <c r="B565" s="4">
        <v>1768</v>
      </c>
      <c r="C565" s="4" t="s">
        <v>10516</v>
      </c>
      <c r="D565" s="4" t="s">
        <v>10517</v>
      </c>
      <c r="E565" s="4">
        <v>564</v>
      </c>
      <c r="F565" s="5">
        <v>4</v>
      </c>
      <c r="G565" s="5" t="s">
        <v>2496</v>
      </c>
      <c r="H565" s="5" t="s">
        <v>2497</v>
      </c>
      <c r="I565" s="5">
        <v>1</v>
      </c>
      <c r="L565" s="5">
        <v>3</v>
      </c>
      <c r="M565" s="4" t="s">
        <v>2539</v>
      </c>
      <c r="N565" s="4" t="s">
        <v>2540</v>
      </c>
      <c r="Q565" s="5" t="s">
        <v>2541</v>
      </c>
      <c r="R565" s="5" t="s">
        <v>2542</v>
      </c>
      <c r="S565" s="4"/>
      <c r="T565" s="4" t="s">
        <v>10144</v>
      </c>
      <c r="W565" s="5" t="s">
        <v>250</v>
      </c>
      <c r="X565" s="4" t="s">
        <v>10518</v>
      </c>
      <c r="Y565" s="5" t="s">
        <v>99</v>
      </c>
      <c r="Z565" s="5" t="s">
        <v>100</v>
      </c>
      <c r="AC565" s="4">
        <v>60</v>
      </c>
      <c r="AD565" s="5" t="s">
        <v>166</v>
      </c>
      <c r="AE565" s="5" t="s">
        <v>167</v>
      </c>
      <c r="AJ565" s="5" t="s">
        <v>33</v>
      </c>
      <c r="AK565" s="5" t="s">
        <v>34</v>
      </c>
      <c r="AL565" s="5" t="s">
        <v>455</v>
      </c>
      <c r="AM565" s="5" t="s">
        <v>456</v>
      </c>
      <c r="AT565" s="5" t="s">
        <v>83</v>
      </c>
      <c r="AU565" s="5" t="s">
        <v>84</v>
      </c>
      <c r="AV565" s="5" t="s">
        <v>2543</v>
      </c>
      <c r="AW565" s="5" t="s">
        <v>2024</v>
      </c>
      <c r="BG565" s="5" t="s">
        <v>83</v>
      </c>
      <c r="BH565" s="5" t="s">
        <v>84</v>
      </c>
      <c r="BI565" s="5" t="s">
        <v>9488</v>
      </c>
      <c r="BJ565" s="5" t="s">
        <v>2371</v>
      </c>
      <c r="BK565" s="5" t="s">
        <v>83</v>
      </c>
      <c r="BL565" s="5" t="s">
        <v>84</v>
      </c>
      <c r="BM565" s="5" t="s">
        <v>2544</v>
      </c>
      <c r="BN565" s="5" t="s">
        <v>2545</v>
      </c>
      <c r="BO565" s="5" t="s">
        <v>261</v>
      </c>
      <c r="BP565" s="5" t="s">
        <v>262</v>
      </c>
      <c r="BQ565" s="5" t="s">
        <v>2546</v>
      </c>
      <c r="BR565" s="5" t="s">
        <v>10519</v>
      </c>
      <c r="BS565" s="5" t="s">
        <v>266</v>
      </c>
      <c r="BT565" s="4" t="s">
        <v>10520</v>
      </c>
    </row>
    <row r="566" spans="1:72" ht="13.5" customHeight="1">
      <c r="A566" s="7" t="str">
        <f>HYPERLINK("http://kyu.snu.ac.kr/sdhj/index.jsp?type=hj/GK14704_00IM0001_005b.jpg","1768_해북촌_005b")</f>
        <v>1768_해북촌_005b</v>
      </c>
      <c r="B566" s="4">
        <v>1768</v>
      </c>
      <c r="C566" s="4" t="s">
        <v>10521</v>
      </c>
      <c r="D566" s="4" t="s">
        <v>10522</v>
      </c>
      <c r="E566" s="4">
        <v>565</v>
      </c>
      <c r="F566" s="5">
        <v>4</v>
      </c>
      <c r="G566" s="5" t="s">
        <v>2496</v>
      </c>
      <c r="H566" s="5" t="s">
        <v>2497</v>
      </c>
      <c r="I566" s="5">
        <v>1</v>
      </c>
      <c r="L566" s="5">
        <v>3</v>
      </c>
      <c r="M566" s="5" t="s">
        <v>2539</v>
      </c>
      <c r="N566" s="5" t="s">
        <v>2540</v>
      </c>
      <c r="S566" s="5" t="s">
        <v>115</v>
      </c>
      <c r="T566" s="5" t="s">
        <v>116</v>
      </c>
      <c r="Y566" s="5" t="s">
        <v>2547</v>
      </c>
      <c r="Z566" s="5" t="s">
        <v>2548</v>
      </c>
      <c r="AC566" s="4">
        <v>12</v>
      </c>
      <c r="AD566" s="5" t="s">
        <v>353</v>
      </c>
      <c r="AE566" s="5" t="s">
        <v>354</v>
      </c>
    </row>
    <row r="567" spans="1:72" ht="13.5" customHeight="1">
      <c r="A567" s="7" t="str">
        <f>HYPERLINK("http://kyu.snu.ac.kr/sdhj/index.jsp?type=hj/GK14704_00IM0001_005b.jpg","1768_해북촌_005b")</f>
        <v>1768_해북촌_005b</v>
      </c>
      <c r="B567" s="4">
        <v>1768</v>
      </c>
      <c r="C567" s="4" t="s">
        <v>9719</v>
      </c>
      <c r="D567" s="4" t="s">
        <v>9720</v>
      </c>
      <c r="E567" s="4">
        <v>566</v>
      </c>
      <c r="F567" s="5">
        <v>4</v>
      </c>
      <c r="G567" s="5" t="s">
        <v>2496</v>
      </c>
      <c r="H567" s="5" t="s">
        <v>2497</v>
      </c>
      <c r="I567" s="5">
        <v>1</v>
      </c>
      <c r="L567" s="5">
        <v>3</v>
      </c>
      <c r="M567" s="5" t="s">
        <v>2539</v>
      </c>
      <c r="N567" s="5" t="s">
        <v>2540</v>
      </c>
      <c r="S567" s="5" t="s">
        <v>127</v>
      </c>
      <c r="T567" s="5" t="s">
        <v>128</v>
      </c>
      <c r="AC567" s="4">
        <v>16</v>
      </c>
      <c r="AD567" s="5" t="s">
        <v>476</v>
      </c>
      <c r="AE567" s="5" t="s">
        <v>477</v>
      </c>
    </row>
    <row r="568" spans="1:72" ht="13.5" customHeight="1">
      <c r="A568" s="7" t="str">
        <f>HYPERLINK("http://kyu.snu.ac.kr/sdhj/index.jsp?type=hj/GK14704_00IM0001_005b.jpg","1768_해북촌_005b")</f>
        <v>1768_해북촌_005b</v>
      </c>
      <c r="B568" s="4">
        <v>1768</v>
      </c>
      <c r="C568" s="4" t="s">
        <v>9719</v>
      </c>
      <c r="D568" s="4" t="s">
        <v>9720</v>
      </c>
      <c r="E568" s="4">
        <v>567</v>
      </c>
      <c r="F568" s="5">
        <v>4</v>
      </c>
      <c r="G568" s="5" t="s">
        <v>2496</v>
      </c>
      <c r="H568" s="5" t="s">
        <v>2497</v>
      </c>
      <c r="I568" s="5">
        <v>1</v>
      </c>
      <c r="L568" s="5">
        <v>3</v>
      </c>
      <c r="M568" s="5" t="s">
        <v>2539</v>
      </c>
      <c r="N568" s="5" t="s">
        <v>2540</v>
      </c>
      <c r="S568" s="5" t="s">
        <v>127</v>
      </c>
      <c r="T568" s="5" t="s">
        <v>128</v>
      </c>
      <c r="AC568" s="4">
        <v>15</v>
      </c>
      <c r="AD568" s="5" t="s">
        <v>213</v>
      </c>
      <c r="AE568" s="5" t="s">
        <v>214</v>
      </c>
    </row>
    <row r="569" spans="1:72" ht="13.5" customHeight="1">
      <c r="A569" s="7" t="str">
        <f>HYPERLINK("http://kyu.snu.ac.kr/sdhj/index.jsp?type=hj/GK14704_00IM0001_005b.jpg","1768_해북촌_005b")</f>
        <v>1768_해북촌_005b</v>
      </c>
      <c r="B569" s="4">
        <v>1768</v>
      </c>
      <c r="C569" s="4" t="s">
        <v>9719</v>
      </c>
      <c r="D569" s="4" t="s">
        <v>9720</v>
      </c>
      <c r="E569" s="4">
        <v>568</v>
      </c>
      <c r="F569" s="5">
        <v>4</v>
      </c>
      <c r="G569" s="5" t="s">
        <v>2496</v>
      </c>
      <c r="H569" s="5" t="s">
        <v>2497</v>
      </c>
      <c r="I569" s="5">
        <v>1</v>
      </c>
      <c r="L569" s="5">
        <v>3</v>
      </c>
      <c r="M569" s="5" t="s">
        <v>2539</v>
      </c>
      <c r="N569" s="5" t="s">
        <v>2540</v>
      </c>
      <c r="S569" s="5" t="s">
        <v>115</v>
      </c>
      <c r="T569" s="5" t="s">
        <v>116</v>
      </c>
      <c r="Y569" s="5" t="s">
        <v>2549</v>
      </c>
      <c r="Z569" s="5" t="s">
        <v>2550</v>
      </c>
      <c r="AC569" s="4">
        <v>18</v>
      </c>
      <c r="AD569" s="5" t="s">
        <v>464</v>
      </c>
      <c r="AE569" s="5" t="s">
        <v>465</v>
      </c>
      <c r="AF569" s="5" t="s">
        <v>610</v>
      </c>
      <c r="AG569" s="5" t="s">
        <v>611</v>
      </c>
    </row>
    <row r="570" spans="1:72" ht="13.5" customHeight="1">
      <c r="A570" s="7" t="str">
        <f>HYPERLINK("http://kyu.snu.ac.kr/sdhj/index.jsp?type=hj/GK14704_00IM0001_005b.jpg","1768_해북촌_005b")</f>
        <v>1768_해북촌_005b</v>
      </c>
      <c r="B570" s="4">
        <v>1768</v>
      </c>
      <c r="C570" s="4" t="s">
        <v>10523</v>
      </c>
      <c r="D570" s="4" t="s">
        <v>10524</v>
      </c>
      <c r="E570" s="4">
        <v>569</v>
      </c>
      <c r="F570" s="5">
        <v>4</v>
      </c>
      <c r="G570" s="5" t="s">
        <v>2496</v>
      </c>
      <c r="H570" s="5" t="s">
        <v>2497</v>
      </c>
      <c r="I570" s="5">
        <v>1</v>
      </c>
      <c r="L570" s="5">
        <v>3</v>
      </c>
      <c r="M570" s="5" t="s">
        <v>2539</v>
      </c>
      <c r="N570" s="5" t="s">
        <v>2540</v>
      </c>
      <c r="T570" s="4" t="s">
        <v>10525</v>
      </c>
      <c r="U570" s="5" t="s">
        <v>133</v>
      </c>
      <c r="V570" s="5" t="s">
        <v>134</v>
      </c>
      <c r="Y570" s="5" t="s">
        <v>10526</v>
      </c>
      <c r="Z570" s="5" t="s">
        <v>2551</v>
      </c>
      <c r="AC570" s="4">
        <v>24</v>
      </c>
      <c r="AD570" s="5" t="s">
        <v>125</v>
      </c>
      <c r="AE570" s="5" t="s">
        <v>126</v>
      </c>
    </row>
    <row r="571" spans="1:72" ht="13.5" customHeight="1">
      <c r="A571" s="7" t="str">
        <f>HYPERLINK("http://kyu.snu.ac.kr/sdhj/index.jsp?type=hj/GK14704_00IM0001_005b.jpg","1768_해북촌_005b")</f>
        <v>1768_해북촌_005b</v>
      </c>
      <c r="B571" s="4">
        <v>1768</v>
      </c>
      <c r="C571" s="4" t="s">
        <v>9719</v>
      </c>
      <c r="D571" s="4" t="s">
        <v>9720</v>
      </c>
      <c r="E571" s="4">
        <v>570</v>
      </c>
      <c r="F571" s="5">
        <v>4</v>
      </c>
      <c r="G571" s="5" t="s">
        <v>2496</v>
      </c>
      <c r="H571" s="5" t="s">
        <v>2497</v>
      </c>
      <c r="I571" s="5">
        <v>1</v>
      </c>
      <c r="L571" s="5">
        <v>4</v>
      </c>
      <c r="M571" s="4" t="s">
        <v>2552</v>
      </c>
      <c r="N571" s="4" t="s">
        <v>2553</v>
      </c>
      <c r="S571" s="4"/>
      <c r="T571" s="4" t="s">
        <v>9887</v>
      </c>
      <c r="U571" s="5" t="s">
        <v>73</v>
      </c>
      <c r="V571" s="5" t="s">
        <v>74</v>
      </c>
      <c r="W571" s="5" t="s">
        <v>164</v>
      </c>
      <c r="X571" s="5" t="s">
        <v>165</v>
      </c>
      <c r="Y571" s="5" t="s">
        <v>2554</v>
      </c>
      <c r="Z571" s="5" t="s">
        <v>2555</v>
      </c>
      <c r="AC571" s="4">
        <v>78</v>
      </c>
      <c r="AD571" s="5" t="s">
        <v>464</v>
      </c>
      <c r="AE571" s="5" t="s">
        <v>465</v>
      </c>
      <c r="AJ571" s="5" t="s">
        <v>33</v>
      </c>
      <c r="AK571" s="5" t="s">
        <v>34</v>
      </c>
      <c r="AL571" s="5" t="s">
        <v>168</v>
      </c>
      <c r="AM571" s="5" t="s">
        <v>169</v>
      </c>
      <c r="AT571" s="5" t="s">
        <v>83</v>
      </c>
      <c r="AU571" s="5" t="s">
        <v>84</v>
      </c>
      <c r="AV571" s="5" t="s">
        <v>2002</v>
      </c>
      <c r="AW571" s="5" t="s">
        <v>2003</v>
      </c>
      <c r="BG571" s="5" t="s">
        <v>83</v>
      </c>
      <c r="BH571" s="5" t="s">
        <v>84</v>
      </c>
      <c r="BI571" s="5" t="s">
        <v>2004</v>
      </c>
      <c r="BJ571" s="5" t="s">
        <v>2005</v>
      </c>
      <c r="BK571" s="5" t="s">
        <v>83</v>
      </c>
      <c r="BL571" s="5" t="s">
        <v>84</v>
      </c>
      <c r="BM571" s="5" t="s">
        <v>2556</v>
      </c>
      <c r="BN571" s="5" t="s">
        <v>2557</v>
      </c>
      <c r="BO571" s="5" t="s">
        <v>83</v>
      </c>
      <c r="BP571" s="5" t="s">
        <v>84</v>
      </c>
      <c r="BQ571" s="5" t="s">
        <v>2558</v>
      </c>
      <c r="BR571" s="5" t="s">
        <v>2559</v>
      </c>
      <c r="BS571" s="5" t="s">
        <v>93</v>
      </c>
      <c r="BT571" s="5" t="s">
        <v>94</v>
      </c>
    </row>
    <row r="572" spans="1:72" ht="13.5" customHeight="1">
      <c r="A572" s="7" t="str">
        <f>HYPERLINK("http://kyu.snu.ac.kr/sdhj/index.jsp?type=hj/GK14704_00IM0001_005b.jpg","1768_해북촌_005b")</f>
        <v>1768_해북촌_005b</v>
      </c>
      <c r="B572" s="4">
        <v>1768</v>
      </c>
      <c r="C572" s="4" t="s">
        <v>9582</v>
      </c>
      <c r="D572" s="4" t="s">
        <v>9583</v>
      </c>
      <c r="E572" s="4">
        <v>571</v>
      </c>
      <c r="F572" s="5">
        <v>4</v>
      </c>
      <c r="G572" s="5" t="s">
        <v>2496</v>
      </c>
      <c r="H572" s="5" t="s">
        <v>2497</v>
      </c>
      <c r="I572" s="5">
        <v>1</v>
      </c>
      <c r="L572" s="5">
        <v>4</v>
      </c>
      <c r="M572" s="5" t="s">
        <v>2552</v>
      </c>
      <c r="N572" s="5" t="s">
        <v>2553</v>
      </c>
      <c r="S572" s="5" t="s">
        <v>115</v>
      </c>
      <c r="T572" s="5" t="s">
        <v>116</v>
      </c>
      <c r="U572" s="5" t="s">
        <v>73</v>
      </c>
      <c r="V572" s="5" t="s">
        <v>74</v>
      </c>
      <c r="Y572" s="5" t="s">
        <v>2560</v>
      </c>
      <c r="Z572" s="5" t="s">
        <v>2561</v>
      </c>
      <c r="AC572" s="4">
        <v>39</v>
      </c>
      <c r="AD572" s="5" t="s">
        <v>349</v>
      </c>
      <c r="AE572" s="5" t="s">
        <v>350</v>
      </c>
    </row>
    <row r="573" spans="1:72" ht="13.5" customHeight="1">
      <c r="A573" s="7" t="str">
        <f>HYPERLINK("http://kyu.snu.ac.kr/sdhj/index.jsp?type=hj/GK14704_00IM0001_005b.jpg","1768_해북촌_005b")</f>
        <v>1768_해북촌_005b</v>
      </c>
      <c r="B573" s="4">
        <v>1768</v>
      </c>
      <c r="C573" s="4" t="s">
        <v>9888</v>
      </c>
      <c r="D573" s="4" t="s">
        <v>9889</v>
      </c>
      <c r="E573" s="4">
        <v>572</v>
      </c>
      <c r="F573" s="5">
        <v>4</v>
      </c>
      <c r="G573" s="5" t="s">
        <v>2496</v>
      </c>
      <c r="H573" s="5" t="s">
        <v>2497</v>
      </c>
      <c r="I573" s="5">
        <v>1</v>
      </c>
      <c r="L573" s="5">
        <v>4</v>
      </c>
      <c r="M573" s="5" t="s">
        <v>2552</v>
      </c>
      <c r="N573" s="5" t="s">
        <v>2553</v>
      </c>
      <c r="S573" s="5" t="s">
        <v>121</v>
      </c>
      <c r="T573" s="5" t="s">
        <v>122</v>
      </c>
      <c r="W573" s="5" t="s">
        <v>408</v>
      </c>
      <c r="X573" s="5" t="s">
        <v>409</v>
      </c>
      <c r="Y573" s="5" t="s">
        <v>99</v>
      </c>
      <c r="Z573" s="5" t="s">
        <v>100</v>
      </c>
      <c r="AC573" s="4">
        <v>38</v>
      </c>
      <c r="AD573" s="5" t="s">
        <v>1521</v>
      </c>
      <c r="AE573" s="5" t="s">
        <v>1522</v>
      </c>
    </row>
    <row r="574" spans="1:72" ht="13.5" customHeight="1">
      <c r="A574" s="7" t="str">
        <f>HYPERLINK("http://kyu.snu.ac.kr/sdhj/index.jsp?type=hj/GK14704_00IM0001_005b.jpg","1768_해북촌_005b")</f>
        <v>1768_해북촌_005b</v>
      </c>
      <c r="B574" s="4">
        <v>1768</v>
      </c>
      <c r="C574" s="4" t="s">
        <v>9888</v>
      </c>
      <c r="D574" s="4" t="s">
        <v>9889</v>
      </c>
      <c r="E574" s="4">
        <v>573</v>
      </c>
      <c r="F574" s="5">
        <v>4</v>
      </c>
      <c r="G574" s="5" t="s">
        <v>2496</v>
      </c>
      <c r="H574" s="5" t="s">
        <v>2497</v>
      </c>
      <c r="I574" s="5">
        <v>1</v>
      </c>
      <c r="L574" s="5">
        <v>4</v>
      </c>
      <c r="M574" s="5" t="s">
        <v>2552</v>
      </c>
      <c r="N574" s="5" t="s">
        <v>2553</v>
      </c>
      <c r="T574" s="4" t="s">
        <v>9895</v>
      </c>
      <c r="U574" s="5" t="s">
        <v>133</v>
      </c>
      <c r="V574" s="5" t="s">
        <v>134</v>
      </c>
      <c r="Y574" s="5" t="s">
        <v>616</v>
      </c>
      <c r="Z574" s="5" t="s">
        <v>617</v>
      </c>
      <c r="AC574" s="4">
        <v>48</v>
      </c>
      <c r="AD574" s="5" t="s">
        <v>942</v>
      </c>
      <c r="AE574" s="5" t="s">
        <v>943</v>
      </c>
      <c r="BB574" s="5" t="s">
        <v>133</v>
      </c>
      <c r="BC574" s="5" t="s">
        <v>134</v>
      </c>
      <c r="BD574" s="5" t="s">
        <v>1285</v>
      </c>
      <c r="BE574" s="5" t="s">
        <v>1286</v>
      </c>
      <c r="BF574" s="4" t="s">
        <v>10527</v>
      </c>
    </row>
    <row r="575" spans="1:72" ht="13.5" customHeight="1">
      <c r="A575" s="7" t="str">
        <f>HYPERLINK("http://kyu.snu.ac.kr/sdhj/index.jsp?type=hj/GK14704_00IM0001_005b.jpg","1768_해북촌_005b")</f>
        <v>1768_해북촌_005b</v>
      </c>
      <c r="B575" s="4">
        <v>1768</v>
      </c>
      <c r="C575" s="4" t="s">
        <v>9888</v>
      </c>
      <c r="D575" s="4" t="s">
        <v>9889</v>
      </c>
      <c r="E575" s="4">
        <v>574</v>
      </c>
      <c r="F575" s="5">
        <v>4</v>
      </c>
      <c r="G575" s="5" t="s">
        <v>2496</v>
      </c>
      <c r="H575" s="5" t="s">
        <v>2497</v>
      </c>
      <c r="I575" s="5">
        <v>1</v>
      </c>
      <c r="L575" s="5">
        <v>5</v>
      </c>
      <c r="M575" s="4" t="s">
        <v>2562</v>
      </c>
      <c r="N575" s="4" t="s">
        <v>2563</v>
      </c>
      <c r="S575" s="4"/>
      <c r="T575" s="4" t="s">
        <v>9934</v>
      </c>
      <c r="U575" s="5" t="s">
        <v>73</v>
      </c>
      <c r="V575" s="5" t="s">
        <v>74</v>
      </c>
      <c r="W575" s="5" t="s">
        <v>164</v>
      </c>
      <c r="X575" s="5" t="s">
        <v>165</v>
      </c>
      <c r="Y575" s="5" t="s">
        <v>2564</v>
      </c>
      <c r="Z575" s="5" t="s">
        <v>1561</v>
      </c>
      <c r="AC575" s="4">
        <v>43</v>
      </c>
      <c r="AD575" s="5" t="s">
        <v>472</v>
      </c>
      <c r="AE575" s="5" t="s">
        <v>473</v>
      </c>
      <c r="AJ575" s="5" t="s">
        <v>33</v>
      </c>
      <c r="AK575" s="5" t="s">
        <v>34</v>
      </c>
      <c r="AL575" s="5" t="s">
        <v>168</v>
      </c>
      <c r="AM575" s="5" t="s">
        <v>169</v>
      </c>
      <c r="AT575" s="5" t="s">
        <v>83</v>
      </c>
      <c r="AU575" s="5" t="s">
        <v>84</v>
      </c>
      <c r="AV575" s="5" t="s">
        <v>2000</v>
      </c>
      <c r="AW575" s="5" t="s">
        <v>2001</v>
      </c>
      <c r="BG575" s="5" t="s">
        <v>83</v>
      </c>
      <c r="BH575" s="5" t="s">
        <v>84</v>
      </c>
      <c r="BI575" s="5" t="s">
        <v>2002</v>
      </c>
      <c r="BJ575" s="5" t="s">
        <v>2003</v>
      </c>
      <c r="BK575" s="5" t="s">
        <v>83</v>
      </c>
      <c r="BL575" s="5" t="s">
        <v>84</v>
      </c>
      <c r="BM575" s="5" t="s">
        <v>2004</v>
      </c>
      <c r="BN575" s="5" t="s">
        <v>2005</v>
      </c>
      <c r="BO575" s="5" t="s">
        <v>83</v>
      </c>
      <c r="BP575" s="5" t="s">
        <v>84</v>
      </c>
      <c r="BQ575" s="5" t="s">
        <v>2006</v>
      </c>
      <c r="BR575" s="5" t="s">
        <v>10348</v>
      </c>
      <c r="BS575" s="5" t="s">
        <v>93</v>
      </c>
      <c r="BT575" s="5" t="s">
        <v>94</v>
      </c>
    </row>
    <row r="576" spans="1:72" ht="13.5" customHeight="1">
      <c r="A576" s="7" t="str">
        <f>HYPERLINK("http://kyu.snu.ac.kr/sdhj/index.jsp?type=hj/GK14704_00IM0001_005b.jpg","1768_해북촌_005b")</f>
        <v>1768_해북촌_005b</v>
      </c>
      <c r="B576" s="4">
        <v>1768</v>
      </c>
      <c r="C576" s="4" t="s">
        <v>10349</v>
      </c>
      <c r="D576" s="4" t="s">
        <v>10350</v>
      </c>
      <c r="E576" s="4">
        <v>575</v>
      </c>
      <c r="F576" s="5">
        <v>4</v>
      </c>
      <c r="G576" s="5" t="s">
        <v>2496</v>
      </c>
      <c r="H576" s="5" t="s">
        <v>2497</v>
      </c>
      <c r="I576" s="5">
        <v>1</v>
      </c>
      <c r="L576" s="5">
        <v>5</v>
      </c>
      <c r="M576" s="5" t="s">
        <v>2562</v>
      </c>
      <c r="N576" s="5" t="s">
        <v>2563</v>
      </c>
      <c r="S576" s="5" t="s">
        <v>95</v>
      </c>
      <c r="T576" s="5" t="s">
        <v>96</v>
      </c>
      <c r="W576" s="5" t="s">
        <v>439</v>
      </c>
      <c r="X576" s="5" t="s">
        <v>440</v>
      </c>
      <c r="Y576" s="5" t="s">
        <v>99</v>
      </c>
      <c r="Z576" s="5" t="s">
        <v>100</v>
      </c>
      <c r="AC576" s="4">
        <v>40</v>
      </c>
      <c r="AD576" s="5" t="s">
        <v>371</v>
      </c>
      <c r="AE576" s="5" t="s">
        <v>372</v>
      </c>
      <c r="AJ576" s="5" t="s">
        <v>101</v>
      </c>
      <c r="AK576" s="5" t="s">
        <v>102</v>
      </c>
      <c r="AL576" s="5" t="s">
        <v>437</v>
      </c>
      <c r="AM576" s="5" t="s">
        <v>438</v>
      </c>
      <c r="AT576" s="5" t="s">
        <v>83</v>
      </c>
      <c r="AU576" s="5" t="s">
        <v>84</v>
      </c>
      <c r="AV576" s="5" t="s">
        <v>867</v>
      </c>
      <c r="AW576" s="5" t="s">
        <v>868</v>
      </c>
      <c r="BG576" s="5" t="s">
        <v>83</v>
      </c>
      <c r="BH576" s="5" t="s">
        <v>84</v>
      </c>
      <c r="BI576" s="5" t="s">
        <v>2565</v>
      </c>
      <c r="BJ576" s="5" t="s">
        <v>870</v>
      </c>
      <c r="BK576" s="5" t="s">
        <v>83</v>
      </c>
      <c r="BL576" s="5" t="s">
        <v>84</v>
      </c>
      <c r="BM576" s="5" t="s">
        <v>2566</v>
      </c>
      <c r="BN576" s="5" t="s">
        <v>2567</v>
      </c>
      <c r="BO576" s="5" t="s">
        <v>83</v>
      </c>
      <c r="BP576" s="5" t="s">
        <v>84</v>
      </c>
      <c r="BQ576" s="5" t="s">
        <v>2568</v>
      </c>
      <c r="BR576" s="5" t="s">
        <v>2569</v>
      </c>
      <c r="BS576" s="5" t="s">
        <v>2570</v>
      </c>
      <c r="BT576" s="5" t="s">
        <v>2571</v>
      </c>
    </row>
    <row r="577" spans="1:72" ht="13.5" customHeight="1">
      <c r="A577" s="7" t="str">
        <f>HYPERLINK("http://kyu.snu.ac.kr/sdhj/index.jsp?type=hj/GK14704_00IM0001_005b.jpg","1768_해북촌_005b")</f>
        <v>1768_해북촌_005b</v>
      </c>
      <c r="B577" s="4">
        <v>1768</v>
      </c>
      <c r="C577" s="4" t="s">
        <v>9767</v>
      </c>
      <c r="D577" s="4" t="s">
        <v>9768</v>
      </c>
      <c r="E577" s="4">
        <v>576</v>
      </c>
      <c r="F577" s="5">
        <v>4</v>
      </c>
      <c r="G577" s="5" t="s">
        <v>2496</v>
      </c>
      <c r="H577" s="5" t="s">
        <v>2497</v>
      </c>
      <c r="I577" s="5">
        <v>1</v>
      </c>
      <c r="L577" s="5">
        <v>5</v>
      </c>
      <c r="M577" s="5" t="s">
        <v>2562</v>
      </c>
      <c r="N577" s="5" t="s">
        <v>2563</v>
      </c>
      <c r="S577" s="5" t="s">
        <v>127</v>
      </c>
      <c r="T577" s="5" t="s">
        <v>128</v>
      </c>
      <c r="AC577" s="4">
        <v>17</v>
      </c>
      <c r="AD577" s="5" t="s">
        <v>191</v>
      </c>
      <c r="AE577" s="5" t="s">
        <v>192</v>
      </c>
    </row>
    <row r="578" spans="1:72" ht="13.5" customHeight="1">
      <c r="A578" s="7" t="str">
        <f>HYPERLINK("http://kyu.snu.ac.kr/sdhj/index.jsp?type=hj/GK14704_00IM0001_005b.jpg","1768_해북촌_005b")</f>
        <v>1768_해북촌_005b</v>
      </c>
      <c r="B578" s="4">
        <v>1768</v>
      </c>
      <c r="C578" s="4" t="s">
        <v>9582</v>
      </c>
      <c r="D578" s="4" t="s">
        <v>9583</v>
      </c>
      <c r="E578" s="4">
        <v>577</v>
      </c>
      <c r="F578" s="5">
        <v>4</v>
      </c>
      <c r="G578" s="5" t="s">
        <v>2496</v>
      </c>
      <c r="H578" s="5" t="s">
        <v>2497</v>
      </c>
      <c r="I578" s="5">
        <v>1</v>
      </c>
      <c r="L578" s="5">
        <v>5</v>
      </c>
      <c r="M578" s="5" t="s">
        <v>2562</v>
      </c>
      <c r="N578" s="5" t="s">
        <v>2563</v>
      </c>
      <c r="T578" s="4" t="s">
        <v>9941</v>
      </c>
      <c r="U578" s="5" t="s">
        <v>133</v>
      </c>
      <c r="V578" s="5" t="s">
        <v>134</v>
      </c>
      <c r="Y578" s="5" t="s">
        <v>1680</v>
      </c>
      <c r="Z578" s="5" t="s">
        <v>1681</v>
      </c>
      <c r="AC578" s="4">
        <v>47</v>
      </c>
      <c r="AD578" s="5" t="s">
        <v>631</v>
      </c>
      <c r="AE578" s="5" t="s">
        <v>632</v>
      </c>
      <c r="BB578" s="5" t="s">
        <v>133</v>
      </c>
      <c r="BC578" s="5" t="s">
        <v>134</v>
      </c>
      <c r="BD578" s="5" t="s">
        <v>1285</v>
      </c>
      <c r="BE578" s="5" t="s">
        <v>1286</v>
      </c>
      <c r="BF578" s="4" t="s">
        <v>10528</v>
      </c>
    </row>
    <row r="579" spans="1:72" ht="13.5" customHeight="1">
      <c r="A579" s="7" t="str">
        <f>HYPERLINK("http://kyu.snu.ac.kr/sdhj/index.jsp?type=hj/GK14704_00IM0001_005b.jpg","1768_해북촌_005b")</f>
        <v>1768_해북촌_005b</v>
      </c>
      <c r="B579" s="4">
        <v>1768</v>
      </c>
      <c r="C579" s="4" t="s">
        <v>9582</v>
      </c>
      <c r="D579" s="4" t="s">
        <v>9583</v>
      </c>
      <c r="E579" s="4">
        <v>578</v>
      </c>
      <c r="F579" s="5">
        <v>4</v>
      </c>
      <c r="G579" s="5" t="s">
        <v>2496</v>
      </c>
      <c r="H579" s="5" t="s">
        <v>2497</v>
      </c>
      <c r="I579" s="5">
        <v>1</v>
      </c>
      <c r="L579" s="5">
        <v>5</v>
      </c>
      <c r="M579" s="5" t="s">
        <v>2562</v>
      </c>
      <c r="N579" s="5" t="s">
        <v>2563</v>
      </c>
      <c r="T579" s="4" t="s">
        <v>9941</v>
      </c>
      <c r="U579" s="5" t="s">
        <v>133</v>
      </c>
      <c r="V579" s="5" t="s">
        <v>134</v>
      </c>
      <c r="Y579" s="5" t="s">
        <v>2572</v>
      </c>
      <c r="Z579" s="5" t="s">
        <v>2573</v>
      </c>
      <c r="AC579" s="4">
        <v>13</v>
      </c>
      <c r="AD579" s="5" t="s">
        <v>712</v>
      </c>
      <c r="AE579" s="5" t="s">
        <v>713</v>
      </c>
      <c r="BB579" s="5" t="s">
        <v>195</v>
      </c>
      <c r="BC579" s="5" t="s">
        <v>196</v>
      </c>
      <c r="BF579" s="4" t="s">
        <v>10529</v>
      </c>
    </row>
    <row r="580" spans="1:72" ht="13.5" customHeight="1">
      <c r="A580" s="7" t="str">
        <f>HYPERLINK("http://kyu.snu.ac.kr/sdhj/index.jsp?type=hj/GK14704_00IM0001_005b.jpg","1768_해북촌_005b")</f>
        <v>1768_해북촌_005b</v>
      </c>
      <c r="B580" s="4">
        <v>1768</v>
      </c>
      <c r="C580" s="4" t="s">
        <v>9582</v>
      </c>
      <c r="D580" s="4" t="s">
        <v>9583</v>
      </c>
      <c r="E580" s="4">
        <v>579</v>
      </c>
      <c r="F580" s="5">
        <v>4</v>
      </c>
      <c r="G580" s="5" t="s">
        <v>2496</v>
      </c>
      <c r="H580" s="5" t="s">
        <v>2497</v>
      </c>
      <c r="I580" s="5">
        <v>1</v>
      </c>
      <c r="L580" s="5">
        <v>5</v>
      </c>
      <c r="M580" s="5" t="s">
        <v>2562</v>
      </c>
      <c r="N580" s="5" t="s">
        <v>2563</v>
      </c>
      <c r="T580" s="4" t="s">
        <v>9941</v>
      </c>
      <c r="U580" s="5" t="s">
        <v>133</v>
      </c>
      <c r="V580" s="5" t="s">
        <v>134</v>
      </c>
      <c r="Y580" s="5" t="s">
        <v>2574</v>
      </c>
      <c r="Z580" s="5" t="s">
        <v>10530</v>
      </c>
      <c r="AC580" s="4">
        <v>27</v>
      </c>
      <c r="AD580" s="5" t="s">
        <v>253</v>
      </c>
      <c r="AE580" s="5" t="s">
        <v>254</v>
      </c>
    </row>
    <row r="581" spans="1:72" ht="13.5" customHeight="1">
      <c r="A581" s="7" t="str">
        <f>HYPERLINK("http://kyu.snu.ac.kr/sdhj/index.jsp?type=hj/GK14704_00IM0001_005b.jpg","1768_해북촌_005b")</f>
        <v>1768_해북촌_005b</v>
      </c>
      <c r="B581" s="4">
        <v>1768</v>
      </c>
      <c r="C581" s="4" t="s">
        <v>9582</v>
      </c>
      <c r="D581" s="4" t="s">
        <v>9583</v>
      </c>
      <c r="E581" s="4">
        <v>580</v>
      </c>
      <c r="F581" s="5">
        <v>4</v>
      </c>
      <c r="G581" s="5" t="s">
        <v>2496</v>
      </c>
      <c r="H581" s="5" t="s">
        <v>2497</v>
      </c>
      <c r="I581" s="5">
        <v>1</v>
      </c>
      <c r="L581" s="5">
        <v>6</v>
      </c>
      <c r="M581" s="4" t="s">
        <v>2575</v>
      </c>
      <c r="N581" s="4" t="s">
        <v>2576</v>
      </c>
      <c r="S581" s="4"/>
      <c r="T581" s="4" t="s">
        <v>10531</v>
      </c>
      <c r="U581" s="5" t="s">
        <v>73</v>
      </c>
      <c r="V581" s="5" t="s">
        <v>74</v>
      </c>
      <c r="W581" s="5" t="s">
        <v>164</v>
      </c>
      <c r="X581" s="5" t="s">
        <v>165</v>
      </c>
      <c r="Y581" s="5" t="s">
        <v>2577</v>
      </c>
      <c r="Z581" s="5" t="s">
        <v>2578</v>
      </c>
      <c r="AC581" s="4">
        <v>59</v>
      </c>
      <c r="AD581" s="5" t="s">
        <v>912</v>
      </c>
      <c r="AE581" s="5" t="s">
        <v>913</v>
      </c>
      <c r="AJ581" s="5" t="s">
        <v>33</v>
      </c>
      <c r="AK581" s="5" t="s">
        <v>34</v>
      </c>
      <c r="AL581" s="5" t="s">
        <v>168</v>
      </c>
      <c r="AM581" s="5" t="s">
        <v>169</v>
      </c>
      <c r="AT581" s="5" t="s">
        <v>73</v>
      </c>
      <c r="AU581" s="5" t="s">
        <v>74</v>
      </c>
      <c r="AV581" s="5" t="s">
        <v>2554</v>
      </c>
      <c r="AW581" s="5" t="s">
        <v>2555</v>
      </c>
      <c r="BG581" s="5" t="s">
        <v>83</v>
      </c>
      <c r="BH581" s="5" t="s">
        <v>84</v>
      </c>
      <c r="BI581" s="5" t="s">
        <v>2002</v>
      </c>
      <c r="BJ581" s="5" t="s">
        <v>2003</v>
      </c>
      <c r="BK581" s="5" t="s">
        <v>83</v>
      </c>
      <c r="BL581" s="5" t="s">
        <v>84</v>
      </c>
      <c r="BM581" s="5" t="s">
        <v>2004</v>
      </c>
      <c r="BN581" s="5" t="s">
        <v>2005</v>
      </c>
      <c r="BO581" s="5" t="s">
        <v>83</v>
      </c>
      <c r="BP581" s="5" t="s">
        <v>84</v>
      </c>
      <c r="BQ581" s="5" t="s">
        <v>2579</v>
      </c>
      <c r="BR581" s="5" t="s">
        <v>2580</v>
      </c>
      <c r="BS581" s="5" t="s">
        <v>148</v>
      </c>
      <c r="BT581" s="5" t="s">
        <v>149</v>
      </c>
    </row>
    <row r="582" spans="1:72" ht="13.5" customHeight="1">
      <c r="A582" s="7" t="str">
        <f>HYPERLINK("http://kyu.snu.ac.kr/sdhj/index.jsp?type=hj/GK14704_00IM0001_005b.jpg","1768_해북촌_005b")</f>
        <v>1768_해북촌_005b</v>
      </c>
      <c r="B582" s="4">
        <v>1768</v>
      </c>
      <c r="C582" s="4" t="s">
        <v>10532</v>
      </c>
      <c r="D582" s="4" t="s">
        <v>10533</v>
      </c>
      <c r="E582" s="4">
        <v>581</v>
      </c>
      <c r="F582" s="5">
        <v>4</v>
      </c>
      <c r="G582" s="5" t="s">
        <v>2496</v>
      </c>
      <c r="H582" s="5" t="s">
        <v>2497</v>
      </c>
      <c r="I582" s="5">
        <v>1</v>
      </c>
      <c r="L582" s="5">
        <v>6</v>
      </c>
      <c r="M582" s="5" t="s">
        <v>2575</v>
      </c>
      <c r="N582" s="5" t="s">
        <v>2576</v>
      </c>
      <c r="S582" s="5" t="s">
        <v>95</v>
      </c>
      <c r="T582" s="5" t="s">
        <v>96</v>
      </c>
      <c r="W582" s="5" t="s">
        <v>250</v>
      </c>
      <c r="X582" s="4" t="s">
        <v>10534</v>
      </c>
      <c r="Y582" s="5" t="s">
        <v>99</v>
      </c>
      <c r="Z582" s="5" t="s">
        <v>100</v>
      </c>
      <c r="AC582" s="4">
        <v>54</v>
      </c>
      <c r="AD582" s="5" t="s">
        <v>298</v>
      </c>
      <c r="AE582" s="5" t="s">
        <v>299</v>
      </c>
      <c r="AJ582" s="5" t="s">
        <v>101</v>
      </c>
      <c r="AK582" s="5" t="s">
        <v>102</v>
      </c>
      <c r="AL582" s="5" t="s">
        <v>2581</v>
      </c>
      <c r="AM582" s="5" t="s">
        <v>2582</v>
      </c>
      <c r="AT582" s="5" t="s">
        <v>83</v>
      </c>
      <c r="AU582" s="5" t="s">
        <v>84</v>
      </c>
      <c r="AV582" s="5" t="s">
        <v>2583</v>
      </c>
      <c r="AW582" s="5" t="s">
        <v>2584</v>
      </c>
      <c r="BG582" s="5" t="s">
        <v>83</v>
      </c>
      <c r="BH582" s="5" t="s">
        <v>84</v>
      </c>
      <c r="BI582" s="5" t="s">
        <v>2585</v>
      </c>
      <c r="BJ582" s="5" t="s">
        <v>1488</v>
      </c>
      <c r="BK582" s="5" t="s">
        <v>596</v>
      </c>
      <c r="BL582" s="5" t="s">
        <v>597</v>
      </c>
      <c r="BM582" s="5" t="s">
        <v>2586</v>
      </c>
      <c r="BN582" s="5" t="s">
        <v>2587</v>
      </c>
      <c r="BO582" s="5" t="s">
        <v>83</v>
      </c>
      <c r="BP582" s="5" t="s">
        <v>84</v>
      </c>
      <c r="BQ582" s="5" t="s">
        <v>2588</v>
      </c>
      <c r="BR582" s="5" t="s">
        <v>2589</v>
      </c>
      <c r="BS582" s="5" t="s">
        <v>437</v>
      </c>
      <c r="BT582" s="5" t="s">
        <v>438</v>
      </c>
    </row>
    <row r="583" spans="1:72" ht="13.5" customHeight="1">
      <c r="A583" s="7" t="str">
        <f>HYPERLINK("http://kyu.snu.ac.kr/sdhj/index.jsp?type=hj/GK14704_00IM0001_005b.jpg","1768_해북촌_005b")</f>
        <v>1768_해북촌_005b</v>
      </c>
      <c r="B583" s="4">
        <v>1768</v>
      </c>
      <c r="C583" s="4" t="s">
        <v>10532</v>
      </c>
      <c r="D583" s="4" t="s">
        <v>10533</v>
      </c>
      <c r="E583" s="4">
        <v>582</v>
      </c>
      <c r="F583" s="5">
        <v>4</v>
      </c>
      <c r="G583" s="5" t="s">
        <v>2496</v>
      </c>
      <c r="H583" s="5" t="s">
        <v>2497</v>
      </c>
      <c r="I583" s="5">
        <v>1</v>
      </c>
      <c r="L583" s="5">
        <v>6</v>
      </c>
      <c r="M583" s="5" t="s">
        <v>2575</v>
      </c>
      <c r="N583" s="5" t="s">
        <v>2576</v>
      </c>
      <c r="T583" s="4" t="s">
        <v>10535</v>
      </c>
      <c r="U583" s="5" t="s">
        <v>133</v>
      </c>
      <c r="V583" s="5" t="s">
        <v>134</v>
      </c>
      <c r="Y583" s="5" t="s">
        <v>2590</v>
      </c>
      <c r="Z583" s="5" t="s">
        <v>2591</v>
      </c>
      <c r="AC583" s="4">
        <v>22</v>
      </c>
      <c r="AD583" s="5" t="s">
        <v>712</v>
      </c>
      <c r="AE583" s="5" t="s">
        <v>713</v>
      </c>
    </row>
    <row r="584" spans="1:72" ht="13.5" customHeight="1">
      <c r="A584" s="7" t="str">
        <f>HYPERLINK("http://kyu.snu.ac.kr/sdhj/index.jsp?type=hj/GK14704_00IM0001_005b.jpg","1768_해북촌_005b")</f>
        <v>1768_해북촌_005b</v>
      </c>
      <c r="B584" s="4">
        <v>1768</v>
      </c>
      <c r="C584" s="4" t="s">
        <v>10532</v>
      </c>
      <c r="D584" s="4" t="s">
        <v>10533</v>
      </c>
      <c r="E584" s="4">
        <v>583</v>
      </c>
      <c r="F584" s="5">
        <v>5</v>
      </c>
      <c r="G584" s="5" t="s">
        <v>2592</v>
      </c>
      <c r="H584" s="5" t="s">
        <v>2593</v>
      </c>
      <c r="I584" s="5">
        <v>1</v>
      </c>
      <c r="J584" s="5" t="s">
        <v>2594</v>
      </c>
      <c r="K584" s="5" t="s">
        <v>2595</v>
      </c>
      <c r="L584" s="5">
        <v>1</v>
      </c>
      <c r="M584" s="4" t="s">
        <v>2594</v>
      </c>
      <c r="N584" s="4" t="s">
        <v>2595</v>
      </c>
      <c r="S584" s="4"/>
      <c r="T584" s="4" t="s">
        <v>10536</v>
      </c>
      <c r="U584" s="5" t="s">
        <v>2029</v>
      </c>
      <c r="V584" s="5" t="s">
        <v>2030</v>
      </c>
      <c r="W584" s="5" t="s">
        <v>1181</v>
      </c>
      <c r="X584" s="5" t="s">
        <v>1182</v>
      </c>
      <c r="Y584" s="5" t="s">
        <v>2596</v>
      </c>
      <c r="Z584" s="5" t="s">
        <v>2597</v>
      </c>
      <c r="AC584" s="4">
        <v>53</v>
      </c>
      <c r="AD584" s="5" t="s">
        <v>614</v>
      </c>
      <c r="AE584" s="5" t="s">
        <v>615</v>
      </c>
      <c r="AJ584" s="5" t="s">
        <v>33</v>
      </c>
      <c r="AK584" s="5" t="s">
        <v>34</v>
      </c>
      <c r="AL584" s="5" t="s">
        <v>1183</v>
      </c>
      <c r="AM584" s="5" t="s">
        <v>1184</v>
      </c>
      <c r="AT584" s="5" t="s">
        <v>2029</v>
      </c>
      <c r="AU584" s="5" t="s">
        <v>2030</v>
      </c>
      <c r="AV584" s="5" t="s">
        <v>2598</v>
      </c>
      <c r="AW584" s="5" t="s">
        <v>2599</v>
      </c>
      <c r="BG584" s="5" t="s">
        <v>2029</v>
      </c>
      <c r="BH584" s="5" t="s">
        <v>2030</v>
      </c>
      <c r="BI584" s="5" t="s">
        <v>2600</v>
      </c>
      <c r="BJ584" s="5" t="s">
        <v>2601</v>
      </c>
      <c r="BK584" s="5" t="s">
        <v>2029</v>
      </c>
      <c r="BL584" s="5" t="s">
        <v>2030</v>
      </c>
      <c r="BM584" s="5" t="s">
        <v>2602</v>
      </c>
      <c r="BN584" s="5" t="s">
        <v>2603</v>
      </c>
      <c r="BO584" s="5" t="s">
        <v>83</v>
      </c>
      <c r="BP584" s="5" t="s">
        <v>84</v>
      </c>
      <c r="BQ584" s="5" t="s">
        <v>2604</v>
      </c>
      <c r="BR584" s="5" t="s">
        <v>10537</v>
      </c>
      <c r="BS584" s="5" t="s">
        <v>93</v>
      </c>
      <c r="BT584" s="5" t="s">
        <v>94</v>
      </c>
    </row>
    <row r="585" spans="1:72" ht="13.5" customHeight="1">
      <c r="A585" s="7" t="str">
        <f>HYPERLINK("http://kyu.snu.ac.kr/sdhj/index.jsp?type=hj/GK14704_00IM0001_005b.jpg","1768_해북촌_005b")</f>
        <v>1768_해북촌_005b</v>
      </c>
      <c r="B585" s="4">
        <v>1768</v>
      </c>
      <c r="C585" s="4" t="s">
        <v>9655</v>
      </c>
      <c r="D585" s="4" t="s">
        <v>9656</v>
      </c>
      <c r="E585" s="4">
        <v>584</v>
      </c>
      <c r="F585" s="5">
        <v>5</v>
      </c>
      <c r="G585" s="5" t="s">
        <v>2592</v>
      </c>
      <c r="H585" s="5" t="s">
        <v>2593</v>
      </c>
      <c r="I585" s="5">
        <v>1</v>
      </c>
      <c r="L585" s="5">
        <v>1</v>
      </c>
      <c r="M585" s="5" t="s">
        <v>2594</v>
      </c>
      <c r="N585" s="5" t="s">
        <v>2595</v>
      </c>
      <c r="S585" s="5" t="s">
        <v>95</v>
      </c>
      <c r="T585" s="5" t="s">
        <v>96</v>
      </c>
      <c r="W585" s="5" t="s">
        <v>928</v>
      </c>
      <c r="X585" s="5" t="s">
        <v>929</v>
      </c>
      <c r="Y585" s="5" t="s">
        <v>99</v>
      </c>
      <c r="Z585" s="5" t="s">
        <v>100</v>
      </c>
      <c r="AC585" s="4">
        <v>53</v>
      </c>
      <c r="AD585" s="5" t="s">
        <v>391</v>
      </c>
      <c r="AE585" s="5" t="s">
        <v>392</v>
      </c>
      <c r="AJ585" s="5" t="s">
        <v>101</v>
      </c>
      <c r="AK585" s="5" t="s">
        <v>102</v>
      </c>
      <c r="AL585" s="5" t="s">
        <v>148</v>
      </c>
      <c r="AM585" s="5" t="s">
        <v>149</v>
      </c>
      <c r="AT585" s="5" t="s">
        <v>83</v>
      </c>
      <c r="AU585" s="5" t="s">
        <v>84</v>
      </c>
      <c r="AV585" s="5" t="s">
        <v>2605</v>
      </c>
      <c r="AW585" s="5" t="s">
        <v>2606</v>
      </c>
      <c r="BG585" s="5" t="s">
        <v>83</v>
      </c>
      <c r="BH585" s="5" t="s">
        <v>84</v>
      </c>
      <c r="BI585" s="5" t="s">
        <v>2607</v>
      </c>
      <c r="BJ585" s="5" t="s">
        <v>2608</v>
      </c>
      <c r="BK585" s="5" t="s">
        <v>83</v>
      </c>
      <c r="BL585" s="5" t="s">
        <v>84</v>
      </c>
      <c r="BM585" s="5" t="s">
        <v>9489</v>
      </c>
      <c r="BN585" s="5" t="s">
        <v>2427</v>
      </c>
      <c r="BO585" s="5" t="s">
        <v>83</v>
      </c>
      <c r="BP585" s="5" t="s">
        <v>84</v>
      </c>
      <c r="BQ585" s="5" t="s">
        <v>2609</v>
      </c>
      <c r="BR585" s="5" t="s">
        <v>10538</v>
      </c>
      <c r="BS585" s="5" t="s">
        <v>93</v>
      </c>
      <c r="BT585" s="5" t="s">
        <v>94</v>
      </c>
    </row>
    <row r="586" spans="1:72" ht="13.5" customHeight="1">
      <c r="A586" s="7" t="str">
        <f>HYPERLINK("http://kyu.snu.ac.kr/sdhj/index.jsp?type=hj/GK14704_00IM0001_005b.jpg","1768_해북촌_005b")</f>
        <v>1768_해북촌_005b</v>
      </c>
      <c r="B586" s="4">
        <v>1768</v>
      </c>
      <c r="C586" s="4" t="s">
        <v>10072</v>
      </c>
      <c r="D586" s="4" t="s">
        <v>10073</v>
      </c>
      <c r="E586" s="4">
        <v>585</v>
      </c>
      <c r="F586" s="5">
        <v>5</v>
      </c>
      <c r="G586" s="5" t="s">
        <v>2592</v>
      </c>
      <c r="H586" s="5" t="s">
        <v>2593</v>
      </c>
      <c r="I586" s="5">
        <v>1</v>
      </c>
      <c r="L586" s="5">
        <v>1</v>
      </c>
      <c r="M586" s="5" t="s">
        <v>2594</v>
      </c>
      <c r="N586" s="5" t="s">
        <v>2595</v>
      </c>
      <c r="S586" s="5" t="s">
        <v>2610</v>
      </c>
      <c r="T586" s="5" t="s">
        <v>2611</v>
      </c>
      <c r="Y586" s="5" t="s">
        <v>2612</v>
      </c>
      <c r="Z586" s="5" t="s">
        <v>2613</v>
      </c>
      <c r="AA586" s="5" t="s">
        <v>2614</v>
      </c>
      <c r="AB586" s="5" t="s">
        <v>2615</v>
      </c>
      <c r="AC586" s="4">
        <v>20</v>
      </c>
      <c r="AD586" s="5" t="s">
        <v>283</v>
      </c>
      <c r="AE586" s="5" t="s">
        <v>284</v>
      </c>
    </row>
    <row r="587" spans="1:72" ht="13.5" customHeight="1">
      <c r="A587" s="7" t="str">
        <f>HYPERLINK("http://kyu.snu.ac.kr/sdhj/index.jsp?type=hj/GK14704_00IM0001_006a.jpg","1768_해북촌_006a")</f>
        <v>1768_해북촌_006a</v>
      </c>
      <c r="B587" s="4">
        <v>1768</v>
      </c>
      <c r="C587" s="4" t="s">
        <v>10539</v>
      </c>
      <c r="D587" s="4" t="s">
        <v>10540</v>
      </c>
      <c r="E587" s="4">
        <v>586</v>
      </c>
      <c r="F587" s="5">
        <v>5</v>
      </c>
      <c r="G587" s="5" t="s">
        <v>2592</v>
      </c>
      <c r="H587" s="5" t="s">
        <v>2593</v>
      </c>
      <c r="I587" s="5">
        <v>1</v>
      </c>
      <c r="L587" s="5">
        <v>1</v>
      </c>
      <c r="M587" s="5" t="s">
        <v>2594</v>
      </c>
      <c r="N587" s="5" t="s">
        <v>2595</v>
      </c>
      <c r="S587" s="5" t="s">
        <v>2415</v>
      </c>
      <c r="T587" s="5" t="s">
        <v>2416</v>
      </c>
      <c r="W587" s="5" t="s">
        <v>1085</v>
      </c>
      <c r="X587" s="5" t="s">
        <v>1086</v>
      </c>
      <c r="Y587" s="5" t="s">
        <v>99</v>
      </c>
      <c r="Z587" s="5" t="s">
        <v>100</v>
      </c>
      <c r="AC587" s="4">
        <v>29</v>
      </c>
      <c r="AD587" s="5" t="s">
        <v>269</v>
      </c>
      <c r="AE587" s="5" t="s">
        <v>270</v>
      </c>
    </row>
    <row r="588" spans="1:72" ht="13.5" customHeight="1">
      <c r="A588" s="7" t="str">
        <f>HYPERLINK("http://kyu.snu.ac.kr/sdhj/index.jsp?type=hj/GK14704_00IM0001_006a.jpg","1768_해북촌_006a")</f>
        <v>1768_해북촌_006a</v>
      </c>
      <c r="B588" s="4">
        <v>1768</v>
      </c>
      <c r="C588" s="4" t="s">
        <v>10539</v>
      </c>
      <c r="D588" s="4" t="s">
        <v>10540</v>
      </c>
      <c r="E588" s="4">
        <v>587</v>
      </c>
      <c r="F588" s="5">
        <v>5</v>
      </c>
      <c r="G588" s="5" t="s">
        <v>2592</v>
      </c>
      <c r="H588" s="5" t="s">
        <v>2593</v>
      </c>
      <c r="I588" s="5">
        <v>1</v>
      </c>
      <c r="L588" s="5">
        <v>1</v>
      </c>
      <c r="M588" s="5" t="s">
        <v>2594</v>
      </c>
      <c r="N588" s="5" t="s">
        <v>2595</v>
      </c>
      <c r="T588" s="4" t="s">
        <v>10541</v>
      </c>
      <c r="U588" s="5" t="s">
        <v>133</v>
      </c>
      <c r="V588" s="5" t="s">
        <v>134</v>
      </c>
      <c r="Y588" s="5" t="s">
        <v>2616</v>
      </c>
      <c r="Z588" s="5" t="s">
        <v>2617</v>
      </c>
      <c r="AC588" s="4">
        <v>30</v>
      </c>
      <c r="AD588" s="5" t="s">
        <v>283</v>
      </c>
      <c r="AE588" s="5" t="s">
        <v>284</v>
      </c>
    </row>
    <row r="589" spans="1:72" ht="13.5" customHeight="1">
      <c r="A589" s="7" t="str">
        <f>HYPERLINK("http://kyu.snu.ac.kr/sdhj/index.jsp?type=hj/GK14704_00IM0001_006a.jpg","1768_해북촌_006a")</f>
        <v>1768_해북촌_006a</v>
      </c>
      <c r="B589" s="4">
        <v>1768</v>
      </c>
      <c r="C589" s="4" t="s">
        <v>10539</v>
      </c>
      <c r="D589" s="4" t="s">
        <v>10540</v>
      </c>
      <c r="E589" s="4">
        <v>588</v>
      </c>
      <c r="F589" s="5">
        <v>5</v>
      </c>
      <c r="G589" s="5" t="s">
        <v>2592</v>
      </c>
      <c r="H589" s="5" t="s">
        <v>2593</v>
      </c>
      <c r="I589" s="5">
        <v>1</v>
      </c>
      <c r="L589" s="5">
        <v>2</v>
      </c>
      <c r="M589" s="4" t="s">
        <v>2618</v>
      </c>
      <c r="N589" s="4" t="s">
        <v>2619</v>
      </c>
      <c r="S589" s="4"/>
      <c r="T589" s="4" t="s">
        <v>10542</v>
      </c>
      <c r="U589" s="5" t="s">
        <v>73</v>
      </c>
      <c r="V589" s="5" t="s">
        <v>74</v>
      </c>
      <c r="W589" s="5" t="s">
        <v>2620</v>
      </c>
      <c r="X589" s="5" t="s">
        <v>2621</v>
      </c>
      <c r="Y589" s="5" t="s">
        <v>2622</v>
      </c>
      <c r="Z589" s="5" t="s">
        <v>2623</v>
      </c>
      <c r="AC589" s="4">
        <v>60</v>
      </c>
      <c r="AD589" s="5" t="s">
        <v>166</v>
      </c>
      <c r="AE589" s="5" t="s">
        <v>167</v>
      </c>
      <c r="AJ589" s="5" t="s">
        <v>33</v>
      </c>
      <c r="AK589" s="5" t="s">
        <v>34</v>
      </c>
      <c r="AL589" s="5" t="s">
        <v>2624</v>
      </c>
      <c r="AM589" s="5" t="s">
        <v>2625</v>
      </c>
      <c r="AT589" s="5" t="s">
        <v>83</v>
      </c>
      <c r="AU589" s="5" t="s">
        <v>84</v>
      </c>
      <c r="AV589" s="5" t="s">
        <v>2626</v>
      </c>
      <c r="AW589" s="5" t="s">
        <v>2627</v>
      </c>
      <c r="BG589" s="5" t="s">
        <v>83</v>
      </c>
      <c r="BH589" s="5" t="s">
        <v>84</v>
      </c>
      <c r="BI589" s="5" t="s">
        <v>2628</v>
      </c>
      <c r="BJ589" s="5" t="s">
        <v>2397</v>
      </c>
      <c r="BK589" s="5" t="s">
        <v>83</v>
      </c>
      <c r="BL589" s="5" t="s">
        <v>84</v>
      </c>
      <c r="BM589" s="5" t="s">
        <v>2629</v>
      </c>
      <c r="BN589" s="5" t="s">
        <v>2330</v>
      </c>
      <c r="BO589" s="5" t="s">
        <v>83</v>
      </c>
      <c r="BP589" s="5" t="s">
        <v>84</v>
      </c>
      <c r="BQ589" s="5" t="s">
        <v>2630</v>
      </c>
      <c r="BR589" s="5" t="s">
        <v>2631</v>
      </c>
      <c r="BS589" s="5" t="s">
        <v>533</v>
      </c>
      <c r="BT589" s="5" t="s">
        <v>534</v>
      </c>
    </row>
    <row r="590" spans="1:72" ht="13.5" customHeight="1">
      <c r="A590" s="7" t="str">
        <f>HYPERLINK("http://kyu.snu.ac.kr/sdhj/index.jsp?type=hj/GK14704_00IM0001_006a.jpg","1768_해북촌_006a")</f>
        <v>1768_해북촌_006a</v>
      </c>
      <c r="B590" s="4">
        <v>1768</v>
      </c>
      <c r="C590" s="4" t="s">
        <v>9849</v>
      </c>
      <c r="D590" s="4" t="s">
        <v>9850</v>
      </c>
      <c r="E590" s="4">
        <v>589</v>
      </c>
      <c r="F590" s="5">
        <v>5</v>
      </c>
      <c r="G590" s="5" t="s">
        <v>2592</v>
      </c>
      <c r="H590" s="5" t="s">
        <v>2593</v>
      </c>
      <c r="I590" s="5">
        <v>1</v>
      </c>
      <c r="L590" s="5">
        <v>2</v>
      </c>
      <c r="M590" s="5" t="s">
        <v>2618</v>
      </c>
      <c r="N590" s="5" t="s">
        <v>2619</v>
      </c>
      <c r="S590" s="5" t="s">
        <v>95</v>
      </c>
      <c r="T590" s="5" t="s">
        <v>96</v>
      </c>
      <c r="W590" s="5" t="s">
        <v>250</v>
      </c>
      <c r="X590" s="4" t="s">
        <v>10543</v>
      </c>
      <c r="Y590" s="5" t="s">
        <v>99</v>
      </c>
      <c r="Z590" s="5" t="s">
        <v>100</v>
      </c>
      <c r="AC590" s="4">
        <v>47</v>
      </c>
      <c r="AD590" s="5" t="s">
        <v>942</v>
      </c>
      <c r="AE590" s="5" t="s">
        <v>943</v>
      </c>
      <c r="AJ590" s="5" t="s">
        <v>101</v>
      </c>
      <c r="AK590" s="5" t="s">
        <v>102</v>
      </c>
      <c r="AL590" s="5" t="s">
        <v>93</v>
      </c>
      <c r="AM590" s="5" t="s">
        <v>94</v>
      </c>
      <c r="AT590" s="5" t="s">
        <v>73</v>
      </c>
      <c r="AU590" s="5" t="s">
        <v>74</v>
      </c>
      <c r="AV590" s="5" t="s">
        <v>2632</v>
      </c>
      <c r="AW590" s="5" t="s">
        <v>2633</v>
      </c>
      <c r="BG590" s="5" t="s">
        <v>83</v>
      </c>
      <c r="BH590" s="5" t="s">
        <v>84</v>
      </c>
      <c r="BI590" s="5" t="s">
        <v>2634</v>
      </c>
      <c r="BJ590" s="5" t="s">
        <v>2635</v>
      </c>
      <c r="BK590" s="5" t="s">
        <v>83</v>
      </c>
      <c r="BL590" s="5" t="s">
        <v>84</v>
      </c>
      <c r="BM590" s="5" t="s">
        <v>2636</v>
      </c>
      <c r="BN590" s="5" t="s">
        <v>2637</v>
      </c>
      <c r="BO590" s="5" t="s">
        <v>83</v>
      </c>
      <c r="BP590" s="5" t="s">
        <v>84</v>
      </c>
      <c r="BQ590" s="5" t="s">
        <v>2638</v>
      </c>
      <c r="BR590" s="5" t="s">
        <v>2639</v>
      </c>
      <c r="BS590" s="5" t="s">
        <v>81</v>
      </c>
      <c r="BT590" s="5" t="s">
        <v>82</v>
      </c>
    </row>
    <row r="591" spans="1:72" ht="13.5" customHeight="1">
      <c r="A591" s="7" t="str">
        <f>HYPERLINK("http://kyu.snu.ac.kr/sdhj/index.jsp?type=hj/GK14704_00IM0001_006a.jpg","1768_해북촌_006a")</f>
        <v>1768_해북촌_006a</v>
      </c>
      <c r="B591" s="4">
        <v>1768</v>
      </c>
      <c r="C591" s="4" t="s">
        <v>9557</v>
      </c>
      <c r="D591" s="4" t="s">
        <v>9558</v>
      </c>
      <c r="E591" s="4">
        <v>590</v>
      </c>
      <c r="F591" s="5">
        <v>5</v>
      </c>
      <c r="G591" s="5" t="s">
        <v>2592</v>
      </c>
      <c r="H591" s="5" t="s">
        <v>2593</v>
      </c>
      <c r="I591" s="5">
        <v>1</v>
      </c>
      <c r="L591" s="5">
        <v>2</v>
      </c>
      <c r="M591" s="5" t="s">
        <v>2618</v>
      </c>
      <c r="N591" s="5" t="s">
        <v>2619</v>
      </c>
      <c r="S591" s="5" t="s">
        <v>127</v>
      </c>
      <c r="T591" s="5" t="s">
        <v>128</v>
      </c>
      <c r="AC591" s="4">
        <v>15</v>
      </c>
      <c r="AD591" s="5" t="s">
        <v>213</v>
      </c>
      <c r="AE591" s="5" t="s">
        <v>214</v>
      </c>
    </row>
    <row r="592" spans="1:72" ht="13.5" customHeight="1">
      <c r="A592" s="7" t="str">
        <f>HYPERLINK("http://kyu.snu.ac.kr/sdhj/index.jsp?type=hj/GK14704_00IM0001_006a.jpg","1768_해북촌_006a")</f>
        <v>1768_해북촌_006a</v>
      </c>
      <c r="B592" s="4">
        <v>1768</v>
      </c>
      <c r="C592" s="4" t="s">
        <v>10544</v>
      </c>
      <c r="D592" s="4" t="s">
        <v>10545</v>
      </c>
      <c r="E592" s="4">
        <v>591</v>
      </c>
      <c r="F592" s="5">
        <v>5</v>
      </c>
      <c r="G592" s="5" t="s">
        <v>2592</v>
      </c>
      <c r="H592" s="5" t="s">
        <v>2593</v>
      </c>
      <c r="I592" s="5">
        <v>1</v>
      </c>
      <c r="L592" s="5">
        <v>2</v>
      </c>
      <c r="M592" s="5" t="s">
        <v>2618</v>
      </c>
      <c r="N592" s="5" t="s">
        <v>2619</v>
      </c>
      <c r="S592" s="5" t="s">
        <v>127</v>
      </c>
      <c r="T592" s="5" t="s">
        <v>128</v>
      </c>
      <c r="AC592" s="4">
        <v>13</v>
      </c>
      <c r="AD592" s="5" t="s">
        <v>353</v>
      </c>
      <c r="AE592" s="5" t="s">
        <v>354</v>
      </c>
    </row>
    <row r="593" spans="1:73" ht="13.5" customHeight="1">
      <c r="A593" s="7" t="str">
        <f>HYPERLINK("http://kyu.snu.ac.kr/sdhj/index.jsp?type=hj/GK14704_00IM0001_006a.jpg","1768_해북촌_006a")</f>
        <v>1768_해북촌_006a</v>
      </c>
      <c r="B593" s="4">
        <v>1768</v>
      </c>
      <c r="C593" s="4" t="s">
        <v>10544</v>
      </c>
      <c r="D593" s="4" t="s">
        <v>10545</v>
      </c>
      <c r="E593" s="4">
        <v>592</v>
      </c>
      <c r="F593" s="5">
        <v>5</v>
      </c>
      <c r="G593" s="5" t="s">
        <v>2592</v>
      </c>
      <c r="H593" s="5" t="s">
        <v>2593</v>
      </c>
      <c r="I593" s="5">
        <v>1</v>
      </c>
      <c r="L593" s="5">
        <v>2</v>
      </c>
      <c r="M593" s="5" t="s">
        <v>2618</v>
      </c>
      <c r="N593" s="5" t="s">
        <v>2619</v>
      </c>
      <c r="T593" s="4" t="s">
        <v>10546</v>
      </c>
      <c r="U593" s="5" t="s">
        <v>133</v>
      </c>
      <c r="V593" s="5" t="s">
        <v>134</v>
      </c>
      <c r="Y593" s="5" t="s">
        <v>2640</v>
      </c>
      <c r="Z593" s="5" t="s">
        <v>2641</v>
      </c>
      <c r="AC593" s="4">
        <v>38</v>
      </c>
      <c r="AD593" s="5" t="s">
        <v>349</v>
      </c>
      <c r="AE593" s="5" t="s">
        <v>350</v>
      </c>
    </row>
    <row r="594" spans="1:73" ht="13.5" customHeight="1">
      <c r="A594" s="7" t="str">
        <f>HYPERLINK("http://kyu.snu.ac.kr/sdhj/index.jsp?type=hj/GK14704_00IM0001_006a.jpg","1768_해북촌_006a")</f>
        <v>1768_해북촌_006a</v>
      </c>
      <c r="B594" s="4">
        <v>1768</v>
      </c>
      <c r="C594" s="4" t="s">
        <v>10544</v>
      </c>
      <c r="D594" s="4" t="s">
        <v>10545</v>
      </c>
      <c r="E594" s="4">
        <v>593</v>
      </c>
      <c r="F594" s="5">
        <v>5</v>
      </c>
      <c r="G594" s="5" t="s">
        <v>2592</v>
      </c>
      <c r="H594" s="5" t="s">
        <v>2593</v>
      </c>
      <c r="I594" s="5">
        <v>1</v>
      </c>
      <c r="L594" s="5">
        <v>3</v>
      </c>
      <c r="M594" s="4" t="s">
        <v>2642</v>
      </c>
      <c r="N594" s="4" t="s">
        <v>2643</v>
      </c>
      <c r="Q594" s="5" t="s">
        <v>2644</v>
      </c>
      <c r="R594" s="5" t="s">
        <v>10547</v>
      </c>
      <c r="S594" s="4"/>
      <c r="T594" s="4" t="s">
        <v>9813</v>
      </c>
      <c r="W594" s="5" t="s">
        <v>10548</v>
      </c>
      <c r="X594" s="5" t="s">
        <v>10549</v>
      </c>
      <c r="Y594" s="5" t="s">
        <v>697</v>
      </c>
      <c r="Z594" s="5" t="s">
        <v>698</v>
      </c>
      <c r="AC594" s="4">
        <v>37</v>
      </c>
      <c r="AD594" s="5" t="s">
        <v>1521</v>
      </c>
      <c r="AE594" s="5" t="s">
        <v>1522</v>
      </c>
      <c r="AJ594" s="5" t="s">
        <v>33</v>
      </c>
      <c r="AK594" s="5" t="s">
        <v>34</v>
      </c>
      <c r="AL594" s="5" t="s">
        <v>93</v>
      </c>
      <c r="AM594" s="5" t="s">
        <v>94</v>
      </c>
      <c r="AT594" s="5" t="s">
        <v>695</v>
      </c>
      <c r="AU594" s="5" t="s">
        <v>696</v>
      </c>
      <c r="AV594" s="5" t="s">
        <v>2645</v>
      </c>
      <c r="AW594" s="5" t="s">
        <v>2646</v>
      </c>
      <c r="BG594" s="5" t="s">
        <v>2647</v>
      </c>
      <c r="BH594" s="5" t="s">
        <v>2648</v>
      </c>
      <c r="BI594" s="5" t="s">
        <v>2649</v>
      </c>
      <c r="BJ594" s="5" t="s">
        <v>2650</v>
      </c>
      <c r="BK594" s="5" t="s">
        <v>695</v>
      </c>
      <c r="BL594" s="5" t="s">
        <v>696</v>
      </c>
      <c r="BM594" s="5" t="s">
        <v>2651</v>
      </c>
      <c r="BN594" s="5" t="s">
        <v>2652</v>
      </c>
      <c r="BQ594" s="5" t="s">
        <v>2653</v>
      </c>
      <c r="BR594" s="5" t="s">
        <v>10550</v>
      </c>
      <c r="BS594" s="5" t="s">
        <v>266</v>
      </c>
      <c r="BT594" s="4" t="s">
        <v>10439</v>
      </c>
    </row>
    <row r="595" spans="1:73" ht="13.5" customHeight="1">
      <c r="A595" s="7" t="str">
        <f>HYPERLINK("http://kyu.snu.ac.kr/sdhj/index.jsp?type=hj/GK14704_00IM0001_006a.jpg","1768_해북촌_006a")</f>
        <v>1768_해북촌_006a</v>
      </c>
      <c r="B595" s="4">
        <v>1768</v>
      </c>
      <c r="C595" s="4" t="s">
        <v>9821</v>
      </c>
      <c r="D595" s="4" t="s">
        <v>9822</v>
      </c>
      <c r="E595" s="4">
        <v>594</v>
      </c>
      <c r="F595" s="5">
        <v>5</v>
      </c>
      <c r="G595" s="5" t="s">
        <v>2592</v>
      </c>
      <c r="H595" s="5" t="s">
        <v>2593</v>
      </c>
      <c r="I595" s="5">
        <v>1</v>
      </c>
      <c r="L595" s="5">
        <v>3</v>
      </c>
      <c r="M595" s="5" t="s">
        <v>2642</v>
      </c>
      <c r="N595" s="5" t="s">
        <v>2643</v>
      </c>
      <c r="S595" s="5" t="s">
        <v>2192</v>
      </c>
      <c r="T595" s="4" t="s">
        <v>2192</v>
      </c>
      <c r="U595" s="5" t="s">
        <v>695</v>
      </c>
      <c r="V595" s="5" t="s">
        <v>696</v>
      </c>
      <c r="Y595" s="5" t="s">
        <v>2645</v>
      </c>
      <c r="Z595" s="5" t="s">
        <v>2646</v>
      </c>
      <c r="AC595" s="4">
        <v>85</v>
      </c>
      <c r="AD595" s="5" t="s">
        <v>125</v>
      </c>
      <c r="AE595" s="5" t="s">
        <v>126</v>
      </c>
    </row>
    <row r="596" spans="1:73" ht="13.5" customHeight="1">
      <c r="A596" s="7" t="str">
        <f>HYPERLINK("http://kyu.snu.ac.kr/sdhj/index.jsp?type=hj/GK14704_00IM0001_006a.jpg","1768_해북촌_006a")</f>
        <v>1768_해북촌_006a</v>
      </c>
      <c r="B596" s="4">
        <v>1768</v>
      </c>
      <c r="C596" s="4" t="s">
        <v>9821</v>
      </c>
      <c r="D596" s="4" t="s">
        <v>9822</v>
      </c>
      <c r="E596" s="4">
        <v>595</v>
      </c>
      <c r="F596" s="5">
        <v>5</v>
      </c>
      <c r="G596" s="5" t="s">
        <v>2592</v>
      </c>
      <c r="H596" s="5" t="s">
        <v>2593</v>
      </c>
      <c r="I596" s="5">
        <v>1</v>
      </c>
      <c r="L596" s="5">
        <v>3</v>
      </c>
      <c r="M596" s="5" t="s">
        <v>2642</v>
      </c>
      <c r="N596" s="5" t="s">
        <v>2643</v>
      </c>
      <c r="S596" s="5" t="s">
        <v>95</v>
      </c>
      <c r="T596" s="5" t="s">
        <v>96</v>
      </c>
      <c r="W596" s="5" t="s">
        <v>249</v>
      </c>
      <c r="X596" s="4" t="s">
        <v>9825</v>
      </c>
      <c r="Y596" s="5" t="s">
        <v>20</v>
      </c>
      <c r="Z596" s="5" t="s">
        <v>21</v>
      </c>
      <c r="AC596" s="4">
        <v>37</v>
      </c>
      <c r="AD596" s="5" t="s">
        <v>1521</v>
      </c>
      <c r="AE596" s="5" t="s">
        <v>1522</v>
      </c>
      <c r="AJ596" s="5" t="s">
        <v>33</v>
      </c>
      <c r="AK596" s="5" t="s">
        <v>34</v>
      </c>
      <c r="AL596" s="5" t="s">
        <v>93</v>
      </c>
      <c r="AM596" s="5" t="s">
        <v>94</v>
      </c>
      <c r="AT596" s="5" t="s">
        <v>695</v>
      </c>
      <c r="AU596" s="5" t="s">
        <v>696</v>
      </c>
      <c r="AV596" s="5" t="s">
        <v>2654</v>
      </c>
      <c r="AW596" s="5" t="s">
        <v>2655</v>
      </c>
      <c r="BG596" s="5" t="s">
        <v>695</v>
      </c>
      <c r="BH596" s="5" t="s">
        <v>696</v>
      </c>
      <c r="BI596" s="5" t="s">
        <v>2656</v>
      </c>
      <c r="BJ596" s="5" t="s">
        <v>2657</v>
      </c>
      <c r="BO596" s="5" t="s">
        <v>695</v>
      </c>
      <c r="BP596" s="5" t="s">
        <v>696</v>
      </c>
      <c r="BQ596" s="5" t="s">
        <v>1725</v>
      </c>
      <c r="BR596" s="5" t="s">
        <v>1726</v>
      </c>
      <c r="BS596" s="5" t="s">
        <v>1126</v>
      </c>
      <c r="BT596" s="5" t="s">
        <v>1127</v>
      </c>
      <c r="BU596" s="5" t="s">
        <v>10551</v>
      </c>
    </row>
    <row r="597" spans="1:73" ht="13.5" customHeight="1">
      <c r="A597" s="7" t="str">
        <f>HYPERLINK("http://kyu.snu.ac.kr/sdhj/index.jsp?type=hj/GK14704_00IM0001_006a.jpg","1768_해북촌_006a")</f>
        <v>1768_해북촌_006a</v>
      </c>
      <c r="B597" s="4">
        <v>1768</v>
      </c>
      <c r="C597" s="4" t="s">
        <v>10252</v>
      </c>
      <c r="D597" s="4" t="s">
        <v>10253</v>
      </c>
      <c r="E597" s="4">
        <v>596</v>
      </c>
      <c r="F597" s="5">
        <v>5</v>
      </c>
      <c r="G597" s="5" t="s">
        <v>2592</v>
      </c>
      <c r="H597" s="5" t="s">
        <v>2593</v>
      </c>
      <c r="I597" s="5">
        <v>1</v>
      </c>
      <c r="L597" s="5">
        <v>3</v>
      </c>
      <c r="M597" s="5" t="s">
        <v>2642</v>
      </c>
      <c r="N597" s="5" t="s">
        <v>2643</v>
      </c>
      <c r="S597" s="5" t="s">
        <v>248</v>
      </c>
      <c r="T597" s="5" t="s">
        <v>176</v>
      </c>
      <c r="W597" s="5" t="s">
        <v>327</v>
      </c>
      <c r="X597" s="5" t="s">
        <v>328</v>
      </c>
      <c r="Y597" s="5" t="s">
        <v>251</v>
      </c>
      <c r="Z597" s="5" t="s">
        <v>252</v>
      </c>
      <c r="AC597" s="4">
        <v>59</v>
      </c>
      <c r="AD597" s="5" t="s">
        <v>343</v>
      </c>
      <c r="AE597" s="5" t="s">
        <v>344</v>
      </c>
    </row>
    <row r="598" spans="1:73" ht="13.5" customHeight="1">
      <c r="A598" s="7" t="str">
        <f>HYPERLINK("http://kyu.snu.ac.kr/sdhj/index.jsp?type=hj/GK14704_00IM0001_006a.jpg","1768_해북촌_006a")</f>
        <v>1768_해북촌_006a</v>
      </c>
      <c r="B598" s="4">
        <v>1768</v>
      </c>
      <c r="C598" s="4" t="s">
        <v>9821</v>
      </c>
      <c r="D598" s="4" t="s">
        <v>9822</v>
      </c>
      <c r="E598" s="4">
        <v>597</v>
      </c>
      <c r="F598" s="5">
        <v>5</v>
      </c>
      <c r="G598" s="5" t="s">
        <v>2592</v>
      </c>
      <c r="H598" s="5" t="s">
        <v>2593</v>
      </c>
      <c r="I598" s="5">
        <v>1</v>
      </c>
      <c r="L598" s="5">
        <v>4</v>
      </c>
      <c r="M598" s="4" t="s">
        <v>2658</v>
      </c>
      <c r="N598" s="4" t="s">
        <v>2659</v>
      </c>
      <c r="S598" s="4"/>
      <c r="T598" s="4" t="s">
        <v>10144</v>
      </c>
      <c r="U598" s="5" t="s">
        <v>73</v>
      </c>
      <c r="V598" s="5" t="s">
        <v>74</v>
      </c>
      <c r="W598" s="5" t="s">
        <v>1052</v>
      </c>
      <c r="X598" s="5" t="s">
        <v>1053</v>
      </c>
      <c r="Y598" s="5" t="s">
        <v>2660</v>
      </c>
      <c r="Z598" s="5" t="s">
        <v>2661</v>
      </c>
      <c r="AC598" s="4">
        <v>74</v>
      </c>
      <c r="AD598" s="5" t="s">
        <v>383</v>
      </c>
      <c r="AE598" s="5" t="s">
        <v>384</v>
      </c>
      <c r="AJ598" s="5" t="s">
        <v>33</v>
      </c>
      <c r="AK598" s="5" t="s">
        <v>34</v>
      </c>
      <c r="AL598" s="5" t="s">
        <v>1056</v>
      </c>
      <c r="AM598" s="4" t="s">
        <v>10552</v>
      </c>
      <c r="AT598" s="5" t="s">
        <v>2662</v>
      </c>
      <c r="AU598" s="5" t="s">
        <v>10553</v>
      </c>
      <c r="AV598" s="5" t="s">
        <v>2663</v>
      </c>
      <c r="AW598" s="5" t="s">
        <v>10554</v>
      </c>
      <c r="BG598" s="5" t="s">
        <v>83</v>
      </c>
      <c r="BH598" s="5" t="s">
        <v>84</v>
      </c>
      <c r="BI598" s="5" t="s">
        <v>2664</v>
      </c>
      <c r="BJ598" s="5" t="s">
        <v>1933</v>
      </c>
      <c r="BK598" s="5" t="s">
        <v>83</v>
      </c>
      <c r="BL598" s="5" t="s">
        <v>84</v>
      </c>
      <c r="BM598" s="5" t="s">
        <v>2665</v>
      </c>
      <c r="BN598" s="5" t="s">
        <v>2666</v>
      </c>
      <c r="BO598" s="5" t="s">
        <v>596</v>
      </c>
      <c r="BP598" s="5" t="s">
        <v>597</v>
      </c>
      <c r="BQ598" s="5" t="s">
        <v>2667</v>
      </c>
      <c r="BR598" s="5" t="s">
        <v>2668</v>
      </c>
      <c r="BS598" s="5" t="s">
        <v>2669</v>
      </c>
      <c r="BT598" s="5" t="s">
        <v>2670</v>
      </c>
    </row>
    <row r="599" spans="1:73" ht="13.5" customHeight="1">
      <c r="A599" s="7" t="str">
        <f>HYPERLINK("http://kyu.snu.ac.kr/sdhj/index.jsp?type=hj/GK14704_00IM0001_006a.jpg","1768_해북촌_006a")</f>
        <v>1768_해북촌_006a</v>
      </c>
      <c r="B599" s="4">
        <v>1768</v>
      </c>
      <c r="C599" s="4" t="s">
        <v>10555</v>
      </c>
      <c r="D599" s="4" t="s">
        <v>10556</v>
      </c>
      <c r="E599" s="4">
        <v>598</v>
      </c>
      <c r="F599" s="5">
        <v>5</v>
      </c>
      <c r="G599" s="5" t="s">
        <v>2592</v>
      </c>
      <c r="H599" s="5" t="s">
        <v>2593</v>
      </c>
      <c r="I599" s="5">
        <v>1</v>
      </c>
      <c r="L599" s="5">
        <v>4</v>
      </c>
      <c r="M599" s="5" t="s">
        <v>2658</v>
      </c>
      <c r="N599" s="5" t="s">
        <v>2659</v>
      </c>
      <c r="S599" s="5" t="s">
        <v>95</v>
      </c>
      <c r="T599" s="5" t="s">
        <v>96</v>
      </c>
      <c r="W599" s="5" t="s">
        <v>1626</v>
      </c>
      <c r="X599" s="5" t="s">
        <v>1627</v>
      </c>
      <c r="Y599" s="5" t="s">
        <v>99</v>
      </c>
      <c r="Z599" s="5" t="s">
        <v>100</v>
      </c>
      <c r="AC599" s="4">
        <v>70</v>
      </c>
      <c r="AD599" s="5" t="s">
        <v>199</v>
      </c>
      <c r="AE599" s="5" t="s">
        <v>200</v>
      </c>
      <c r="AJ599" s="5" t="s">
        <v>101</v>
      </c>
      <c r="AK599" s="5" t="s">
        <v>102</v>
      </c>
      <c r="AL599" s="5" t="s">
        <v>1764</v>
      </c>
      <c r="AM599" s="5" t="s">
        <v>1765</v>
      </c>
      <c r="AT599" s="5" t="s">
        <v>2671</v>
      </c>
      <c r="AU599" s="5" t="s">
        <v>10557</v>
      </c>
      <c r="AV599" s="5" t="s">
        <v>2672</v>
      </c>
      <c r="AW599" s="5" t="s">
        <v>2673</v>
      </c>
      <c r="BG599" s="5" t="s">
        <v>2674</v>
      </c>
      <c r="BH599" s="5" t="s">
        <v>2675</v>
      </c>
      <c r="BI599" s="5" t="s">
        <v>2676</v>
      </c>
      <c r="BJ599" s="5" t="s">
        <v>2677</v>
      </c>
      <c r="BK599" s="5" t="s">
        <v>2678</v>
      </c>
      <c r="BL599" s="5" t="s">
        <v>2679</v>
      </c>
      <c r="BM599" s="5" t="s">
        <v>2680</v>
      </c>
      <c r="BN599" s="5" t="s">
        <v>2681</v>
      </c>
      <c r="BO599" s="5" t="s">
        <v>2682</v>
      </c>
      <c r="BP599" s="5" t="s">
        <v>2683</v>
      </c>
      <c r="BQ599" s="5" t="s">
        <v>2684</v>
      </c>
      <c r="BR599" s="5" t="s">
        <v>10558</v>
      </c>
      <c r="BS599" s="5" t="s">
        <v>266</v>
      </c>
      <c r="BT599" s="4" t="s">
        <v>10559</v>
      </c>
    </row>
    <row r="600" spans="1:73" ht="13.5" customHeight="1">
      <c r="A600" s="7" t="str">
        <f>HYPERLINK("http://kyu.snu.ac.kr/sdhj/index.jsp?type=hj/GK14704_00IM0001_006a.jpg","1768_해북촌_006a")</f>
        <v>1768_해북촌_006a</v>
      </c>
      <c r="B600" s="4">
        <v>1768</v>
      </c>
      <c r="C600" s="4" t="s">
        <v>10560</v>
      </c>
      <c r="D600" s="4" t="s">
        <v>10561</v>
      </c>
      <c r="E600" s="4">
        <v>599</v>
      </c>
      <c r="F600" s="5">
        <v>5</v>
      </c>
      <c r="G600" s="5" t="s">
        <v>2592</v>
      </c>
      <c r="H600" s="5" t="s">
        <v>2593</v>
      </c>
      <c r="I600" s="5">
        <v>1</v>
      </c>
      <c r="L600" s="5">
        <v>4</v>
      </c>
      <c r="M600" s="5" t="s">
        <v>2658</v>
      </c>
      <c r="N600" s="5" t="s">
        <v>2659</v>
      </c>
      <c r="S600" s="5" t="s">
        <v>115</v>
      </c>
      <c r="T600" s="5" t="s">
        <v>116</v>
      </c>
      <c r="Y600" s="5" t="s">
        <v>2685</v>
      </c>
      <c r="Z600" s="5" t="s">
        <v>2686</v>
      </c>
      <c r="AC600" s="4">
        <v>38</v>
      </c>
      <c r="AD600" s="5" t="s">
        <v>349</v>
      </c>
      <c r="AE600" s="5" t="s">
        <v>350</v>
      </c>
    </row>
    <row r="601" spans="1:73" ht="13.5" customHeight="1">
      <c r="A601" s="7" t="str">
        <f>HYPERLINK("http://kyu.snu.ac.kr/sdhj/index.jsp?type=hj/GK14704_00IM0001_006a.jpg","1768_해북촌_006a")</f>
        <v>1768_해북촌_006a</v>
      </c>
      <c r="B601" s="4">
        <v>1768</v>
      </c>
      <c r="C601" s="4" t="s">
        <v>9719</v>
      </c>
      <c r="D601" s="4" t="s">
        <v>9720</v>
      </c>
      <c r="E601" s="4">
        <v>600</v>
      </c>
      <c r="F601" s="5">
        <v>5</v>
      </c>
      <c r="G601" s="5" t="s">
        <v>2592</v>
      </c>
      <c r="H601" s="5" t="s">
        <v>2593</v>
      </c>
      <c r="I601" s="5">
        <v>1</v>
      </c>
      <c r="L601" s="5">
        <v>4</v>
      </c>
      <c r="M601" s="5" t="s">
        <v>2658</v>
      </c>
      <c r="N601" s="5" t="s">
        <v>2659</v>
      </c>
      <c r="S601" s="5" t="s">
        <v>121</v>
      </c>
      <c r="T601" s="5" t="s">
        <v>122</v>
      </c>
      <c r="W601" s="5" t="s">
        <v>1303</v>
      </c>
      <c r="X601" s="5" t="s">
        <v>1304</v>
      </c>
      <c r="Y601" s="5" t="s">
        <v>99</v>
      </c>
      <c r="Z601" s="5" t="s">
        <v>100</v>
      </c>
      <c r="AC601" s="4">
        <v>37</v>
      </c>
      <c r="AD601" s="5" t="s">
        <v>1521</v>
      </c>
      <c r="AE601" s="5" t="s">
        <v>1522</v>
      </c>
    </row>
    <row r="602" spans="1:73" ht="13.5" customHeight="1">
      <c r="A602" s="7" t="str">
        <f>HYPERLINK("http://kyu.snu.ac.kr/sdhj/index.jsp?type=hj/GK14704_00IM0001_006a.jpg","1768_해북촌_006a")</f>
        <v>1768_해북촌_006a</v>
      </c>
      <c r="B602" s="4">
        <v>1768</v>
      </c>
      <c r="C602" s="4" t="s">
        <v>9719</v>
      </c>
      <c r="D602" s="4" t="s">
        <v>9720</v>
      </c>
      <c r="E602" s="4">
        <v>601</v>
      </c>
      <c r="F602" s="5">
        <v>5</v>
      </c>
      <c r="G602" s="5" t="s">
        <v>2592</v>
      </c>
      <c r="H602" s="5" t="s">
        <v>2593</v>
      </c>
      <c r="I602" s="5">
        <v>1</v>
      </c>
      <c r="L602" s="5">
        <v>4</v>
      </c>
      <c r="M602" s="5" t="s">
        <v>2658</v>
      </c>
      <c r="N602" s="5" t="s">
        <v>2659</v>
      </c>
      <c r="S602" s="5" t="s">
        <v>127</v>
      </c>
      <c r="T602" s="5" t="s">
        <v>128</v>
      </c>
      <c r="AC602" s="4">
        <v>16</v>
      </c>
      <c r="AD602" s="5" t="s">
        <v>191</v>
      </c>
      <c r="AE602" s="5" t="s">
        <v>192</v>
      </c>
    </row>
    <row r="603" spans="1:73" ht="13.5" customHeight="1">
      <c r="A603" s="7" t="str">
        <f>HYPERLINK("http://kyu.snu.ac.kr/sdhj/index.jsp?type=hj/GK14704_00IM0001_006a.jpg","1768_해북촌_006a")</f>
        <v>1768_해북촌_006a</v>
      </c>
      <c r="B603" s="4">
        <v>1768</v>
      </c>
      <c r="C603" s="4" t="s">
        <v>9719</v>
      </c>
      <c r="D603" s="4" t="s">
        <v>9720</v>
      </c>
      <c r="E603" s="4">
        <v>602</v>
      </c>
      <c r="F603" s="5">
        <v>5</v>
      </c>
      <c r="G603" s="5" t="s">
        <v>2592</v>
      </c>
      <c r="H603" s="5" t="s">
        <v>2593</v>
      </c>
      <c r="I603" s="5">
        <v>1</v>
      </c>
      <c r="L603" s="5">
        <v>4</v>
      </c>
      <c r="M603" s="5" t="s">
        <v>2658</v>
      </c>
      <c r="N603" s="5" t="s">
        <v>2659</v>
      </c>
      <c r="T603" s="4" t="s">
        <v>10525</v>
      </c>
      <c r="U603" s="5" t="s">
        <v>133</v>
      </c>
      <c r="V603" s="5" t="s">
        <v>134</v>
      </c>
      <c r="Y603" s="5" t="s">
        <v>232</v>
      </c>
      <c r="Z603" s="5" t="s">
        <v>233</v>
      </c>
      <c r="AC603" s="4">
        <v>45</v>
      </c>
      <c r="AD603" s="5" t="s">
        <v>207</v>
      </c>
      <c r="AE603" s="5" t="s">
        <v>208</v>
      </c>
    </row>
    <row r="604" spans="1:73" ht="13.5" customHeight="1">
      <c r="A604" s="7" t="str">
        <f>HYPERLINK("http://kyu.snu.ac.kr/sdhj/index.jsp?type=hj/GK14704_00IM0001_006a.jpg","1768_해북촌_006a")</f>
        <v>1768_해북촌_006a</v>
      </c>
      <c r="B604" s="4">
        <v>1768</v>
      </c>
      <c r="C604" s="4" t="s">
        <v>9719</v>
      </c>
      <c r="D604" s="4" t="s">
        <v>9720</v>
      </c>
      <c r="E604" s="4">
        <v>603</v>
      </c>
      <c r="F604" s="5">
        <v>5</v>
      </c>
      <c r="G604" s="5" t="s">
        <v>2592</v>
      </c>
      <c r="H604" s="5" t="s">
        <v>2593</v>
      </c>
      <c r="I604" s="5">
        <v>1</v>
      </c>
      <c r="L604" s="5">
        <v>5</v>
      </c>
      <c r="M604" s="4" t="s">
        <v>2687</v>
      </c>
      <c r="N604" s="4" t="s">
        <v>2688</v>
      </c>
      <c r="S604" s="4"/>
      <c r="T604" s="4" t="s">
        <v>10562</v>
      </c>
      <c r="U604" s="5" t="s">
        <v>2689</v>
      </c>
      <c r="V604" s="5" t="s">
        <v>2690</v>
      </c>
      <c r="W604" s="5" t="s">
        <v>249</v>
      </c>
      <c r="X604" s="4" t="s">
        <v>10563</v>
      </c>
      <c r="Y604" s="5" t="s">
        <v>2691</v>
      </c>
      <c r="Z604" s="5" t="s">
        <v>2692</v>
      </c>
      <c r="AC604" s="4">
        <v>69</v>
      </c>
      <c r="AD604" s="5" t="s">
        <v>129</v>
      </c>
      <c r="AE604" s="5" t="s">
        <v>130</v>
      </c>
      <c r="AT604" s="5" t="s">
        <v>83</v>
      </c>
      <c r="AU604" s="5" t="s">
        <v>84</v>
      </c>
      <c r="AV604" s="5" t="s">
        <v>2693</v>
      </c>
      <c r="AW604" s="5" t="s">
        <v>2008</v>
      </c>
      <c r="BG604" s="5" t="s">
        <v>83</v>
      </c>
      <c r="BH604" s="5" t="s">
        <v>84</v>
      </c>
      <c r="BI604" s="5" t="s">
        <v>833</v>
      </c>
      <c r="BJ604" s="5" t="s">
        <v>834</v>
      </c>
      <c r="BK604" s="5" t="s">
        <v>83</v>
      </c>
      <c r="BL604" s="5" t="s">
        <v>84</v>
      </c>
      <c r="BM604" s="5" t="s">
        <v>10564</v>
      </c>
      <c r="BN604" s="5" t="s">
        <v>10565</v>
      </c>
      <c r="BO604" s="5" t="s">
        <v>83</v>
      </c>
      <c r="BP604" s="5" t="s">
        <v>84</v>
      </c>
      <c r="BQ604" s="5" t="s">
        <v>2694</v>
      </c>
      <c r="BR604" s="5" t="s">
        <v>10566</v>
      </c>
      <c r="BS604" s="5" t="s">
        <v>2011</v>
      </c>
      <c r="BT604" s="5" t="s">
        <v>2012</v>
      </c>
    </row>
    <row r="605" spans="1:73" ht="13.5" customHeight="1">
      <c r="A605" s="7" t="str">
        <f>HYPERLINK("http://kyu.snu.ac.kr/sdhj/index.jsp?type=hj/GK14704_00IM0001_006a.jpg","1768_해북촌_006a")</f>
        <v>1768_해북촌_006a</v>
      </c>
      <c r="B605" s="4">
        <v>1768</v>
      </c>
      <c r="C605" s="4" t="s">
        <v>10567</v>
      </c>
      <c r="D605" s="4" t="s">
        <v>10568</v>
      </c>
      <c r="E605" s="4">
        <v>604</v>
      </c>
      <c r="F605" s="5">
        <v>5</v>
      </c>
      <c r="G605" s="5" t="s">
        <v>2592</v>
      </c>
      <c r="H605" s="5" t="s">
        <v>2593</v>
      </c>
      <c r="I605" s="5">
        <v>1</v>
      </c>
      <c r="L605" s="5">
        <v>5</v>
      </c>
      <c r="M605" s="5" t="s">
        <v>2687</v>
      </c>
      <c r="N605" s="5" t="s">
        <v>2688</v>
      </c>
      <c r="S605" s="5" t="s">
        <v>95</v>
      </c>
      <c r="T605" s="5" t="s">
        <v>96</v>
      </c>
      <c r="W605" s="5" t="s">
        <v>249</v>
      </c>
      <c r="X605" s="4" t="s">
        <v>10563</v>
      </c>
      <c r="Y605" s="5" t="s">
        <v>99</v>
      </c>
      <c r="Z605" s="5" t="s">
        <v>100</v>
      </c>
      <c r="AC605" s="4">
        <v>63</v>
      </c>
      <c r="AD605" s="5" t="s">
        <v>1744</v>
      </c>
      <c r="AE605" s="5" t="s">
        <v>1745</v>
      </c>
      <c r="AJ605" s="5" t="s">
        <v>101</v>
      </c>
      <c r="AK605" s="5" t="s">
        <v>102</v>
      </c>
      <c r="AL605" s="5" t="s">
        <v>266</v>
      </c>
      <c r="AM605" s="4" t="s">
        <v>10569</v>
      </c>
      <c r="AT605" s="5" t="s">
        <v>83</v>
      </c>
      <c r="AU605" s="5" t="s">
        <v>84</v>
      </c>
      <c r="AV605" s="5" t="s">
        <v>2695</v>
      </c>
      <c r="AW605" s="5" t="s">
        <v>2696</v>
      </c>
      <c r="BG605" s="5" t="s">
        <v>83</v>
      </c>
      <c r="BH605" s="5" t="s">
        <v>84</v>
      </c>
      <c r="BI605" s="5" t="s">
        <v>2697</v>
      </c>
      <c r="BJ605" s="5" t="s">
        <v>2698</v>
      </c>
      <c r="BK605" s="5" t="s">
        <v>83</v>
      </c>
      <c r="BL605" s="5" t="s">
        <v>84</v>
      </c>
      <c r="BM605" s="5" t="s">
        <v>2699</v>
      </c>
      <c r="BN605" s="5" t="s">
        <v>2700</v>
      </c>
      <c r="BO605" s="5" t="s">
        <v>83</v>
      </c>
      <c r="BP605" s="5" t="s">
        <v>84</v>
      </c>
      <c r="BQ605" s="5" t="s">
        <v>2701</v>
      </c>
      <c r="BR605" s="5" t="s">
        <v>2702</v>
      </c>
      <c r="BS605" s="5" t="s">
        <v>103</v>
      </c>
      <c r="BT605" s="5" t="s">
        <v>104</v>
      </c>
    </row>
    <row r="606" spans="1:73" ht="13.5" customHeight="1">
      <c r="A606" s="7" t="str">
        <f>HYPERLINK("http://kyu.snu.ac.kr/sdhj/index.jsp?type=hj/GK14704_00IM0001_006a.jpg","1768_해북촌_006a")</f>
        <v>1768_해북촌_006a</v>
      </c>
      <c r="B606" s="4">
        <v>1768</v>
      </c>
      <c r="C606" s="4" t="s">
        <v>9888</v>
      </c>
      <c r="D606" s="4" t="s">
        <v>9889</v>
      </c>
      <c r="E606" s="4">
        <v>605</v>
      </c>
      <c r="F606" s="5">
        <v>5</v>
      </c>
      <c r="G606" s="5" t="s">
        <v>2592</v>
      </c>
      <c r="H606" s="5" t="s">
        <v>2593</v>
      </c>
      <c r="I606" s="5">
        <v>1</v>
      </c>
      <c r="L606" s="5">
        <v>5</v>
      </c>
      <c r="M606" s="5" t="s">
        <v>2687</v>
      </c>
      <c r="N606" s="5" t="s">
        <v>2688</v>
      </c>
      <c r="S606" s="5" t="s">
        <v>115</v>
      </c>
      <c r="T606" s="5" t="s">
        <v>116</v>
      </c>
      <c r="Y606" s="5" t="s">
        <v>2703</v>
      </c>
      <c r="Z606" s="5" t="s">
        <v>2704</v>
      </c>
      <c r="AC606" s="4">
        <v>29</v>
      </c>
      <c r="AD606" s="5" t="s">
        <v>269</v>
      </c>
      <c r="AE606" s="5" t="s">
        <v>270</v>
      </c>
    </row>
    <row r="607" spans="1:73" ht="13.5" customHeight="1">
      <c r="A607" s="7" t="str">
        <f>HYPERLINK("http://kyu.snu.ac.kr/sdhj/index.jsp?type=hj/GK14704_00IM0001_006a.jpg","1768_해북촌_006a")</f>
        <v>1768_해북촌_006a</v>
      </c>
      <c r="B607" s="4">
        <v>1768</v>
      </c>
      <c r="C607" s="4" t="s">
        <v>9573</v>
      </c>
      <c r="D607" s="4" t="s">
        <v>9574</v>
      </c>
      <c r="E607" s="4">
        <v>606</v>
      </c>
      <c r="F607" s="5">
        <v>5</v>
      </c>
      <c r="G607" s="5" t="s">
        <v>2592</v>
      </c>
      <c r="H607" s="5" t="s">
        <v>2593</v>
      </c>
      <c r="I607" s="5">
        <v>1</v>
      </c>
      <c r="L607" s="5">
        <v>5</v>
      </c>
      <c r="M607" s="5" t="s">
        <v>2687</v>
      </c>
      <c r="N607" s="5" t="s">
        <v>2688</v>
      </c>
      <c r="S607" s="5" t="s">
        <v>121</v>
      </c>
      <c r="T607" s="5" t="s">
        <v>122</v>
      </c>
      <c r="W607" s="5" t="s">
        <v>250</v>
      </c>
      <c r="X607" s="4" t="s">
        <v>10570</v>
      </c>
      <c r="Y607" s="5" t="s">
        <v>99</v>
      </c>
      <c r="Z607" s="5" t="s">
        <v>100</v>
      </c>
      <c r="AC607" s="4">
        <v>31</v>
      </c>
      <c r="AD607" s="5" t="s">
        <v>985</v>
      </c>
      <c r="AE607" s="5" t="s">
        <v>986</v>
      </c>
    </row>
    <row r="608" spans="1:73" ht="13.5" customHeight="1">
      <c r="A608" s="7" t="str">
        <f>HYPERLINK("http://kyu.snu.ac.kr/sdhj/index.jsp?type=hj/GK14704_00IM0001_006a.jpg","1768_해북촌_006a")</f>
        <v>1768_해북촌_006a</v>
      </c>
      <c r="B608" s="4">
        <v>1768</v>
      </c>
      <c r="C608" s="4" t="s">
        <v>9573</v>
      </c>
      <c r="D608" s="4" t="s">
        <v>9574</v>
      </c>
      <c r="E608" s="4">
        <v>607</v>
      </c>
      <c r="F608" s="5">
        <v>5</v>
      </c>
      <c r="G608" s="5" t="s">
        <v>2592</v>
      </c>
      <c r="H608" s="5" t="s">
        <v>2593</v>
      </c>
      <c r="I608" s="5">
        <v>1</v>
      </c>
      <c r="L608" s="5">
        <v>5</v>
      </c>
      <c r="M608" s="5" t="s">
        <v>2687</v>
      </c>
      <c r="N608" s="5" t="s">
        <v>2688</v>
      </c>
      <c r="S608" s="5" t="s">
        <v>127</v>
      </c>
      <c r="T608" s="5" t="s">
        <v>128</v>
      </c>
      <c r="AF608" s="5" t="s">
        <v>309</v>
      </c>
      <c r="AG608" s="5" t="s">
        <v>308</v>
      </c>
    </row>
    <row r="609" spans="1:72" ht="13.5" customHeight="1">
      <c r="A609" s="7" t="str">
        <f>HYPERLINK("http://kyu.snu.ac.kr/sdhj/index.jsp?type=hj/GK14704_00IM0001_006a.jpg","1768_해북촌_006a")</f>
        <v>1768_해북촌_006a</v>
      </c>
      <c r="B609" s="4">
        <v>1768</v>
      </c>
      <c r="C609" s="4" t="s">
        <v>9573</v>
      </c>
      <c r="D609" s="4" t="s">
        <v>9574</v>
      </c>
      <c r="E609" s="4">
        <v>608</v>
      </c>
      <c r="F609" s="5">
        <v>5</v>
      </c>
      <c r="G609" s="5" t="s">
        <v>2592</v>
      </c>
      <c r="H609" s="5" t="s">
        <v>2593</v>
      </c>
      <c r="I609" s="5">
        <v>1</v>
      </c>
      <c r="L609" s="5">
        <v>5</v>
      </c>
      <c r="M609" s="5" t="s">
        <v>2687</v>
      </c>
      <c r="N609" s="5" t="s">
        <v>2688</v>
      </c>
      <c r="T609" s="4" t="s">
        <v>9579</v>
      </c>
      <c r="U609" s="5" t="s">
        <v>133</v>
      </c>
      <c r="V609" s="5" t="s">
        <v>134</v>
      </c>
      <c r="Y609" s="5" t="s">
        <v>2705</v>
      </c>
      <c r="Z609" s="5" t="s">
        <v>10571</v>
      </c>
      <c r="AC609" s="4">
        <v>66</v>
      </c>
      <c r="AD609" s="5" t="s">
        <v>525</v>
      </c>
      <c r="AE609" s="5" t="s">
        <v>526</v>
      </c>
    </row>
    <row r="610" spans="1:72" ht="13.5" customHeight="1">
      <c r="A610" s="7" t="str">
        <f>HYPERLINK("http://kyu.snu.ac.kr/sdhj/index.jsp?type=hj/GK14704_00IM0001_006a.jpg","1768_해북촌_006a")</f>
        <v>1768_해북촌_006a</v>
      </c>
      <c r="B610" s="4">
        <v>1768</v>
      </c>
      <c r="C610" s="4" t="s">
        <v>9573</v>
      </c>
      <c r="D610" s="4" t="s">
        <v>9574</v>
      </c>
      <c r="E610" s="4">
        <v>609</v>
      </c>
      <c r="F610" s="5">
        <v>5</v>
      </c>
      <c r="G610" s="5" t="s">
        <v>2592</v>
      </c>
      <c r="H610" s="5" t="s">
        <v>2593</v>
      </c>
      <c r="I610" s="5">
        <v>1</v>
      </c>
      <c r="L610" s="5">
        <v>5</v>
      </c>
      <c r="M610" s="5" t="s">
        <v>2687</v>
      </c>
      <c r="N610" s="5" t="s">
        <v>2688</v>
      </c>
      <c r="T610" s="4" t="s">
        <v>9579</v>
      </c>
      <c r="U610" s="5" t="s">
        <v>133</v>
      </c>
      <c r="V610" s="5" t="s">
        <v>134</v>
      </c>
      <c r="Y610" s="5" t="s">
        <v>555</v>
      </c>
      <c r="Z610" s="5" t="s">
        <v>10572</v>
      </c>
      <c r="AC610" s="4">
        <v>25</v>
      </c>
      <c r="AD610" s="5" t="s">
        <v>125</v>
      </c>
      <c r="AE610" s="5" t="s">
        <v>126</v>
      </c>
      <c r="BB610" s="5" t="s">
        <v>195</v>
      </c>
      <c r="BC610" s="5" t="s">
        <v>196</v>
      </c>
      <c r="BF610" s="4" t="s">
        <v>10573</v>
      </c>
    </row>
    <row r="611" spans="1:72" ht="13.5" customHeight="1">
      <c r="A611" s="7" t="str">
        <f>HYPERLINK("http://kyu.snu.ac.kr/sdhj/index.jsp?type=hj/GK14704_00IM0001_006a.jpg","1768_해북촌_006a")</f>
        <v>1768_해북촌_006a</v>
      </c>
      <c r="B611" s="4">
        <v>1768</v>
      </c>
      <c r="C611" s="4" t="s">
        <v>9573</v>
      </c>
      <c r="D611" s="4" t="s">
        <v>9574</v>
      </c>
      <c r="E611" s="4">
        <v>610</v>
      </c>
      <c r="F611" s="5">
        <v>5</v>
      </c>
      <c r="G611" s="5" t="s">
        <v>2592</v>
      </c>
      <c r="H611" s="5" t="s">
        <v>2593</v>
      </c>
      <c r="I611" s="5">
        <v>2</v>
      </c>
      <c r="J611" s="5" t="s">
        <v>2706</v>
      </c>
      <c r="K611" s="5" t="s">
        <v>2707</v>
      </c>
      <c r="L611" s="5">
        <v>1</v>
      </c>
      <c r="M611" s="4" t="s">
        <v>2708</v>
      </c>
      <c r="N611" s="4" t="s">
        <v>2709</v>
      </c>
      <c r="S611" s="4"/>
      <c r="T611" s="4" t="s">
        <v>10144</v>
      </c>
      <c r="U611" s="5" t="s">
        <v>73</v>
      </c>
      <c r="V611" s="5" t="s">
        <v>74</v>
      </c>
      <c r="W611" s="5" t="s">
        <v>1052</v>
      </c>
      <c r="X611" s="5" t="s">
        <v>1053</v>
      </c>
      <c r="Y611" s="5" t="s">
        <v>2710</v>
      </c>
      <c r="Z611" s="5" t="s">
        <v>2711</v>
      </c>
      <c r="AC611" s="4">
        <v>67</v>
      </c>
      <c r="AD611" s="5" t="s">
        <v>129</v>
      </c>
      <c r="AE611" s="5" t="s">
        <v>130</v>
      </c>
      <c r="AJ611" s="5" t="s">
        <v>33</v>
      </c>
      <c r="AK611" s="5" t="s">
        <v>34</v>
      </c>
      <c r="AL611" s="5" t="s">
        <v>1056</v>
      </c>
      <c r="AM611" s="4" t="s">
        <v>10552</v>
      </c>
      <c r="AT611" s="5" t="s">
        <v>1136</v>
      </c>
      <c r="AU611" s="5" t="s">
        <v>10574</v>
      </c>
      <c r="AV611" s="5" t="s">
        <v>2663</v>
      </c>
      <c r="AW611" s="5" t="s">
        <v>10554</v>
      </c>
      <c r="BG611" s="5" t="s">
        <v>83</v>
      </c>
      <c r="BH611" s="5" t="s">
        <v>84</v>
      </c>
      <c r="BI611" s="5" t="s">
        <v>2664</v>
      </c>
      <c r="BJ611" s="5" t="s">
        <v>1933</v>
      </c>
      <c r="BK611" s="5" t="s">
        <v>83</v>
      </c>
      <c r="BL611" s="5" t="s">
        <v>84</v>
      </c>
      <c r="BM611" s="5" t="s">
        <v>2665</v>
      </c>
      <c r="BN611" s="5" t="s">
        <v>2666</v>
      </c>
      <c r="BO611" s="5" t="s">
        <v>83</v>
      </c>
      <c r="BP611" s="5" t="s">
        <v>84</v>
      </c>
      <c r="BQ611" s="5" t="s">
        <v>2712</v>
      </c>
      <c r="BR611" s="5" t="s">
        <v>10575</v>
      </c>
      <c r="BS611" s="5" t="s">
        <v>1183</v>
      </c>
      <c r="BT611" s="5" t="s">
        <v>1184</v>
      </c>
    </row>
    <row r="612" spans="1:72" ht="13.5" customHeight="1">
      <c r="A612" s="7" t="str">
        <f>HYPERLINK("http://kyu.snu.ac.kr/sdhj/index.jsp?type=hj/GK14704_00IM0001_006a.jpg","1768_해북촌_006a")</f>
        <v>1768_해북촌_006a</v>
      </c>
      <c r="B612" s="4">
        <v>1768</v>
      </c>
      <c r="C612" s="4" t="s">
        <v>10576</v>
      </c>
      <c r="D612" s="4" t="s">
        <v>10577</v>
      </c>
      <c r="E612" s="4">
        <v>611</v>
      </c>
      <c r="F612" s="5">
        <v>5</v>
      </c>
      <c r="G612" s="5" t="s">
        <v>2592</v>
      </c>
      <c r="H612" s="5" t="s">
        <v>2593</v>
      </c>
      <c r="I612" s="5">
        <v>2</v>
      </c>
      <c r="L612" s="5">
        <v>1</v>
      </c>
      <c r="M612" s="5" t="s">
        <v>2708</v>
      </c>
      <c r="N612" s="5" t="s">
        <v>2709</v>
      </c>
      <c r="S612" s="5" t="s">
        <v>95</v>
      </c>
      <c r="T612" s="5" t="s">
        <v>96</v>
      </c>
      <c r="W612" s="5" t="s">
        <v>123</v>
      </c>
      <c r="X612" s="5" t="s">
        <v>124</v>
      </c>
      <c r="Y612" s="5" t="s">
        <v>99</v>
      </c>
      <c r="Z612" s="5" t="s">
        <v>100</v>
      </c>
      <c r="AC612" s="4">
        <v>66</v>
      </c>
      <c r="AD612" s="5" t="s">
        <v>141</v>
      </c>
      <c r="AE612" s="5" t="s">
        <v>142</v>
      </c>
      <c r="AJ612" s="5" t="s">
        <v>101</v>
      </c>
      <c r="AK612" s="5" t="s">
        <v>102</v>
      </c>
      <c r="AL612" s="5" t="s">
        <v>533</v>
      </c>
      <c r="AM612" s="5" t="s">
        <v>534</v>
      </c>
      <c r="AT612" s="5" t="s">
        <v>83</v>
      </c>
      <c r="AU612" s="5" t="s">
        <v>84</v>
      </c>
      <c r="AV612" s="5" t="s">
        <v>2713</v>
      </c>
      <c r="AW612" s="5" t="s">
        <v>10578</v>
      </c>
      <c r="BG612" s="5" t="s">
        <v>2714</v>
      </c>
      <c r="BH612" s="5" t="s">
        <v>10579</v>
      </c>
      <c r="BI612" s="5" t="s">
        <v>2715</v>
      </c>
      <c r="BJ612" s="5" t="s">
        <v>2716</v>
      </c>
      <c r="BK612" s="5" t="s">
        <v>2717</v>
      </c>
      <c r="BL612" s="5" t="s">
        <v>2718</v>
      </c>
      <c r="BM612" s="5" t="s">
        <v>2719</v>
      </c>
      <c r="BN612" s="5" t="s">
        <v>2720</v>
      </c>
      <c r="BO612" s="5" t="s">
        <v>2721</v>
      </c>
      <c r="BP612" s="5" t="s">
        <v>10580</v>
      </c>
      <c r="BQ612" s="5" t="s">
        <v>2722</v>
      </c>
      <c r="BR612" s="5" t="s">
        <v>2723</v>
      </c>
      <c r="BS612" s="5" t="s">
        <v>279</v>
      </c>
      <c r="BT612" s="5" t="s">
        <v>280</v>
      </c>
    </row>
    <row r="613" spans="1:72" ht="13.5" customHeight="1">
      <c r="A613" s="7" t="str">
        <f>HYPERLINK("http://kyu.snu.ac.kr/sdhj/index.jsp?type=hj/GK14704_00IM0001_006a.jpg","1768_해북촌_006a")</f>
        <v>1768_해북촌_006a</v>
      </c>
      <c r="B613" s="4">
        <v>1768</v>
      </c>
      <c r="C613" s="4" t="s">
        <v>9691</v>
      </c>
      <c r="D613" s="4" t="s">
        <v>9692</v>
      </c>
      <c r="E613" s="4">
        <v>612</v>
      </c>
      <c r="F613" s="5">
        <v>5</v>
      </c>
      <c r="G613" s="5" t="s">
        <v>2592</v>
      </c>
      <c r="H613" s="5" t="s">
        <v>2593</v>
      </c>
      <c r="I613" s="5">
        <v>2</v>
      </c>
      <c r="L613" s="5">
        <v>1</v>
      </c>
      <c r="M613" s="5" t="s">
        <v>2708</v>
      </c>
      <c r="N613" s="5" t="s">
        <v>2709</v>
      </c>
      <c r="S613" s="5" t="s">
        <v>127</v>
      </c>
      <c r="T613" s="5" t="s">
        <v>128</v>
      </c>
      <c r="AC613" s="4">
        <v>17</v>
      </c>
      <c r="AD613" s="5" t="s">
        <v>191</v>
      </c>
      <c r="AE613" s="5" t="s">
        <v>192</v>
      </c>
    </row>
    <row r="614" spans="1:72" ht="13.5" customHeight="1">
      <c r="A614" s="7" t="str">
        <f>HYPERLINK("http://kyu.snu.ac.kr/sdhj/index.jsp?type=hj/GK14704_00IM0001_006a.jpg","1768_해북촌_006a")</f>
        <v>1768_해북촌_006a</v>
      </c>
      <c r="B614" s="4">
        <v>1768</v>
      </c>
      <c r="C614" s="4" t="s">
        <v>9719</v>
      </c>
      <c r="D614" s="4" t="s">
        <v>9720</v>
      </c>
      <c r="E614" s="4">
        <v>613</v>
      </c>
      <c r="F614" s="5">
        <v>5</v>
      </c>
      <c r="G614" s="5" t="s">
        <v>2592</v>
      </c>
      <c r="H614" s="5" t="s">
        <v>2593</v>
      </c>
      <c r="I614" s="5">
        <v>2</v>
      </c>
      <c r="L614" s="5">
        <v>1</v>
      </c>
      <c r="M614" s="5" t="s">
        <v>2708</v>
      </c>
      <c r="N614" s="5" t="s">
        <v>2709</v>
      </c>
      <c r="T614" s="4" t="s">
        <v>10525</v>
      </c>
      <c r="U614" s="5" t="s">
        <v>133</v>
      </c>
      <c r="V614" s="5" t="s">
        <v>134</v>
      </c>
      <c r="Y614" s="5" t="s">
        <v>2724</v>
      </c>
      <c r="Z614" s="5" t="s">
        <v>2725</v>
      </c>
      <c r="AC614" s="4">
        <v>30</v>
      </c>
      <c r="AD614" s="5" t="s">
        <v>223</v>
      </c>
      <c r="AE614" s="5" t="s">
        <v>224</v>
      </c>
    </row>
    <row r="615" spans="1:72" ht="13.5" customHeight="1">
      <c r="A615" s="7" t="str">
        <f>HYPERLINK("http://kyu.snu.ac.kr/sdhj/index.jsp?type=hj/GK14704_00IM0001_006a.jpg","1768_해북촌_006a")</f>
        <v>1768_해북촌_006a</v>
      </c>
      <c r="B615" s="4">
        <v>1768</v>
      </c>
      <c r="C615" s="4" t="s">
        <v>9719</v>
      </c>
      <c r="D615" s="4" t="s">
        <v>9720</v>
      </c>
      <c r="E615" s="4">
        <v>614</v>
      </c>
      <c r="F615" s="5">
        <v>5</v>
      </c>
      <c r="G615" s="5" t="s">
        <v>2592</v>
      </c>
      <c r="H615" s="5" t="s">
        <v>2593</v>
      </c>
      <c r="I615" s="5">
        <v>2</v>
      </c>
      <c r="L615" s="5">
        <v>2</v>
      </c>
      <c r="M615" s="4" t="s">
        <v>2539</v>
      </c>
      <c r="N615" s="4" t="s">
        <v>2540</v>
      </c>
      <c r="S615" s="4"/>
      <c r="T615" s="4" t="s">
        <v>10144</v>
      </c>
      <c r="U615" s="5" t="s">
        <v>665</v>
      </c>
      <c r="V615" s="5" t="s">
        <v>666</v>
      </c>
      <c r="W615" s="5" t="s">
        <v>250</v>
      </c>
      <c r="X615" s="4" t="s">
        <v>10518</v>
      </c>
      <c r="Y615" s="5" t="s">
        <v>99</v>
      </c>
      <c r="Z615" s="5" t="s">
        <v>100</v>
      </c>
      <c r="AC615" s="5">
        <v>84</v>
      </c>
      <c r="AD615" s="5" t="s">
        <v>125</v>
      </c>
      <c r="AE615" s="5" t="s">
        <v>126</v>
      </c>
      <c r="AJ615" s="5" t="s">
        <v>101</v>
      </c>
      <c r="AK615" s="5" t="s">
        <v>102</v>
      </c>
      <c r="AL615" s="5" t="s">
        <v>93</v>
      </c>
      <c r="AM615" s="5" t="s">
        <v>94</v>
      </c>
      <c r="AT615" s="5" t="s">
        <v>83</v>
      </c>
      <c r="AU615" s="5" t="s">
        <v>84</v>
      </c>
      <c r="AV615" s="5" t="s">
        <v>2726</v>
      </c>
      <c r="AW615" s="5" t="s">
        <v>2727</v>
      </c>
      <c r="BG615" s="5" t="s">
        <v>563</v>
      </c>
      <c r="BH615" s="5" t="s">
        <v>564</v>
      </c>
      <c r="BI615" s="5" t="s">
        <v>2728</v>
      </c>
      <c r="BJ615" s="5" t="s">
        <v>2729</v>
      </c>
      <c r="BK615" s="5" t="s">
        <v>2730</v>
      </c>
      <c r="BL615" s="5" t="s">
        <v>2731</v>
      </c>
      <c r="BM615" s="5" t="s">
        <v>2732</v>
      </c>
      <c r="BN615" s="5" t="s">
        <v>2733</v>
      </c>
      <c r="BO615" s="5" t="s">
        <v>83</v>
      </c>
      <c r="BP615" s="5" t="s">
        <v>84</v>
      </c>
      <c r="BQ615" s="5" t="s">
        <v>2734</v>
      </c>
      <c r="BR615" s="5" t="s">
        <v>10581</v>
      </c>
      <c r="BS615" s="5" t="s">
        <v>266</v>
      </c>
      <c r="BT615" s="4" t="s">
        <v>10582</v>
      </c>
    </row>
    <row r="616" spans="1:72" ht="13.5" customHeight="1">
      <c r="A616" s="7" t="str">
        <f>HYPERLINK("http://kyu.snu.ac.kr/sdhj/index.jsp?type=hj/GK14704_00IM0001_006a.jpg","1768_해북촌_006a")</f>
        <v>1768_해북촌_006a</v>
      </c>
      <c r="B616" s="4">
        <v>1768</v>
      </c>
      <c r="C616" s="4" t="s">
        <v>9668</v>
      </c>
      <c r="D616" s="4" t="s">
        <v>9669</v>
      </c>
      <c r="E616" s="4">
        <v>615</v>
      </c>
      <c r="F616" s="5">
        <v>5</v>
      </c>
      <c r="G616" s="5" t="s">
        <v>2592</v>
      </c>
      <c r="H616" s="5" t="s">
        <v>2593</v>
      </c>
      <c r="I616" s="5">
        <v>2</v>
      </c>
      <c r="L616" s="5">
        <v>2</v>
      </c>
      <c r="M616" s="5" t="s">
        <v>2539</v>
      </c>
      <c r="N616" s="5" t="s">
        <v>2540</v>
      </c>
      <c r="T616" s="4" t="s">
        <v>10525</v>
      </c>
      <c r="U616" s="5" t="s">
        <v>133</v>
      </c>
      <c r="V616" s="5" t="s">
        <v>134</v>
      </c>
      <c r="Y616" s="5" t="s">
        <v>2735</v>
      </c>
      <c r="Z616" s="5" t="s">
        <v>10583</v>
      </c>
      <c r="AC616" s="4">
        <v>33</v>
      </c>
      <c r="AD616" s="5" t="s">
        <v>223</v>
      </c>
      <c r="AE616" s="5" t="s">
        <v>224</v>
      </c>
    </row>
    <row r="617" spans="1:72" ht="13.5" customHeight="1">
      <c r="A617" s="7" t="str">
        <f>HYPERLINK("http://kyu.snu.ac.kr/sdhj/index.jsp?type=hj/GK14704_00IM0001_006a.jpg","1768_해북촌_006a")</f>
        <v>1768_해북촌_006a</v>
      </c>
      <c r="B617" s="4">
        <v>1768</v>
      </c>
      <c r="C617" s="4" t="s">
        <v>9719</v>
      </c>
      <c r="D617" s="4" t="s">
        <v>9720</v>
      </c>
      <c r="E617" s="4">
        <v>616</v>
      </c>
      <c r="F617" s="5">
        <v>5</v>
      </c>
      <c r="G617" s="5" t="s">
        <v>2592</v>
      </c>
      <c r="H617" s="5" t="s">
        <v>2593</v>
      </c>
      <c r="I617" s="5">
        <v>2</v>
      </c>
      <c r="L617" s="5">
        <v>3</v>
      </c>
      <c r="M617" s="4" t="s">
        <v>2736</v>
      </c>
      <c r="N617" s="4" t="s">
        <v>2737</v>
      </c>
      <c r="S617" s="4"/>
      <c r="T617" s="4" t="s">
        <v>9857</v>
      </c>
      <c r="U617" s="5" t="s">
        <v>695</v>
      </c>
      <c r="V617" s="5" t="s">
        <v>696</v>
      </c>
      <c r="W617" s="5" t="s">
        <v>443</v>
      </c>
      <c r="X617" s="5" t="s">
        <v>444</v>
      </c>
      <c r="Y617" s="5" t="s">
        <v>2738</v>
      </c>
      <c r="Z617" s="5" t="s">
        <v>2739</v>
      </c>
      <c r="AC617" s="4">
        <v>37</v>
      </c>
      <c r="AD617" s="5" t="s">
        <v>1521</v>
      </c>
      <c r="AE617" s="5" t="s">
        <v>1522</v>
      </c>
      <c r="AJ617" s="5" t="s">
        <v>33</v>
      </c>
      <c r="AK617" s="5" t="s">
        <v>34</v>
      </c>
      <c r="AL617" s="5" t="s">
        <v>113</v>
      </c>
      <c r="AM617" s="5" t="s">
        <v>114</v>
      </c>
      <c r="AT617" s="5" t="s">
        <v>695</v>
      </c>
      <c r="AU617" s="5" t="s">
        <v>696</v>
      </c>
      <c r="AV617" s="5" t="s">
        <v>2740</v>
      </c>
      <c r="AW617" s="5" t="s">
        <v>630</v>
      </c>
      <c r="BG617" s="5" t="s">
        <v>695</v>
      </c>
      <c r="BH617" s="5" t="s">
        <v>696</v>
      </c>
      <c r="BI617" s="5" t="s">
        <v>2741</v>
      </c>
      <c r="BJ617" s="5" t="s">
        <v>2742</v>
      </c>
      <c r="BK617" s="5" t="s">
        <v>695</v>
      </c>
      <c r="BL617" s="5" t="s">
        <v>696</v>
      </c>
      <c r="BM617" s="5" t="s">
        <v>2743</v>
      </c>
      <c r="BN617" s="5" t="s">
        <v>2744</v>
      </c>
      <c r="BO617" s="5" t="s">
        <v>695</v>
      </c>
      <c r="BP617" s="5" t="s">
        <v>696</v>
      </c>
      <c r="BQ617" s="5" t="s">
        <v>2745</v>
      </c>
      <c r="BR617" s="5" t="s">
        <v>2746</v>
      </c>
      <c r="BS617" s="5" t="s">
        <v>2747</v>
      </c>
      <c r="BT617" s="5" t="s">
        <v>2748</v>
      </c>
    </row>
    <row r="618" spans="1:72" ht="13.5" customHeight="1">
      <c r="A618" s="7" t="str">
        <f>HYPERLINK("http://kyu.snu.ac.kr/sdhj/index.jsp?type=hj/GK14704_00IM0001_006a.jpg","1768_해북촌_006a")</f>
        <v>1768_해북촌_006a</v>
      </c>
      <c r="B618" s="4">
        <v>1768</v>
      </c>
      <c r="C618" s="4" t="s">
        <v>10323</v>
      </c>
      <c r="D618" s="4" t="s">
        <v>10324</v>
      </c>
      <c r="E618" s="4">
        <v>617</v>
      </c>
      <c r="F618" s="5">
        <v>5</v>
      </c>
      <c r="G618" s="5" t="s">
        <v>2592</v>
      </c>
      <c r="H618" s="5" t="s">
        <v>2593</v>
      </c>
      <c r="I618" s="5">
        <v>2</v>
      </c>
      <c r="L618" s="5">
        <v>3</v>
      </c>
      <c r="M618" s="5" t="s">
        <v>2736</v>
      </c>
      <c r="N618" s="5" t="s">
        <v>2737</v>
      </c>
      <c r="S618" s="5" t="s">
        <v>95</v>
      </c>
      <c r="T618" s="5" t="s">
        <v>96</v>
      </c>
      <c r="W618" s="5" t="s">
        <v>2749</v>
      </c>
      <c r="X618" s="5" t="s">
        <v>2750</v>
      </c>
      <c r="Y618" s="5" t="s">
        <v>251</v>
      </c>
      <c r="Z618" s="5" t="s">
        <v>252</v>
      </c>
      <c r="AC618" s="4">
        <v>37</v>
      </c>
      <c r="AD618" s="5" t="s">
        <v>166</v>
      </c>
      <c r="AE618" s="5" t="s">
        <v>167</v>
      </c>
      <c r="AJ618" s="5" t="s">
        <v>33</v>
      </c>
      <c r="AK618" s="5" t="s">
        <v>34</v>
      </c>
      <c r="AL618" s="5" t="s">
        <v>1150</v>
      </c>
      <c r="AM618" s="5" t="s">
        <v>1151</v>
      </c>
      <c r="AT618" s="5" t="s">
        <v>695</v>
      </c>
      <c r="AU618" s="5" t="s">
        <v>696</v>
      </c>
      <c r="AV618" s="5" t="s">
        <v>2751</v>
      </c>
      <c r="AW618" s="5" t="s">
        <v>2752</v>
      </c>
      <c r="BG618" s="5" t="s">
        <v>695</v>
      </c>
      <c r="BH618" s="5" t="s">
        <v>696</v>
      </c>
      <c r="BI618" s="5" t="s">
        <v>2753</v>
      </c>
      <c r="BJ618" s="5" t="s">
        <v>2666</v>
      </c>
      <c r="BK618" s="5" t="s">
        <v>695</v>
      </c>
      <c r="BL618" s="5" t="s">
        <v>696</v>
      </c>
      <c r="BM618" s="5" t="s">
        <v>2754</v>
      </c>
      <c r="BN618" s="5" t="s">
        <v>2755</v>
      </c>
      <c r="BQ618" s="5" t="s">
        <v>1427</v>
      </c>
      <c r="BR618" s="5" t="s">
        <v>10139</v>
      </c>
      <c r="BS618" s="5" t="s">
        <v>266</v>
      </c>
      <c r="BT618" s="4" t="s">
        <v>10584</v>
      </c>
    </row>
    <row r="619" spans="1:72" ht="13.5" customHeight="1">
      <c r="A619" s="7" t="str">
        <f>HYPERLINK("http://kyu.snu.ac.kr/sdhj/index.jsp?type=hj/GK14704_00IM0001_006a.jpg","1768_해북촌_006a")</f>
        <v>1768_해북촌_006a</v>
      </c>
      <c r="B619" s="4">
        <v>1768</v>
      </c>
      <c r="C619" s="4" t="s">
        <v>10140</v>
      </c>
      <c r="D619" s="4" t="s">
        <v>10141</v>
      </c>
      <c r="E619" s="4">
        <v>618</v>
      </c>
      <c r="F619" s="5">
        <v>5</v>
      </c>
      <c r="G619" s="5" t="s">
        <v>2592</v>
      </c>
      <c r="H619" s="5" t="s">
        <v>2593</v>
      </c>
      <c r="I619" s="5">
        <v>2</v>
      </c>
      <c r="L619" s="5">
        <v>3</v>
      </c>
      <c r="M619" s="5" t="s">
        <v>2736</v>
      </c>
      <c r="N619" s="5" t="s">
        <v>2737</v>
      </c>
      <c r="S619" s="5" t="s">
        <v>248</v>
      </c>
      <c r="T619" s="5" t="s">
        <v>176</v>
      </c>
      <c r="W619" s="5" t="s">
        <v>2756</v>
      </c>
      <c r="X619" s="5" t="s">
        <v>2757</v>
      </c>
      <c r="Y619" s="5" t="s">
        <v>251</v>
      </c>
      <c r="Z619" s="5" t="s">
        <v>252</v>
      </c>
      <c r="AC619" s="4">
        <v>75</v>
      </c>
      <c r="AD619" s="5" t="s">
        <v>213</v>
      </c>
      <c r="AE619" s="5" t="s">
        <v>214</v>
      </c>
    </row>
    <row r="620" spans="1:72" ht="13.5" customHeight="1">
      <c r="A620" s="7" t="str">
        <f>HYPERLINK("http://kyu.snu.ac.kr/sdhj/index.jsp?type=hj/GK14704_00IM0001_006a.jpg","1768_해북촌_006a")</f>
        <v>1768_해북촌_006a</v>
      </c>
      <c r="B620" s="4">
        <v>1768</v>
      </c>
      <c r="C620" s="4" t="s">
        <v>9862</v>
      </c>
      <c r="D620" s="4" t="s">
        <v>9863</v>
      </c>
      <c r="E620" s="4">
        <v>619</v>
      </c>
      <c r="F620" s="5">
        <v>5</v>
      </c>
      <c r="G620" s="5" t="s">
        <v>2592</v>
      </c>
      <c r="H620" s="5" t="s">
        <v>2593</v>
      </c>
      <c r="I620" s="5">
        <v>2</v>
      </c>
      <c r="L620" s="5">
        <v>4</v>
      </c>
      <c r="M620" s="4" t="s">
        <v>2706</v>
      </c>
      <c r="N620" s="4" t="s">
        <v>2707</v>
      </c>
      <c r="S620" s="4"/>
      <c r="T620" s="4" t="s">
        <v>10585</v>
      </c>
      <c r="U620" s="5" t="s">
        <v>2029</v>
      </c>
      <c r="V620" s="5" t="s">
        <v>2030</v>
      </c>
      <c r="W620" s="5" t="s">
        <v>1181</v>
      </c>
      <c r="X620" s="5" t="s">
        <v>1182</v>
      </c>
      <c r="Y620" s="5" t="s">
        <v>2758</v>
      </c>
      <c r="Z620" s="5" t="s">
        <v>746</v>
      </c>
      <c r="AC620" s="4">
        <v>74</v>
      </c>
      <c r="AD620" s="5" t="s">
        <v>383</v>
      </c>
      <c r="AE620" s="5" t="s">
        <v>384</v>
      </c>
      <c r="AJ620" s="5" t="s">
        <v>33</v>
      </c>
      <c r="AK620" s="5" t="s">
        <v>34</v>
      </c>
      <c r="AL620" s="5" t="s">
        <v>1183</v>
      </c>
      <c r="AM620" s="5" t="s">
        <v>1184</v>
      </c>
      <c r="AT620" s="5" t="s">
        <v>2029</v>
      </c>
      <c r="AU620" s="5" t="s">
        <v>2030</v>
      </c>
      <c r="AV620" s="5" t="s">
        <v>2759</v>
      </c>
      <c r="AW620" s="5" t="s">
        <v>2760</v>
      </c>
      <c r="BG620" s="5" t="s">
        <v>922</v>
      </c>
      <c r="BH620" s="5" t="s">
        <v>923</v>
      </c>
      <c r="BI620" s="5" t="s">
        <v>2761</v>
      </c>
      <c r="BJ620" s="5" t="s">
        <v>2762</v>
      </c>
      <c r="BK620" s="5" t="s">
        <v>922</v>
      </c>
      <c r="BL620" s="5" t="s">
        <v>923</v>
      </c>
      <c r="BM620" s="5" t="s">
        <v>2763</v>
      </c>
      <c r="BN620" s="5" t="s">
        <v>2764</v>
      </c>
      <c r="BO620" s="5" t="s">
        <v>2765</v>
      </c>
      <c r="BP620" s="5" t="s">
        <v>2766</v>
      </c>
      <c r="BQ620" s="5" t="s">
        <v>2767</v>
      </c>
      <c r="BR620" s="5" t="s">
        <v>2768</v>
      </c>
      <c r="BS620" s="5" t="s">
        <v>841</v>
      </c>
      <c r="BT620" s="5" t="s">
        <v>842</v>
      </c>
    </row>
    <row r="621" spans="1:72" ht="13.5" customHeight="1">
      <c r="A621" s="7" t="str">
        <f>HYPERLINK("http://kyu.snu.ac.kr/sdhj/index.jsp?type=hj/GK14704_00IM0001_006a.jpg","1768_해북촌_006a")</f>
        <v>1768_해북촌_006a</v>
      </c>
      <c r="B621" s="4">
        <v>1768</v>
      </c>
      <c r="C621" s="4" t="s">
        <v>9858</v>
      </c>
      <c r="D621" s="4" t="s">
        <v>9859</v>
      </c>
      <c r="E621" s="4">
        <v>620</v>
      </c>
      <c r="F621" s="5">
        <v>5</v>
      </c>
      <c r="G621" s="5" t="s">
        <v>2592</v>
      </c>
      <c r="H621" s="5" t="s">
        <v>2593</v>
      </c>
      <c r="I621" s="5">
        <v>2</v>
      </c>
      <c r="L621" s="5">
        <v>4</v>
      </c>
      <c r="M621" s="5" t="s">
        <v>2706</v>
      </c>
      <c r="N621" s="5" t="s">
        <v>2707</v>
      </c>
      <c r="S621" s="5" t="s">
        <v>95</v>
      </c>
      <c r="T621" s="5" t="s">
        <v>96</v>
      </c>
      <c r="W621" s="5" t="s">
        <v>75</v>
      </c>
      <c r="X621" s="5" t="s">
        <v>76</v>
      </c>
      <c r="Y621" s="5" t="s">
        <v>20</v>
      </c>
      <c r="Z621" s="5" t="s">
        <v>21</v>
      </c>
      <c r="AC621" s="4">
        <v>73</v>
      </c>
      <c r="AD621" s="5" t="s">
        <v>353</v>
      </c>
      <c r="AE621" s="5" t="s">
        <v>354</v>
      </c>
      <c r="AJ621" s="5" t="s">
        <v>33</v>
      </c>
      <c r="AK621" s="5" t="s">
        <v>34</v>
      </c>
      <c r="AL621" s="5" t="s">
        <v>81</v>
      </c>
      <c r="AM621" s="5" t="s">
        <v>82</v>
      </c>
      <c r="AT621" s="5" t="s">
        <v>83</v>
      </c>
      <c r="AU621" s="5" t="s">
        <v>84</v>
      </c>
      <c r="AV621" s="5" t="s">
        <v>2769</v>
      </c>
      <c r="AW621" s="5" t="s">
        <v>2770</v>
      </c>
      <c r="BG621" s="5" t="s">
        <v>563</v>
      </c>
      <c r="BH621" s="5" t="s">
        <v>564</v>
      </c>
      <c r="BI621" s="5" t="s">
        <v>2771</v>
      </c>
      <c r="BJ621" s="5" t="s">
        <v>2772</v>
      </c>
      <c r="BK621" s="5" t="s">
        <v>83</v>
      </c>
      <c r="BL621" s="5" t="s">
        <v>84</v>
      </c>
      <c r="BM621" s="5" t="s">
        <v>2773</v>
      </c>
      <c r="BN621" s="5" t="s">
        <v>2774</v>
      </c>
      <c r="BO621" s="5" t="s">
        <v>2714</v>
      </c>
      <c r="BP621" s="5" t="s">
        <v>10586</v>
      </c>
      <c r="BQ621" s="5" t="s">
        <v>2775</v>
      </c>
      <c r="BR621" s="5" t="s">
        <v>2776</v>
      </c>
      <c r="BS621" s="5" t="s">
        <v>103</v>
      </c>
      <c r="BT621" s="5" t="s">
        <v>104</v>
      </c>
    </row>
    <row r="622" spans="1:72" ht="13.5" customHeight="1">
      <c r="A622" s="7" t="str">
        <f>HYPERLINK("http://kyu.snu.ac.kr/sdhj/index.jsp?type=hj/GK14704_00IM0001_006a.jpg","1768_해북촌_006a")</f>
        <v>1768_해북촌_006a</v>
      </c>
      <c r="B622" s="4">
        <v>1768</v>
      </c>
      <c r="C622" s="4" t="s">
        <v>10323</v>
      </c>
      <c r="D622" s="4" t="s">
        <v>10324</v>
      </c>
      <c r="E622" s="4">
        <v>621</v>
      </c>
      <c r="F622" s="5">
        <v>5</v>
      </c>
      <c r="G622" s="5" t="s">
        <v>2592</v>
      </c>
      <c r="H622" s="5" t="s">
        <v>2593</v>
      </c>
      <c r="I622" s="5">
        <v>2</v>
      </c>
      <c r="L622" s="5">
        <v>4</v>
      </c>
      <c r="M622" s="5" t="s">
        <v>2706</v>
      </c>
      <c r="N622" s="5" t="s">
        <v>2707</v>
      </c>
      <c r="S622" s="5" t="s">
        <v>115</v>
      </c>
      <c r="T622" s="5" t="s">
        <v>116</v>
      </c>
      <c r="U622" s="5" t="s">
        <v>2777</v>
      </c>
      <c r="V622" s="5" t="s">
        <v>2778</v>
      </c>
      <c r="W622" s="5" t="s">
        <v>1181</v>
      </c>
      <c r="X622" s="5" t="s">
        <v>1182</v>
      </c>
      <c r="Y622" s="5" t="s">
        <v>697</v>
      </c>
      <c r="Z622" s="5" t="s">
        <v>698</v>
      </c>
      <c r="AC622" s="4">
        <v>22</v>
      </c>
      <c r="AD622" s="5" t="s">
        <v>712</v>
      </c>
      <c r="AE622" s="5" t="s">
        <v>713</v>
      </c>
      <c r="AF622" s="5" t="s">
        <v>610</v>
      </c>
      <c r="AG622" s="5" t="s">
        <v>611</v>
      </c>
    </row>
    <row r="623" spans="1:72" ht="13.5" customHeight="1">
      <c r="A623" s="7" t="str">
        <f>HYPERLINK("http://kyu.snu.ac.kr/sdhj/index.jsp?type=hj/GK14704_00IM0001_006a.jpg","1768_해북촌_006a")</f>
        <v>1768_해북촌_006a</v>
      </c>
      <c r="B623" s="4">
        <v>1768</v>
      </c>
      <c r="C623" s="4" t="s">
        <v>10306</v>
      </c>
      <c r="D623" s="4" t="s">
        <v>10307</v>
      </c>
      <c r="E623" s="4">
        <v>622</v>
      </c>
      <c r="F623" s="5">
        <v>5</v>
      </c>
      <c r="G623" s="5" t="s">
        <v>2592</v>
      </c>
      <c r="H623" s="5" t="s">
        <v>2593</v>
      </c>
      <c r="I623" s="5">
        <v>2</v>
      </c>
      <c r="L623" s="5">
        <v>5</v>
      </c>
      <c r="M623" s="4" t="s">
        <v>2779</v>
      </c>
      <c r="N623" s="4" t="s">
        <v>2780</v>
      </c>
      <c r="O623" s="5" t="s">
        <v>12</v>
      </c>
      <c r="P623" s="5" t="s">
        <v>13</v>
      </c>
      <c r="S623" s="4"/>
      <c r="T623" s="4" t="s">
        <v>10587</v>
      </c>
      <c r="U623" s="5" t="s">
        <v>2781</v>
      </c>
      <c r="V623" s="5" t="s">
        <v>2782</v>
      </c>
      <c r="W623" s="5" t="s">
        <v>1626</v>
      </c>
      <c r="X623" s="5" t="s">
        <v>1627</v>
      </c>
      <c r="Y623" s="5" t="s">
        <v>2783</v>
      </c>
      <c r="Z623" s="5" t="s">
        <v>2784</v>
      </c>
      <c r="AC623" s="4">
        <v>61</v>
      </c>
      <c r="AD623" s="5" t="s">
        <v>329</v>
      </c>
      <c r="AE623" s="5" t="s">
        <v>330</v>
      </c>
      <c r="AJ623" s="5" t="s">
        <v>33</v>
      </c>
      <c r="AK623" s="5" t="s">
        <v>34</v>
      </c>
      <c r="AL623" s="5" t="s">
        <v>1764</v>
      </c>
      <c r="AM623" s="5" t="s">
        <v>1765</v>
      </c>
      <c r="AT623" s="5" t="s">
        <v>1030</v>
      </c>
      <c r="AU623" s="5" t="s">
        <v>1031</v>
      </c>
      <c r="AV623" s="5" t="s">
        <v>2785</v>
      </c>
      <c r="AW623" s="5" t="s">
        <v>2786</v>
      </c>
      <c r="BG623" s="5" t="s">
        <v>1030</v>
      </c>
      <c r="BH623" s="5" t="s">
        <v>1031</v>
      </c>
      <c r="BI623" s="5" t="s">
        <v>2787</v>
      </c>
      <c r="BJ623" s="5" t="s">
        <v>2788</v>
      </c>
      <c r="BK623" s="5" t="s">
        <v>1030</v>
      </c>
      <c r="BL623" s="5" t="s">
        <v>1031</v>
      </c>
      <c r="BM623" s="5" t="s">
        <v>2789</v>
      </c>
      <c r="BN623" s="5" t="s">
        <v>2790</v>
      </c>
      <c r="BQ623" s="5" t="s">
        <v>2791</v>
      </c>
      <c r="BR623" s="5" t="s">
        <v>2792</v>
      </c>
      <c r="BS623" s="5" t="s">
        <v>266</v>
      </c>
      <c r="BT623" s="4" t="s">
        <v>10588</v>
      </c>
    </row>
    <row r="624" spans="1:72" ht="13.5" customHeight="1">
      <c r="A624" s="7" t="str">
        <f>HYPERLINK("http://kyu.snu.ac.kr/sdhj/index.jsp?type=hj/GK14704_00IM0001_006a.jpg","1768_해북촌_006a")</f>
        <v>1768_해북촌_006a</v>
      </c>
      <c r="B624" s="4">
        <v>1768</v>
      </c>
      <c r="C624" s="4" t="s">
        <v>9777</v>
      </c>
      <c r="D624" s="4" t="s">
        <v>9778</v>
      </c>
      <c r="E624" s="4">
        <v>623</v>
      </c>
      <c r="F624" s="5">
        <v>5</v>
      </c>
      <c r="G624" s="5" t="s">
        <v>2592</v>
      </c>
      <c r="H624" s="5" t="s">
        <v>2593</v>
      </c>
      <c r="I624" s="5">
        <v>2</v>
      </c>
      <c r="L624" s="5">
        <v>5</v>
      </c>
      <c r="M624" s="5" t="s">
        <v>2779</v>
      </c>
      <c r="N624" s="5" t="s">
        <v>2780</v>
      </c>
      <c r="S624" s="5" t="s">
        <v>95</v>
      </c>
      <c r="T624" s="5" t="s">
        <v>96</v>
      </c>
      <c r="W624" s="5" t="s">
        <v>249</v>
      </c>
      <c r="X624" s="4" t="s">
        <v>10589</v>
      </c>
      <c r="Y624" s="5" t="s">
        <v>251</v>
      </c>
      <c r="Z624" s="5" t="s">
        <v>252</v>
      </c>
      <c r="AC624" s="4">
        <v>61</v>
      </c>
      <c r="AD624" s="5" t="s">
        <v>329</v>
      </c>
      <c r="AE624" s="5" t="s">
        <v>330</v>
      </c>
      <c r="AJ624" s="5" t="s">
        <v>33</v>
      </c>
      <c r="AK624" s="5" t="s">
        <v>34</v>
      </c>
      <c r="AL624" s="5" t="s">
        <v>266</v>
      </c>
      <c r="AM624" s="4" t="s">
        <v>10590</v>
      </c>
      <c r="AT624" s="5" t="s">
        <v>1030</v>
      </c>
      <c r="AU624" s="5" t="s">
        <v>1031</v>
      </c>
      <c r="AV624" s="5" t="s">
        <v>10591</v>
      </c>
      <c r="AW624" s="5" t="s">
        <v>10592</v>
      </c>
      <c r="BG624" s="5" t="s">
        <v>1030</v>
      </c>
      <c r="BH624" s="5" t="s">
        <v>1031</v>
      </c>
      <c r="BI624" s="5" t="s">
        <v>2793</v>
      </c>
      <c r="BJ624" s="5" t="s">
        <v>2794</v>
      </c>
      <c r="BK624" s="5" t="s">
        <v>1030</v>
      </c>
      <c r="BL624" s="5" t="s">
        <v>1031</v>
      </c>
      <c r="BM624" s="5" t="s">
        <v>2795</v>
      </c>
      <c r="BN624" s="5" t="s">
        <v>2796</v>
      </c>
      <c r="BO624" s="5" t="s">
        <v>1030</v>
      </c>
      <c r="BP624" s="5" t="s">
        <v>1031</v>
      </c>
      <c r="BQ624" s="5" t="s">
        <v>2797</v>
      </c>
      <c r="BR624" s="5" t="s">
        <v>2798</v>
      </c>
      <c r="BS624" s="5" t="s">
        <v>103</v>
      </c>
      <c r="BT624" s="5" t="s">
        <v>104</v>
      </c>
    </row>
    <row r="625" spans="1:72" ht="13.5" customHeight="1">
      <c r="A625" s="7" t="str">
        <f>HYPERLINK("http://kyu.snu.ac.kr/sdhj/index.jsp?type=hj/GK14704_00IM0001_006a.jpg","1768_해북촌_006a")</f>
        <v>1768_해북촌_006a</v>
      </c>
      <c r="B625" s="4">
        <v>1768</v>
      </c>
      <c r="C625" s="4" t="s">
        <v>9858</v>
      </c>
      <c r="D625" s="4" t="s">
        <v>9859</v>
      </c>
      <c r="E625" s="4">
        <v>624</v>
      </c>
      <c r="F625" s="5">
        <v>5</v>
      </c>
      <c r="G625" s="5" t="s">
        <v>2592</v>
      </c>
      <c r="H625" s="5" t="s">
        <v>2593</v>
      </c>
      <c r="I625" s="5">
        <v>2</v>
      </c>
      <c r="L625" s="5">
        <v>5</v>
      </c>
      <c r="M625" s="5" t="s">
        <v>2779</v>
      </c>
      <c r="N625" s="5" t="s">
        <v>2780</v>
      </c>
      <c r="S625" s="5" t="s">
        <v>115</v>
      </c>
      <c r="T625" s="5" t="s">
        <v>116</v>
      </c>
      <c r="Y625" s="5" t="s">
        <v>2799</v>
      </c>
      <c r="Z625" s="5" t="s">
        <v>2800</v>
      </c>
      <c r="AC625" s="4">
        <v>22</v>
      </c>
      <c r="AD625" s="5" t="s">
        <v>421</v>
      </c>
      <c r="AE625" s="5" t="s">
        <v>422</v>
      </c>
      <c r="AF625" s="5" t="s">
        <v>1219</v>
      </c>
      <c r="AG625" s="5" t="s">
        <v>1220</v>
      </c>
    </row>
    <row r="626" spans="1:72" ht="13.5" customHeight="1">
      <c r="A626" s="7" t="str">
        <f>HYPERLINK("http://kyu.snu.ac.kr/sdhj/index.jsp?type=hj/GK14704_00IM0001_006a.jpg","1768_해북촌_006a")</f>
        <v>1768_해북촌_006a</v>
      </c>
      <c r="B626" s="4">
        <v>1768</v>
      </c>
      <c r="C626" s="4" t="s">
        <v>9981</v>
      </c>
      <c r="D626" s="4" t="s">
        <v>9982</v>
      </c>
      <c r="E626" s="4">
        <v>625</v>
      </c>
      <c r="F626" s="5">
        <v>6</v>
      </c>
      <c r="G626" s="5" t="s">
        <v>2801</v>
      </c>
      <c r="H626" s="5" t="s">
        <v>2802</v>
      </c>
      <c r="I626" s="5">
        <v>1</v>
      </c>
      <c r="J626" s="5" t="s">
        <v>2803</v>
      </c>
      <c r="K626" s="5" t="s">
        <v>10593</v>
      </c>
      <c r="L626" s="5">
        <v>1</v>
      </c>
      <c r="M626" s="4" t="s">
        <v>2804</v>
      </c>
      <c r="N626" s="4" t="s">
        <v>2805</v>
      </c>
      <c r="S626" s="4"/>
      <c r="T626" s="4" t="s">
        <v>10594</v>
      </c>
      <c r="U626" s="5" t="s">
        <v>695</v>
      </c>
      <c r="V626" s="5" t="s">
        <v>696</v>
      </c>
      <c r="W626" s="5" t="s">
        <v>2806</v>
      </c>
      <c r="X626" s="5" t="s">
        <v>2807</v>
      </c>
      <c r="Y626" s="5" t="s">
        <v>2808</v>
      </c>
      <c r="Z626" s="5" t="s">
        <v>2809</v>
      </c>
      <c r="AC626" s="4">
        <v>71</v>
      </c>
      <c r="AD626" s="5" t="s">
        <v>199</v>
      </c>
      <c r="AE626" s="5" t="s">
        <v>200</v>
      </c>
      <c r="AJ626" s="5" t="s">
        <v>33</v>
      </c>
      <c r="AK626" s="5" t="s">
        <v>34</v>
      </c>
      <c r="AL626" s="5" t="s">
        <v>2810</v>
      </c>
      <c r="AM626" s="5" t="s">
        <v>2811</v>
      </c>
      <c r="AT626" s="5" t="s">
        <v>695</v>
      </c>
      <c r="AU626" s="5" t="s">
        <v>696</v>
      </c>
      <c r="AV626" s="5" t="s">
        <v>2812</v>
      </c>
      <c r="AW626" s="5" t="s">
        <v>933</v>
      </c>
      <c r="BG626" s="5" t="s">
        <v>563</v>
      </c>
      <c r="BH626" s="5" t="s">
        <v>564</v>
      </c>
      <c r="BI626" s="5" t="s">
        <v>2813</v>
      </c>
      <c r="BJ626" s="5" t="s">
        <v>2814</v>
      </c>
      <c r="BK626" s="5" t="s">
        <v>1030</v>
      </c>
      <c r="BL626" s="5" t="s">
        <v>1031</v>
      </c>
      <c r="BM626" s="5" t="s">
        <v>2815</v>
      </c>
      <c r="BN626" s="5" t="s">
        <v>2816</v>
      </c>
      <c r="BO626" s="5" t="s">
        <v>2029</v>
      </c>
      <c r="BP626" s="5" t="s">
        <v>2030</v>
      </c>
      <c r="BQ626" s="5" t="s">
        <v>2817</v>
      </c>
      <c r="BR626" s="5" t="s">
        <v>2818</v>
      </c>
      <c r="BS626" s="5" t="s">
        <v>841</v>
      </c>
      <c r="BT626" s="5" t="s">
        <v>842</v>
      </c>
    </row>
    <row r="627" spans="1:72" ht="13.5" customHeight="1">
      <c r="A627" s="7" t="str">
        <f>HYPERLINK("http://kyu.snu.ac.kr/sdhj/index.jsp?type=hj/GK14704_00IM0001_006a.jpg","1768_해북촌_006a")</f>
        <v>1768_해북촌_006a</v>
      </c>
      <c r="B627" s="4">
        <v>1768</v>
      </c>
      <c r="C627" s="4" t="s">
        <v>10595</v>
      </c>
      <c r="D627" s="4" t="s">
        <v>10596</v>
      </c>
      <c r="E627" s="4">
        <v>626</v>
      </c>
      <c r="F627" s="5">
        <v>6</v>
      </c>
      <c r="G627" s="5" t="s">
        <v>2801</v>
      </c>
      <c r="H627" s="5" t="s">
        <v>2802</v>
      </c>
      <c r="I627" s="5">
        <v>1</v>
      </c>
      <c r="L627" s="5">
        <v>1</v>
      </c>
      <c r="M627" s="5" t="s">
        <v>2804</v>
      </c>
      <c r="N627" s="5" t="s">
        <v>2805</v>
      </c>
      <c r="S627" s="5" t="s">
        <v>95</v>
      </c>
      <c r="T627" s="5" t="s">
        <v>96</v>
      </c>
      <c r="W627" s="5" t="s">
        <v>2819</v>
      </c>
      <c r="X627" s="5" t="s">
        <v>2820</v>
      </c>
      <c r="Y627" s="5" t="s">
        <v>20</v>
      </c>
      <c r="Z627" s="5" t="s">
        <v>21</v>
      </c>
      <c r="AC627" s="4">
        <v>76</v>
      </c>
      <c r="AD627" s="5" t="s">
        <v>476</v>
      </c>
      <c r="AE627" s="5" t="s">
        <v>477</v>
      </c>
      <c r="AJ627" s="5" t="s">
        <v>33</v>
      </c>
      <c r="AK627" s="5" t="s">
        <v>34</v>
      </c>
      <c r="AL627" s="5" t="s">
        <v>2669</v>
      </c>
      <c r="AM627" s="5" t="s">
        <v>2670</v>
      </c>
      <c r="AT627" s="5" t="s">
        <v>83</v>
      </c>
      <c r="AU627" s="5" t="s">
        <v>84</v>
      </c>
      <c r="AV627" s="5" t="s">
        <v>2821</v>
      </c>
      <c r="AW627" s="5" t="s">
        <v>2822</v>
      </c>
      <c r="BG627" s="5" t="s">
        <v>83</v>
      </c>
      <c r="BH627" s="5" t="s">
        <v>84</v>
      </c>
      <c r="BI627" s="5" t="s">
        <v>2823</v>
      </c>
      <c r="BJ627" s="5" t="s">
        <v>2824</v>
      </c>
      <c r="BK627" s="5" t="s">
        <v>83</v>
      </c>
      <c r="BL627" s="5" t="s">
        <v>84</v>
      </c>
      <c r="BM627" s="5" t="s">
        <v>2825</v>
      </c>
      <c r="BN627" s="5" t="s">
        <v>2826</v>
      </c>
      <c r="BO627" s="5" t="s">
        <v>83</v>
      </c>
      <c r="BP627" s="5" t="s">
        <v>84</v>
      </c>
      <c r="BQ627" s="5" t="s">
        <v>2827</v>
      </c>
      <c r="BR627" s="5" t="s">
        <v>10597</v>
      </c>
      <c r="BS627" s="5" t="s">
        <v>266</v>
      </c>
      <c r="BT627" s="4" t="s">
        <v>10598</v>
      </c>
    </row>
    <row r="628" spans="1:72" ht="13.5" customHeight="1">
      <c r="A628" s="7" t="str">
        <f>HYPERLINK("http://kyu.snu.ac.kr/sdhj/index.jsp?type=hj/GK14704_00IM0001_006a.jpg","1768_해북촌_006a")</f>
        <v>1768_해북촌_006a</v>
      </c>
      <c r="B628" s="4">
        <v>1768</v>
      </c>
      <c r="C628" s="4" t="s">
        <v>10599</v>
      </c>
      <c r="D628" s="4" t="s">
        <v>10600</v>
      </c>
      <c r="E628" s="4">
        <v>627</v>
      </c>
      <c r="F628" s="5">
        <v>6</v>
      </c>
      <c r="G628" s="5" t="s">
        <v>2801</v>
      </c>
      <c r="H628" s="5" t="s">
        <v>2802</v>
      </c>
      <c r="I628" s="5">
        <v>1</v>
      </c>
      <c r="L628" s="5">
        <v>1</v>
      </c>
      <c r="M628" s="5" t="s">
        <v>2804</v>
      </c>
      <c r="N628" s="5" t="s">
        <v>2805</v>
      </c>
      <c r="S628" s="5" t="s">
        <v>115</v>
      </c>
      <c r="T628" s="5" t="s">
        <v>116</v>
      </c>
      <c r="U628" s="5" t="s">
        <v>2828</v>
      </c>
      <c r="V628" s="5" t="s">
        <v>2829</v>
      </c>
      <c r="Y628" s="5" t="s">
        <v>10601</v>
      </c>
      <c r="Z628" s="5" t="s">
        <v>2830</v>
      </c>
      <c r="AC628" s="4">
        <v>27</v>
      </c>
      <c r="AD628" s="5" t="s">
        <v>253</v>
      </c>
      <c r="AE628" s="5" t="s">
        <v>254</v>
      </c>
    </row>
    <row r="629" spans="1:72" ht="13.5" customHeight="1">
      <c r="A629" s="7" t="str">
        <f>HYPERLINK("http://kyu.snu.ac.kr/sdhj/index.jsp?type=hj/GK14704_00IM0001_006a.jpg","1768_해북촌_006a")</f>
        <v>1768_해북촌_006a</v>
      </c>
      <c r="B629" s="4">
        <v>1768</v>
      </c>
      <c r="C629" s="4" t="s">
        <v>10602</v>
      </c>
      <c r="D629" s="4" t="s">
        <v>10603</v>
      </c>
      <c r="E629" s="4">
        <v>628</v>
      </c>
      <c r="F629" s="5">
        <v>6</v>
      </c>
      <c r="G629" s="5" t="s">
        <v>2801</v>
      </c>
      <c r="H629" s="5" t="s">
        <v>2802</v>
      </c>
      <c r="I629" s="5">
        <v>1</v>
      </c>
      <c r="L629" s="5">
        <v>1</v>
      </c>
      <c r="M629" s="5" t="s">
        <v>2804</v>
      </c>
      <c r="N629" s="5" t="s">
        <v>2805</v>
      </c>
      <c r="S629" s="5" t="s">
        <v>121</v>
      </c>
      <c r="T629" s="5" t="s">
        <v>122</v>
      </c>
      <c r="W629" s="5" t="s">
        <v>249</v>
      </c>
      <c r="X629" s="4" t="s">
        <v>10604</v>
      </c>
      <c r="Y629" s="5" t="s">
        <v>20</v>
      </c>
      <c r="Z629" s="5" t="s">
        <v>21</v>
      </c>
      <c r="AC629" s="4">
        <v>27</v>
      </c>
      <c r="AD629" s="5" t="s">
        <v>253</v>
      </c>
      <c r="AE629" s="5" t="s">
        <v>254</v>
      </c>
    </row>
    <row r="630" spans="1:72" ht="13.5" customHeight="1">
      <c r="A630" s="7" t="str">
        <f>HYPERLINK("http://kyu.snu.ac.kr/sdhj/index.jsp?type=hj/GK14704_00IM0001_006a.jpg","1768_해북촌_006a")</f>
        <v>1768_해북촌_006a</v>
      </c>
      <c r="B630" s="4">
        <v>1768</v>
      </c>
      <c r="C630" s="4" t="s">
        <v>10217</v>
      </c>
      <c r="D630" s="4" t="s">
        <v>10218</v>
      </c>
      <c r="E630" s="4">
        <v>629</v>
      </c>
      <c r="F630" s="5">
        <v>6</v>
      </c>
      <c r="G630" s="5" t="s">
        <v>2801</v>
      </c>
      <c r="H630" s="5" t="s">
        <v>2802</v>
      </c>
      <c r="I630" s="5">
        <v>1</v>
      </c>
      <c r="L630" s="5">
        <v>1</v>
      </c>
      <c r="M630" s="5" t="s">
        <v>2804</v>
      </c>
      <c r="N630" s="5" t="s">
        <v>2805</v>
      </c>
      <c r="S630" s="5" t="s">
        <v>127</v>
      </c>
      <c r="T630" s="5" t="s">
        <v>128</v>
      </c>
      <c r="Y630" s="5" t="s">
        <v>251</v>
      </c>
      <c r="Z630" s="5" t="s">
        <v>252</v>
      </c>
      <c r="AC630" s="4">
        <v>7</v>
      </c>
      <c r="AD630" s="5" t="s">
        <v>724</v>
      </c>
      <c r="AE630" s="5" t="s">
        <v>725</v>
      </c>
    </row>
    <row r="631" spans="1:72" ht="13.5" customHeight="1">
      <c r="A631" s="7" t="str">
        <f>HYPERLINK("http://kyu.snu.ac.kr/sdhj/index.jsp?type=hj/GK14704_00IM0001_006a.jpg","1768_해북촌_006a")</f>
        <v>1768_해북촌_006a</v>
      </c>
      <c r="B631" s="4">
        <v>1768</v>
      </c>
      <c r="C631" s="4" t="s">
        <v>10217</v>
      </c>
      <c r="D631" s="4" t="s">
        <v>10218</v>
      </c>
      <c r="E631" s="4">
        <v>630</v>
      </c>
      <c r="F631" s="5">
        <v>6</v>
      </c>
      <c r="G631" s="5" t="s">
        <v>2801</v>
      </c>
      <c r="H631" s="5" t="s">
        <v>2802</v>
      </c>
      <c r="I631" s="5">
        <v>1</v>
      </c>
      <c r="L631" s="5">
        <v>2</v>
      </c>
      <c r="M631" s="4" t="s">
        <v>2831</v>
      </c>
      <c r="N631" s="4" t="s">
        <v>2832</v>
      </c>
      <c r="S631" s="4"/>
      <c r="T631" s="4" t="s">
        <v>9857</v>
      </c>
      <c r="U631" s="5" t="s">
        <v>236</v>
      </c>
      <c r="V631" s="4" t="s">
        <v>9608</v>
      </c>
      <c r="W631" s="5" t="s">
        <v>249</v>
      </c>
      <c r="X631" s="4" t="s">
        <v>10605</v>
      </c>
      <c r="Y631" s="5" t="s">
        <v>778</v>
      </c>
      <c r="Z631" s="5" t="s">
        <v>779</v>
      </c>
      <c r="AC631" s="4">
        <v>36</v>
      </c>
      <c r="AD631" s="5" t="s">
        <v>237</v>
      </c>
      <c r="AE631" s="5" t="s">
        <v>238</v>
      </c>
      <c r="AJ631" s="5" t="s">
        <v>33</v>
      </c>
      <c r="AK631" s="5" t="s">
        <v>34</v>
      </c>
      <c r="AL631" s="5" t="s">
        <v>266</v>
      </c>
      <c r="AM631" s="4" t="s">
        <v>10606</v>
      </c>
      <c r="AT631" s="5" t="s">
        <v>695</v>
      </c>
      <c r="AU631" s="5" t="s">
        <v>696</v>
      </c>
      <c r="AV631" s="5" t="s">
        <v>2833</v>
      </c>
      <c r="AW631" s="5" t="s">
        <v>2834</v>
      </c>
      <c r="BG631" s="5" t="s">
        <v>695</v>
      </c>
      <c r="BH631" s="5" t="s">
        <v>696</v>
      </c>
      <c r="BI631" s="5" t="s">
        <v>1198</v>
      </c>
      <c r="BJ631" s="5" t="s">
        <v>1199</v>
      </c>
      <c r="BK631" s="5" t="s">
        <v>695</v>
      </c>
      <c r="BL631" s="5" t="s">
        <v>696</v>
      </c>
      <c r="BM631" s="5" t="s">
        <v>2835</v>
      </c>
      <c r="BN631" s="5" t="s">
        <v>2836</v>
      </c>
      <c r="BQ631" s="5" t="s">
        <v>9491</v>
      </c>
      <c r="BR631" s="5" t="s">
        <v>2837</v>
      </c>
      <c r="BS631" s="5" t="s">
        <v>266</v>
      </c>
      <c r="BT631" s="4" t="s">
        <v>10607</v>
      </c>
    </row>
    <row r="632" spans="1:72" ht="13.5" customHeight="1">
      <c r="A632" s="7" t="str">
        <f>HYPERLINK("http://kyu.snu.ac.kr/sdhj/index.jsp?type=hj/GK14704_00IM0001_006a.jpg","1768_해북촌_006a")</f>
        <v>1768_해북촌_006a</v>
      </c>
      <c r="B632" s="4">
        <v>1768</v>
      </c>
      <c r="C632" s="4" t="s">
        <v>10608</v>
      </c>
      <c r="D632" s="4" t="s">
        <v>10609</v>
      </c>
      <c r="E632" s="4">
        <v>631</v>
      </c>
      <c r="F632" s="5">
        <v>6</v>
      </c>
      <c r="G632" s="5" t="s">
        <v>2801</v>
      </c>
      <c r="H632" s="5" t="s">
        <v>2802</v>
      </c>
      <c r="I632" s="5">
        <v>1</v>
      </c>
      <c r="L632" s="5">
        <v>2</v>
      </c>
      <c r="M632" s="5" t="s">
        <v>2831</v>
      </c>
      <c r="N632" s="5" t="s">
        <v>2832</v>
      </c>
      <c r="S632" s="5" t="s">
        <v>95</v>
      </c>
      <c r="T632" s="5" t="s">
        <v>96</v>
      </c>
      <c r="W632" s="5" t="s">
        <v>443</v>
      </c>
      <c r="X632" s="5" t="s">
        <v>444</v>
      </c>
      <c r="Y632" s="5" t="s">
        <v>251</v>
      </c>
      <c r="Z632" s="5" t="s">
        <v>252</v>
      </c>
      <c r="AC632" s="4">
        <v>37</v>
      </c>
      <c r="AD632" s="5" t="s">
        <v>2033</v>
      </c>
      <c r="AE632" s="5" t="s">
        <v>2034</v>
      </c>
      <c r="AJ632" s="5" t="s">
        <v>33</v>
      </c>
      <c r="AK632" s="5" t="s">
        <v>34</v>
      </c>
      <c r="AL632" s="5" t="s">
        <v>113</v>
      </c>
      <c r="AM632" s="5" t="s">
        <v>114</v>
      </c>
      <c r="AT632" s="5" t="s">
        <v>695</v>
      </c>
      <c r="AU632" s="5" t="s">
        <v>696</v>
      </c>
      <c r="AV632" s="5" t="s">
        <v>2838</v>
      </c>
      <c r="AW632" s="5" t="s">
        <v>2839</v>
      </c>
      <c r="BI632" s="5" t="s">
        <v>2840</v>
      </c>
      <c r="BJ632" s="5" t="s">
        <v>2841</v>
      </c>
      <c r="BM632" s="5" t="s">
        <v>2217</v>
      </c>
      <c r="BN632" s="5" t="s">
        <v>2218</v>
      </c>
      <c r="BQ632" s="5" t="s">
        <v>2842</v>
      </c>
      <c r="BR632" s="5" t="s">
        <v>2843</v>
      </c>
      <c r="BS632" s="5" t="s">
        <v>266</v>
      </c>
      <c r="BT632" s="4" t="s">
        <v>10610</v>
      </c>
    </row>
    <row r="633" spans="1:72" ht="13.5" customHeight="1">
      <c r="A633" s="7" t="str">
        <f>HYPERLINK("http://kyu.snu.ac.kr/sdhj/index.jsp?type=hj/GK14704_00IM0001_006a.jpg","1768_해북촌_006a")</f>
        <v>1768_해북촌_006a</v>
      </c>
      <c r="B633" s="4">
        <v>1768</v>
      </c>
      <c r="C633" s="4" t="s">
        <v>10611</v>
      </c>
      <c r="D633" s="4" t="s">
        <v>10612</v>
      </c>
      <c r="E633" s="4">
        <v>632</v>
      </c>
      <c r="F633" s="5">
        <v>6</v>
      </c>
      <c r="G633" s="5" t="s">
        <v>2801</v>
      </c>
      <c r="H633" s="5" t="s">
        <v>2802</v>
      </c>
      <c r="I633" s="5">
        <v>1</v>
      </c>
      <c r="L633" s="5">
        <v>2</v>
      </c>
      <c r="M633" s="5" t="s">
        <v>2831</v>
      </c>
      <c r="N633" s="5" t="s">
        <v>2832</v>
      </c>
      <c r="S633" s="5" t="s">
        <v>248</v>
      </c>
      <c r="T633" s="5" t="s">
        <v>176</v>
      </c>
      <c r="W633" s="5" t="s">
        <v>408</v>
      </c>
      <c r="X633" s="5" t="s">
        <v>409</v>
      </c>
      <c r="Y633" s="5" t="s">
        <v>251</v>
      </c>
      <c r="Z633" s="5" t="s">
        <v>252</v>
      </c>
      <c r="AC633" s="4">
        <v>73</v>
      </c>
      <c r="AD633" s="5" t="s">
        <v>353</v>
      </c>
      <c r="AE633" s="5" t="s">
        <v>354</v>
      </c>
    </row>
    <row r="634" spans="1:72" ht="13.5" customHeight="1">
      <c r="A634" s="7" t="str">
        <f>HYPERLINK("http://kyu.snu.ac.kr/sdhj/index.jsp?type=hj/GK14704_00IM0001_006a.jpg","1768_해북촌_006a")</f>
        <v>1768_해북촌_006a</v>
      </c>
      <c r="B634" s="4">
        <v>1768</v>
      </c>
      <c r="C634" s="4" t="s">
        <v>9862</v>
      </c>
      <c r="D634" s="4" t="s">
        <v>9863</v>
      </c>
      <c r="E634" s="4">
        <v>633</v>
      </c>
      <c r="F634" s="5">
        <v>6</v>
      </c>
      <c r="G634" s="5" t="s">
        <v>2801</v>
      </c>
      <c r="H634" s="5" t="s">
        <v>2802</v>
      </c>
      <c r="I634" s="5">
        <v>1</v>
      </c>
      <c r="L634" s="5">
        <v>2</v>
      </c>
      <c r="M634" s="5" t="s">
        <v>2831</v>
      </c>
      <c r="N634" s="5" t="s">
        <v>2832</v>
      </c>
      <c r="S634" s="5" t="s">
        <v>127</v>
      </c>
      <c r="T634" s="5" t="s">
        <v>128</v>
      </c>
      <c r="Y634" s="5" t="s">
        <v>251</v>
      </c>
      <c r="Z634" s="5" t="s">
        <v>252</v>
      </c>
      <c r="AC634" s="4">
        <v>11</v>
      </c>
      <c r="AD634" s="5" t="s">
        <v>183</v>
      </c>
      <c r="AE634" s="5" t="s">
        <v>184</v>
      </c>
    </row>
    <row r="635" spans="1:72" ht="13.5" customHeight="1">
      <c r="A635" s="7" t="str">
        <f>HYPERLINK("http://kyu.snu.ac.kr/sdhj/index.jsp?type=hj/GK14704_00IM0001_006a.jpg","1768_해북촌_006a")</f>
        <v>1768_해북촌_006a</v>
      </c>
      <c r="B635" s="4">
        <v>1768</v>
      </c>
      <c r="C635" s="4" t="s">
        <v>9862</v>
      </c>
      <c r="D635" s="4" t="s">
        <v>9863</v>
      </c>
      <c r="E635" s="4">
        <v>634</v>
      </c>
      <c r="F635" s="5">
        <v>6</v>
      </c>
      <c r="G635" s="5" t="s">
        <v>2801</v>
      </c>
      <c r="H635" s="5" t="s">
        <v>2802</v>
      </c>
      <c r="I635" s="5">
        <v>1</v>
      </c>
      <c r="L635" s="5">
        <v>2</v>
      </c>
      <c r="M635" s="5" t="s">
        <v>2831</v>
      </c>
      <c r="N635" s="5" t="s">
        <v>2832</v>
      </c>
      <c r="S635" s="5" t="s">
        <v>127</v>
      </c>
      <c r="T635" s="5" t="s">
        <v>128</v>
      </c>
      <c r="Y635" s="5" t="s">
        <v>251</v>
      </c>
      <c r="Z635" s="5" t="s">
        <v>252</v>
      </c>
      <c r="AC635" s="4">
        <v>5</v>
      </c>
      <c r="AD635" s="5" t="s">
        <v>659</v>
      </c>
      <c r="AE635" s="5" t="s">
        <v>660</v>
      </c>
      <c r="AF635" s="5" t="s">
        <v>610</v>
      </c>
      <c r="AG635" s="5" t="s">
        <v>611</v>
      </c>
    </row>
    <row r="636" spans="1:72" ht="13.5" customHeight="1">
      <c r="A636" s="7" t="str">
        <f>HYPERLINK("http://kyu.snu.ac.kr/sdhj/index.jsp?type=hj/GK14704_00IM0001_006a.jpg","1768_해북촌_006a")</f>
        <v>1768_해북촌_006a</v>
      </c>
      <c r="B636" s="4">
        <v>1768</v>
      </c>
      <c r="C636" s="4" t="s">
        <v>9862</v>
      </c>
      <c r="D636" s="4" t="s">
        <v>9863</v>
      </c>
      <c r="E636" s="4">
        <v>635</v>
      </c>
      <c r="F636" s="5">
        <v>6</v>
      </c>
      <c r="G636" s="5" t="s">
        <v>2801</v>
      </c>
      <c r="H636" s="5" t="s">
        <v>2802</v>
      </c>
      <c r="I636" s="5">
        <v>1</v>
      </c>
      <c r="L636" s="5">
        <v>3</v>
      </c>
      <c r="M636" s="4" t="s">
        <v>2844</v>
      </c>
      <c r="N636" s="4" t="s">
        <v>2845</v>
      </c>
      <c r="S636" s="4"/>
      <c r="T636" s="4" t="s">
        <v>9857</v>
      </c>
      <c r="U636" s="5" t="s">
        <v>695</v>
      </c>
      <c r="V636" s="5" t="s">
        <v>696</v>
      </c>
      <c r="W636" s="5" t="s">
        <v>249</v>
      </c>
      <c r="X636" s="4" t="s">
        <v>10613</v>
      </c>
      <c r="Y636" s="5" t="s">
        <v>2846</v>
      </c>
      <c r="Z636" s="5" t="s">
        <v>2847</v>
      </c>
      <c r="AC636" s="4">
        <v>57</v>
      </c>
      <c r="AD636" s="5" t="s">
        <v>770</v>
      </c>
      <c r="AE636" s="5" t="s">
        <v>771</v>
      </c>
      <c r="AJ636" s="5" t="s">
        <v>33</v>
      </c>
      <c r="AK636" s="5" t="s">
        <v>34</v>
      </c>
      <c r="AL636" s="5" t="s">
        <v>266</v>
      </c>
      <c r="AM636" s="4" t="s">
        <v>10614</v>
      </c>
      <c r="AT636" s="5" t="s">
        <v>261</v>
      </c>
      <c r="AU636" s="5" t="s">
        <v>262</v>
      </c>
      <c r="AV636" s="5" t="s">
        <v>2848</v>
      </c>
      <c r="AW636" s="5" t="s">
        <v>2849</v>
      </c>
      <c r="BG636" s="5" t="s">
        <v>563</v>
      </c>
      <c r="BH636" s="5" t="s">
        <v>564</v>
      </c>
      <c r="BI636" s="5" t="s">
        <v>2850</v>
      </c>
      <c r="BJ636" s="5" t="s">
        <v>2851</v>
      </c>
      <c r="BK636" s="5" t="s">
        <v>563</v>
      </c>
      <c r="BL636" s="5" t="s">
        <v>564</v>
      </c>
      <c r="BM636" s="5" t="s">
        <v>2852</v>
      </c>
      <c r="BN636" s="5" t="s">
        <v>2853</v>
      </c>
      <c r="BO636" s="5" t="s">
        <v>83</v>
      </c>
      <c r="BP636" s="5" t="s">
        <v>84</v>
      </c>
      <c r="BQ636" s="5" t="s">
        <v>2854</v>
      </c>
      <c r="BR636" s="5" t="s">
        <v>2855</v>
      </c>
      <c r="BS636" s="5" t="s">
        <v>331</v>
      </c>
      <c r="BT636" s="5" t="s">
        <v>332</v>
      </c>
    </row>
    <row r="637" spans="1:72" ht="13.5" customHeight="1">
      <c r="A637" s="7" t="str">
        <f>HYPERLINK("http://kyu.snu.ac.kr/sdhj/index.jsp?type=hj/GK14704_00IM0001_006a.jpg","1768_해북촌_006a")</f>
        <v>1768_해북촌_006a</v>
      </c>
      <c r="B637" s="4">
        <v>1768</v>
      </c>
      <c r="C637" s="4" t="s">
        <v>9888</v>
      </c>
      <c r="D637" s="4" t="s">
        <v>9889</v>
      </c>
      <c r="E637" s="4">
        <v>636</v>
      </c>
      <c r="F637" s="5">
        <v>6</v>
      </c>
      <c r="G637" s="5" t="s">
        <v>2801</v>
      </c>
      <c r="H637" s="5" t="s">
        <v>2802</v>
      </c>
      <c r="I637" s="5">
        <v>1</v>
      </c>
      <c r="L637" s="5">
        <v>3</v>
      </c>
      <c r="M637" s="5" t="s">
        <v>2844</v>
      </c>
      <c r="N637" s="5" t="s">
        <v>2845</v>
      </c>
      <c r="S637" s="5" t="s">
        <v>95</v>
      </c>
      <c r="T637" s="5" t="s">
        <v>96</v>
      </c>
      <c r="W637" s="5" t="s">
        <v>281</v>
      </c>
      <c r="X637" s="5" t="s">
        <v>282</v>
      </c>
      <c r="Y637" s="5" t="s">
        <v>20</v>
      </c>
      <c r="Z637" s="5" t="s">
        <v>21</v>
      </c>
      <c r="AC637" s="4">
        <v>57</v>
      </c>
      <c r="AD637" s="5" t="s">
        <v>770</v>
      </c>
      <c r="AE637" s="5" t="s">
        <v>771</v>
      </c>
      <c r="AJ637" s="5" t="s">
        <v>33</v>
      </c>
      <c r="AK637" s="5" t="s">
        <v>34</v>
      </c>
      <c r="AL637" s="5" t="s">
        <v>2856</v>
      </c>
      <c r="AM637" s="5" t="s">
        <v>2857</v>
      </c>
      <c r="AT637" s="5" t="s">
        <v>83</v>
      </c>
      <c r="AU637" s="5" t="s">
        <v>84</v>
      </c>
      <c r="AV637" s="5" t="s">
        <v>2858</v>
      </c>
      <c r="AW637" s="5" t="s">
        <v>2859</v>
      </c>
      <c r="BG637" s="5" t="s">
        <v>2029</v>
      </c>
      <c r="BH637" s="5" t="s">
        <v>2030</v>
      </c>
      <c r="BI637" s="5" t="s">
        <v>2860</v>
      </c>
      <c r="BJ637" s="5" t="s">
        <v>2861</v>
      </c>
      <c r="BK637" s="5" t="s">
        <v>83</v>
      </c>
      <c r="BL637" s="5" t="s">
        <v>84</v>
      </c>
      <c r="BM637" s="5" t="s">
        <v>2862</v>
      </c>
      <c r="BN637" s="5" t="s">
        <v>2863</v>
      </c>
      <c r="BO637" s="5" t="s">
        <v>83</v>
      </c>
      <c r="BP637" s="5" t="s">
        <v>84</v>
      </c>
      <c r="BQ637" s="5" t="s">
        <v>2864</v>
      </c>
      <c r="BR637" s="5" t="s">
        <v>2865</v>
      </c>
      <c r="BS637" s="5" t="s">
        <v>103</v>
      </c>
      <c r="BT637" s="5" t="s">
        <v>104</v>
      </c>
    </row>
    <row r="638" spans="1:72" ht="13.5" customHeight="1">
      <c r="A638" s="7" t="str">
        <f>HYPERLINK("http://kyu.snu.ac.kr/sdhj/index.jsp?type=hj/GK14704_00IM0001_006a.jpg","1768_해북촌_006a")</f>
        <v>1768_해북촌_006a</v>
      </c>
      <c r="B638" s="4">
        <v>1768</v>
      </c>
      <c r="C638" s="4" t="s">
        <v>10047</v>
      </c>
      <c r="D638" s="4" t="s">
        <v>10048</v>
      </c>
      <c r="E638" s="4">
        <v>637</v>
      </c>
      <c r="F638" s="5">
        <v>6</v>
      </c>
      <c r="G638" s="5" t="s">
        <v>2801</v>
      </c>
      <c r="H638" s="5" t="s">
        <v>2802</v>
      </c>
      <c r="I638" s="5">
        <v>1</v>
      </c>
      <c r="L638" s="5">
        <v>3</v>
      </c>
      <c r="M638" s="5" t="s">
        <v>2844</v>
      </c>
      <c r="N638" s="5" t="s">
        <v>2845</v>
      </c>
      <c r="S638" s="5" t="s">
        <v>115</v>
      </c>
      <c r="T638" s="5" t="s">
        <v>116</v>
      </c>
      <c r="U638" s="5" t="s">
        <v>708</v>
      </c>
      <c r="V638" s="5" t="s">
        <v>709</v>
      </c>
      <c r="Y638" s="5" t="s">
        <v>2866</v>
      </c>
      <c r="Z638" s="5" t="s">
        <v>2867</v>
      </c>
      <c r="AC638" s="4">
        <v>33</v>
      </c>
      <c r="AD638" s="5" t="s">
        <v>223</v>
      </c>
      <c r="AE638" s="5" t="s">
        <v>224</v>
      </c>
    </row>
    <row r="639" spans="1:72" ht="13.5" customHeight="1">
      <c r="A639" s="7" t="str">
        <f>HYPERLINK("http://kyu.snu.ac.kr/sdhj/index.jsp?type=hj/GK14704_00IM0001_006a.jpg","1768_해북촌_006a")</f>
        <v>1768_해북촌_006a</v>
      </c>
      <c r="B639" s="4">
        <v>1768</v>
      </c>
      <c r="C639" s="4" t="s">
        <v>9862</v>
      </c>
      <c r="D639" s="4" t="s">
        <v>9863</v>
      </c>
      <c r="E639" s="4">
        <v>638</v>
      </c>
      <c r="F639" s="5">
        <v>6</v>
      </c>
      <c r="G639" s="5" t="s">
        <v>2801</v>
      </c>
      <c r="H639" s="5" t="s">
        <v>2802</v>
      </c>
      <c r="I639" s="5">
        <v>1</v>
      </c>
      <c r="L639" s="5">
        <v>3</v>
      </c>
      <c r="M639" s="5" t="s">
        <v>2844</v>
      </c>
      <c r="N639" s="5" t="s">
        <v>2845</v>
      </c>
      <c r="S639" s="5" t="s">
        <v>121</v>
      </c>
      <c r="T639" s="5" t="s">
        <v>122</v>
      </c>
      <c r="W639" s="5" t="s">
        <v>2868</v>
      </c>
      <c r="X639" s="5" t="s">
        <v>308</v>
      </c>
      <c r="Y639" s="5" t="s">
        <v>20</v>
      </c>
      <c r="Z639" s="5" t="s">
        <v>21</v>
      </c>
      <c r="AC639" s="4">
        <v>33</v>
      </c>
      <c r="AD639" s="5" t="s">
        <v>223</v>
      </c>
      <c r="AE639" s="5" t="s">
        <v>224</v>
      </c>
    </row>
    <row r="640" spans="1:72" ht="13.5" customHeight="1">
      <c r="A640" s="7" t="str">
        <f>HYPERLINK("http://kyu.snu.ac.kr/sdhj/index.jsp?type=hj/GK14704_00IM0001_006a.jpg","1768_해북촌_006a")</f>
        <v>1768_해북촌_006a</v>
      </c>
      <c r="B640" s="4">
        <v>1768</v>
      </c>
      <c r="C640" s="4" t="s">
        <v>9862</v>
      </c>
      <c r="D640" s="4" t="s">
        <v>9863</v>
      </c>
      <c r="E640" s="4">
        <v>639</v>
      </c>
      <c r="F640" s="5">
        <v>6</v>
      </c>
      <c r="G640" s="5" t="s">
        <v>2801</v>
      </c>
      <c r="H640" s="5" t="s">
        <v>2802</v>
      </c>
      <c r="I640" s="5">
        <v>1</v>
      </c>
      <c r="L640" s="5">
        <v>3</v>
      </c>
      <c r="M640" s="5" t="s">
        <v>2844</v>
      </c>
      <c r="N640" s="5" t="s">
        <v>2845</v>
      </c>
      <c r="S640" s="5" t="s">
        <v>115</v>
      </c>
      <c r="T640" s="5" t="s">
        <v>116</v>
      </c>
      <c r="U640" s="5" t="s">
        <v>2869</v>
      </c>
      <c r="V640" s="5" t="s">
        <v>2870</v>
      </c>
      <c r="Y640" s="5" t="s">
        <v>2871</v>
      </c>
      <c r="Z640" s="5" t="s">
        <v>2872</v>
      </c>
      <c r="AC640" s="4">
        <v>20</v>
      </c>
      <c r="AD640" s="5" t="s">
        <v>421</v>
      </c>
      <c r="AE640" s="5" t="s">
        <v>422</v>
      </c>
    </row>
    <row r="641" spans="1:72" ht="13.5" customHeight="1">
      <c r="A641" s="7" t="str">
        <f>HYPERLINK("http://kyu.snu.ac.kr/sdhj/index.jsp?type=hj/GK14704_00IM0001_006b.jpg","1768_해북촌_006b")</f>
        <v>1768_해북촌_006b</v>
      </c>
      <c r="B641" s="4">
        <v>1768</v>
      </c>
      <c r="C641" s="4" t="s">
        <v>9862</v>
      </c>
      <c r="D641" s="4" t="s">
        <v>9863</v>
      </c>
      <c r="E641" s="4">
        <v>640</v>
      </c>
      <c r="F641" s="5">
        <v>6</v>
      </c>
      <c r="G641" s="5" t="s">
        <v>2801</v>
      </c>
      <c r="H641" s="5" t="s">
        <v>2802</v>
      </c>
      <c r="I641" s="5">
        <v>1</v>
      </c>
      <c r="L641" s="5">
        <v>4</v>
      </c>
      <c r="M641" s="4" t="s">
        <v>2803</v>
      </c>
      <c r="N641" s="4" t="s">
        <v>2873</v>
      </c>
      <c r="S641" s="4"/>
      <c r="T641" s="4" t="s">
        <v>10615</v>
      </c>
      <c r="U641" s="5" t="s">
        <v>2874</v>
      </c>
      <c r="V641" s="5" t="s">
        <v>2875</v>
      </c>
      <c r="W641" s="5" t="s">
        <v>250</v>
      </c>
      <c r="X641" s="4" t="s">
        <v>10616</v>
      </c>
      <c r="Y641" s="5" t="s">
        <v>2876</v>
      </c>
      <c r="Z641" s="5" t="s">
        <v>2877</v>
      </c>
      <c r="AC641" s="4">
        <v>31</v>
      </c>
      <c r="AD641" s="5" t="s">
        <v>985</v>
      </c>
      <c r="AE641" s="5" t="s">
        <v>986</v>
      </c>
      <c r="AJ641" s="5" t="s">
        <v>33</v>
      </c>
      <c r="AK641" s="5" t="s">
        <v>34</v>
      </c>
      <c r="AL641" s="5" t="s">
        <v>93</v>
      </c>
      <c r="AM641" s="5" t="s">
        <v>94</v>
      </c>
      <c r="AV641" s="5" t="s">
        <v>2878</v>
      </c>
      <c r="AW641" s="5" t="s">
        <v>2879</v>
      </c>
      <c r="BI641" s="5" t="s">
        <v>2880</v>
      </c>
      <c r="BJ641" s="5" t="s">
        <v>2881</v>
      </c>
      <c r="BM641" s="5" t="s">
        <v>541</v>
      </c>
      <c r="BN641" s="5" t="s">
        <v>542</v>
      </c>
      <c r="BQ641" s="5" t="s">
        <v>871</v>
      </c>
      <c r="BR641" s="5" t="s">
        <v>872</v>
      </c>
      <c r="BS641" s="5" t="s">
        <v>103</v>
      </c>
      <c r="BT641" s="5" t="s">
        <v>104</v>
      </c>
    </row>
    <row r="642" spans="1:72" ht="13.5" customHeight="1">
      <c r="A642" s="7" t="str">
        <f>HYPERLINK("http://kyu.snu.ac.kr/sdhj/index.jsp?type=hj/GK14704_00IM0001_006b.jpg","1768_해북촌_006b")</f>
        <v>1768_해북촌_006b</v>
      </c>
      <c r="B642" s="4">
        <v>1768</v>
      </c>
      <c r="C642" s="4" t="s">
        <v>9903</v>
      </c>
      <c r="D642" s="4" t="s">
        <v>9904</v>
      </c>
      <c r="E642" s="4">
        <v>641</v>
      </c>
      <c r="F642" s="5">
        <v>6</v>
      </c>
      <c r="G642" s="5" t="s">
        <v>2801</v>
      </c>
      <c r="H642" s="5" t="s">
        <v>2802</v>
      </c>
      <c r="I642" s="5">
        <v>1</v>
      </c>
      <c r="L642" s="5">
        <v>4</v>
      </c>
      <c r="M642" s="5" t="s">
        <v>2803</v>
      </c>
      <c r="N642" s="5" t="s">
        <v>2873</v>
      </c>
      <c r="S642" s="5" t="s">
        <v>95</v>
      </c>
      <c r="T642" s="5" t="s">
        <v>96</v>
      </c>
      <c r="W642" s="5" t="s">
        <v>249</v>
      </c>
      <c r="X642" s="4" t="s">
        <v>10617</v>
      </c>
      <c r="Y642" s="5" t="s">
        <v>251</v>
      </c>
      <c r="Z642" s="5" t="s">
        <v>252</v>
      </c>
      <c r="AC642" s="4">
        <v>34</v>
      </c>
      <c r="AD642" s="5" t="s">
        <v>486</v>
      </c>
      <c r="AE642" s="5" t="s">
        <v>487</v>
      </c>
      <c r="AJ642" s="5" t="s">
        <v>33</v>
      </c>
      <c r="AK642" s="5" t="s">
        <v>34</v>
      </c>
      <c r="AL642" s="5" t="s">
        <v>266</v>
      </c>
      <c r="AM642" s="4" t="s">
        <v>10618</v>
      </c>
      <c r="AT642" s="5" t="s">
        <v>1030</v>
      </c>
      <c r="AU642" s="5" t="s">
        <v>1031</v>
      </c>
      <c r="AV642" s="5" t="s">
        <v>2882</v>
      </c>
      <c r="AW642" s="5" t="s">
        <v>2883</v>
      </c>
      <c r="BG642" s="5" t="s">
        <v>1030</v>
      </c>
      <c r="BH642" s="5" t="s">
        <v>1031</v>
      </c>
      <c r="BI642" s="5" t="s">
        <v>2425</v>
      </c>
      <c r="BJ642" s="5" t="s">
        <v>2426</v>
      </c>
      <c r="BK642" s="5" t="s">
        <v>1030</v>
      </c>
      <c r="BL642" s="5" t="s">
        <v>1031</v>
      </c>
      <c r="BM642" s="5" t="s">
        <v>2884</v>
      </c>
      <c r="BN642" s="5" t="s">
        <v>2885</v>
      </c>
      <c r="BO642" s="5" t="s">
        <v>563</v>
      </c>
      <c r="BP642" s="5" t="s">
        <v>564</v>
      </c>
      <c r="BQ642" s="5" t="s">
        <v>2886</v>
      </c>
      <c r="BR642" s="5" t="s">
        <v>2887</v>
      </c>
      <c r="BS642" s="5" t="s">
        <v>103</v>
      </c>
      <c r="BT642" s="5" t="s">
        <v>104</v>
      </c>
    </row>
    <row r="643" spans="1:72" ht="13.5" customHeight="1">
      <c r="A643" s="7" t="str">
        <f>HYPERLINK("http://kyu.snu.ac.kr/sdhj/index.jsp?type=hj/GK14704_00IM0001_006b.jpg","1768_해북촌_006b")</f>
        <v>1768_해북촌_006b</v>
      </c>
      <c r="B643" s="4">
        <v>1768</v>
      </c>
      <c r="C643" s="4" t="s">
        <v>10361</v>
      </c>
      <c r="D643" s="4" t="s">
        <v>10362</v>
      </c>
      <c r="E643" s="4">
        <v>642</v>
      </c>
      <c r="F643" s="5">
        <v>6</v>
      </c>
      <c r="G643" s="5" t="s">
        <v>2801</v>
      </c>
      <c r="H643" s="5" t="s">
        <v>2802</v>
      </c>
      <c r="I643" s="5">
        <v>1</v>
      </c>
      <c r="L643" s="5">
        <v>4</v>
      </c>
      <c r="M643" s="5" t="s">
        <v>2803</v>
      </c>
      <c r="N643" s="5" t="s">
        <v>2873</v>
      </c>
      <c r="S643" s="5" t="s">
        <v>127</v>
      </c>
      <c r="T643" s="5" t="s">
        <v>128</v>
      </c>
      <c r="Y643" s="5" t="s">
        <v>251</v>
      </c>
      <c r="Z643" s="5" t="s">
        <v>252</v>
      </c>
      <c r="AC643" s="4">
        <v>4</v>
      </c>
      <c r="AD643" s="5" t="s">
        <v>316</v>
      </c>
      <c r="AE643" s="5" t="s">
        <v>317</v>
      </c>
      <c r="AF643" s="5" t="s">
        <v>610</v>
      </c>
      <c r="AG643" s="5" t="s">
        <v>611</v>
      </c>
    </row>
    <row r="644" spans="1:72" ht="13.5" customHeight="1">
      <c r="A644" s="7" t="str">
        <f>HYPERLINK("http://kyu.snu.ac.kr/sdhj/index.jsp?type=hj/GK14704_00IM0001_006b.jpg","1768_해북촌_006b")</f>
        <v>1768_해북촌_006b</v>
      </c>
      <c r="B644" s="4">
        <v>1768</v>
      </c>
      <c r="C644" s="4" t="s">
        <v>9727</v>
      </c>
      <c r="D644" s="4" t="s">
        <v>9728</v>
      </c>
      <c r="E644" s="4">
        <v>643</v>
      </c>
      <c r="F644" s="5">
        <v>6</v>
      </c>
      <c r="G644" s="5" t="s">
        <v>2801</v>
      </c>
      <c r="H644" s="5" t="s">
        <v>2802</v>
      </c>
      <c r="I644" s="5">
        <v>1</v>
      </c>
      <c r="L644" s="5">
        <v>4</v>
      </c>
      <c r="M644" s="5" t="s">
        <v>2803</v>
      </c>
      <c r="N644" s="5" t="s">
        <v>2873</v>
      </c>
      <c r="S644" s="5" t="s">
        <v>248</v>
      </c>
      <c r="T644" s="5" t="s">
        <v>176</v>
      </c>
      <c r="W644" s="5" t="s">
        <v>97</v>
      </c>
      <c r="X644" s="5" t="s">
        <v>98</v>
      </c>
      <c r="Y644" s="5" t="s">
        <v>251</v>
      </c>
      <c r="Z644" s="5" t="s">
        <v>252</v>
      </c>
      <c r="AF644" s="5" t="s">
        <v>309</v>
      </c>
      <c r="AG644" s="5" t="s">
        <v>308</v>
      </c>
    </row>
    <row r="645" spans="1:72" ht="13.5" customHeight="1">
      <c r="A645" s="7" t="str">
        <f>HYPERLINK("http://kyu.snu.ac.kr/sdhj/index.jsp?type=hj/GK14704_00IM0001_006b.jpg","1768_해북촌_006b")</f>
        <v>1768_해북촌_006b</v>
      </c>
      <c r="B645" s="4">
        <v>1768</v>
      </c>
      <c r="C645" s="4" t="s">
        <v>9727</v>
      </c>
      <c r="D645" s="4" t="s">
        <v>9728</v>
      </c>
      <c r="E645" s="4">
        <v>644</v>
      </c>
      <c r="F645" s="5">
        <v>6</v>
      </c>
      <c r="G645" s="5" t="s">
        <v>2801</v>
      </c>
      <c r="H645" s="5" t="s">
        <v>2802</v>
      </c>
      <c r="I645" s="5">
        <v>1</v>
      </c>
      <c r="L645" s="5">
        <v>5</v>
      </c>
      <c r="M645" s="4" t="s">
        <v>2888</v>
      </c>
      <c r="N645" s="4" t="s">
        <v>2889</v>
      </c>
      <c r="S645" s="4"/>
      <c r="T645" s="4" t="s">
        <v>10619</v>
      </c>
      <c r="U645" s="5" t="s">
        <v>73</v>
      </c>
      <c r="V645" s="5" t="s">
        <v>74</v>
      </c>
      <c r="W645" s="5" t="s">
        <v>1668</v>
      </c>
      <c r="X645" s="5" t="s">
        <v>1669</v>
      </c>
      <c r="Y645" s="5" t="s">
        <v>2890</v>
      </c>
      <c r="Z645" s="5" t="s">
        <v>2891</v>
      </c>
      <c r="AC645" s="4">
        <v>29</v>
      </c>
      <c r="AD645" s="5" t="s">
        <v>269</v>
      </c>
      <c r="AE645" s="5" t="s">
        <v>270</v>
      </c>
      <c r="AJ645" s="5" t="s">
        <v>33</v>
      </c>
      <c r="AK645" s="5" t="s">
        <v>34</v>
      </c>
      <c r="AL645" s="5" t="s">
        <v>2892</v>
      </c>
      <c r="AM645" s="5" t="s">
        <v>2893</v>
      </c>
      <c r="AT645" s="5" t="s">
        <v>83</v>
      </c>
      <c r="AU645" s="5" t="s">
        <v>84</v>
      </c>
      <c r="AV645" s="5" t="s">
        <v>2894</v>
      </c>
      <c r="AW645" s="5" t="s">
        <v>2895</v>
      </c>
      <c r="BG645" s="5" t="s">
        <v>83</v>
      </c>
      <c r="BH645" s="5" t="s">
        <v>84</v>
      </c>
      <c r="BI645" s="5" t="s">
        <v>2896</v>
      </c>
      <c r="BJ645" s="5" t="s">
        <v>2897</v>
      </c>
      <c r="BK645" s="5" t="s">
        <v>83</v>
      </c>
      <c r="BL645" s="5" t="s">
        <v>84</v>
      </c>
      <c r="BM645" s="5" t="s">
        <v>2229</v>
      </c>
      <c r="BN645" s="5" t="s">
        <v>2230</v>
      </c>
      <c r="BO645" s="5" t="s">
        <v>83</v>
      </c>
      <c r="BP645" s="5" t="s">
        <v>84</v>
      </c>
      <c r="BQ645" s="5" t="s">
        <v>2898</v>
      </c>
      <c r="BR645" s="5" t="s">
        <v>2899</v>
      </c>
      <c r="BS645" s="5" t="s">
        <v>2900</v>
      </c>
      <c r="BT645" s="5" t="s">
        <v>1033</v>
      </c>
    </row>
    <row r="646" spans="1:72" ht="13.5" customHeight="1">
      <c r="A646" s="7" t="str">
        <f>HYPERLINK("http://kyu.snu.ac.kr/sdhj/index.jsp?type=hj/GK14704_00IM0001_006b.jpg","1768_해북촌_006b")</f>
        <v>1768_해북촌_006b</v>
      </c>
      <c r="B646" s="4">
        <v>1768</v>
      </c>
      <c r="C646" s="4" t="s">
        <v>9573</v>
      </c>
      <c r="D646" s="4" t="s">
        <v>9574</v>
      </c>
      <c r="E646" s="4">
        <v>645</v>
      </c>
      <c r="F646" s="5">
        <v>6</v>
      </c>
      <c r="G646" s="5" t="s">
        <v>2801</v>
      </c>
      <c r="H646" s="5" t="s">
        <v>2802</v>
      </c>
      <c r="I646" s="5">
        <v>1</v>
      </c>
      <c r="L646" s="5">
        <v>5</v>
      </c>
      <c r="M646" s="5" t="s">
        <v>2888</v>
      </c>
      <c r="N646" s="5" t="s">
        <v>2889</v>
      </c>
      <c r="S646" s="5" t="s">
        <v>248</v>
      </c>
      <c r="T646" s="5" t="s">
        <v>176</v>
      </c>
      <c r="W646" s="5" t="s">
        <v>123</v>
      </c>
      <c r="X646" s="5" t="s">
        <v>124</v>
      </c>
      <c r="Y646" s="5" t="s">
        <v>99</v>
      </c>
      <c r="Z646" s="5" t="s">
        <v>100</v>
      </c>
      <c r="AC646" s="4">
        <v>50</v>
      </c>
      <c r="AD646" s="5" t="s">
        <v>898</v>
      </c>
      <c r="AE646" s="5" t="s">
        <v>899</v>
      </c>
    </row>
    <row r="647" spans="1:72" ht="13.5" customHeight="1">
      <c r="A647" s="7" t="str">
        <f>HYPERLINK("http://kyu.snu.ac.kr/sdhj/index.jsp?type=hj/GK14704_00IM0001_006b.jpg","1768_해북촌_006b")</f>
        <v>1768_해북촌_006b</v>
      </c>
      <c r="B647" s="4">
        <v>1768</v>
      </c>
      <c r="C647" s="4" t="s">
        <v>10262</v>
      </c>
      <c r="D647" s="4" t="s">
        <v>10263</v>
      </c>
      <c r="E647" s="4">
        <v>646</v>
      </c>
      <c r="F647" s="5">
        <v>6</v>
      </c>
      <c r="G647" s="5" t="s">
        <v>2801</v>
      </c>
      <c r="H647" s="5" t="s">
        <v>2802</v>
      </c>
      <c r="I647" s="5">
        <v>1</v>
      </c>
      <c r="L647" s="5">
        <v>5</v>
      </c>
      <c r="M647" s="5" t="s">
        <v>2888</v>
      </c>
      <c r="N647" s="5" t="s">
        <v>2889</v>
      </c>
      <c r="S647" s="5" t="s">
        <v>95</v>
      </c>
      <c r="T647" s="5" t="s">
        <v>96</v>
      </c>
      <c r="W647" s="5" t="s">
        <v>946</v>
      </c>
      <c r="X647" s="5" t="s">
        <v>815</v>
      </c>
      <c r="Y647" s="5" t="s">
        <v>99</v>
      </c>
      <c r="Z647" s="5" t="s">
        <v>100</v>
      </c>
      <c r="AC647" s="4">
        <v>29</v>
      </c>
      <c r="AD647" s="5" t="s">
        <v>269</v>
      </c>
      <c r="AE647" s="5" t="s">
        <v>270</v>
      </c>
      <c r="AF647" s="5" t="s">
        <v>610</v>
      </c>
      <c r="AG647" s="5" t="s">
        <v>611</v>
      </c>
      <c r="AJ647" s="5" t="s">
        <v>101</v>
      </c>
      <c r="AK647" s="5" t="s">
        <v>102</v>
      </c>
      <c r="AL647" s="5" t="s">
        <v>103</v>
      </c>
      <c r="AM647" s="5" t="s">
        <v>104</v>
      </c>
      <c r="AT647" s="5" t="s">
        <v>73</v>
      </c>
      <c r="AU647" s="5" t="s">
        <v>74</v>
      </c>
      <c r="AV647" s="5" t="s">
        <v>2901</v>
      </c>
      <c r="AW647" s="5" t="s">
        <v>2902</v>
      </c>
      <c r="BG647" s="5" t="s">
        <v>73</v>
      </c>
      <c r="BH647" s="5" t="s">
        <v>74</v>
      </c>
      <c r="BI647" s="5" t="s">
        <v>2903</v>
      </c>
      <c r="BJ647" s="5" t="s">
        <v>2904</v>
      </c>
      <c r="BK647" s="5" t="s">
        <v>2714</v>
      </c>
      <c r="BL647" s="5" t="s">
        <v>10620</v>
      </c>
      <c r="BM647" s="5" t="s">
        <v>2905</v>
      </c>
      <c r="BN647" s="5" t="s">
        <v>2906</v>
      </c>
      <c r="BO647" s="5" t="s">
        <v>83</v>
      </c>
      <c r="BP647" s="5" t="s">
        <v>84</v>
      </c>
      <c r="BQ647" s="5" t="s">
        <v>2907</v>
      </c>
      <c r="BR647" s="5" t="s">
        <v>2908</v>
      </c>
      <c r="BS647" s="5" t="s">
        <v>1126</v>
      </c>
      <c r="BT647" s="5" t="s">
        <v>1127</v>
      </c>
    </row>
    <row r="648" spans="1:72" ht="13.5" customHeight="1">
      <c r="A648" s="7" t="str">
        <f>HYPERLINK("http://kyu.snu.ac.kr/sdhj/index.jsp?type=hj/GK14704_00IM0001_006b.jpg","1768_해북촌_006b")</f>
        <v>1768_해북촌_006b</v>
      </c>
      <c r="B648" s="4">
        <v>1768</v>
      </c>
      <c r="C648" s="4" t="s">
        <v>10621</v>
      </c>
      <c r="D648" s="4" t="s">
        <v>10622</v>
      </c>
      <c r="E648" s="4">
        <v>647</v>
      </c>
      <c r="F648" s="5">
        <v>6</v>
      </c>
      <c r="G648" s="5" t="s">
        <v>2801</v>
      </c>
      <c r="H648" s="5" t="s">
        <v>2802</v>
      </c>
      <c r="I648" s="5">
        <v>1</v>
      </c>
      <c r="L648" s="5">
        <v>5</v>
      </c>
      <c r="M648" s="5" t="s">
        <v>2888</v>
      </c>
      <c r="N648" s="5" t="s">
        <v>2889</v>
      </c>
      <c r="S648" s="5" t="s">
        <v>300</v>
      </c>
      <c r="T648" s="5" t="s">
        <v>301</v>
      </c>
      <c r="U648" s="5" t="s">
        <v>73</v>
      </c>
      <c r="V648" s="5" t="s">
        <v>74</v>
      </c>
      <c r="Y648" s="5" t="s">
        <v>2909</v>
      </c>
      <c r="Z648" s="5" t="s">
        <v>2910</v>
      </c>
      <c r="AC648" s="4">
        <v>20</v>
      </c>
      <c r="AD648" s="5" t="s">
        <v>712</v>
      </c>
      <c r="AE648" s="5" t="s">
        <v>713</v>
      </c>
    </row>
    <row r="649" spans="1:72" ht="13.5" customHeight="1">
      <c r="A649" s="7" t="str">
        <f>HYPERLINK("http://kyu.snu.ac.kr/sdhj/index.jsp?type=hj/GK14704_00IM0001_006b.jpg","1768_해북촌_006b")</f>
        <v>1768_해북촌_006b</v>
      </c>
      <c r="B649" s="4">
        <v>1768</v>
      </c>
      <c r="C649" s="4" t="s">
        <v>10262</v>
      </c>
      <c r="D649" s="4" t="s">
        <v>10263</v>
      </c>
      <c r="E649" s="4">
        <v>648</v>
      </c>
      <c r="F649" s="5">
        <v>6</v>
      </c>
      <c r="G649" s="5" t="s">
        <v>2801</v>
      </c>
      <c r="H649" s="5" t="s">
        <v>2802</v>
      </c>
      <c r="I649" s="5">
        <v>1</v>
      </c>
      <c r="L649" s="5">
        <v>5</v>
      </c>
      <c r="M649" s="5" t="s">
        <v>2888</v>
      </c>
      <c r="N649" s="5" t="s">
        <v>2889</v>
      </c>
      <c r="T649" s="4" t="s">
        <v>10623</v>
      </c>
      <c r="U649" s="5" t="s">
        <v>133</v>
      </c>
      <c r="V649" s="5" t="s">
        <v>134</v>
      </c>
      <c r="Y649" s="5" t="s">
        <v>10624</v>
      </c>
      <c r="Z649" s="5" t="s">
        <v>10625</v>
      </c>
      <c r="AF649" s="5" t="s">
        <v>309</v>
      </c>
      <c r="AG649" s="5" t="s">
        <v>308</v>
      </c>
    </row>
    <row r="650" spans="1:72" ht="13.5" customHeight="1">
      <c r="A650" s="7" t="str">
        <f>HYPERLINK("http://kyu.snu.ac.kr/sdhj/index.jsp?type=hj/GK14704_00IM0001_006b.jpg","1768_해북촌_006b")</f>
        <v>1768_해북촌_006b</v>
      </c>
      <c r="B650" s="4">
        <v>1768</v>
      </c>
      <c r="C650" s="4" t="s">
        <v>10262</v>
      </c>
      <c r="D650" s="4" t="s">
        <v>10263</v>
      </c>
      <c r="E650" s="4">
        <v>649</v>
      </c>
      <c r="F650" s="5">
        <v>6</v>
      </c>
      <c r="G650" s="5" t="s">
        <v>2801</v>
      </c>
      <c r="H650" s="5" t="s">
        <v>2802</v>
      </c>
      <c r="I650" s="5">
        <v>1</v>
      </c>
      <c r="L650" s="5">
        <v>5</v>
      </c>
      <c r="M650" s="5" t="s">
        <v>2888</v>
      </c>
      <c r="N650" s="5" t="s">
        <v>2889</v>
      </c>
      <c r="T650" s="4" t="s">
        <v>10623</v>
      </c>
      <c r="U650" s="5" t="s">
        <v>133</v>
      </c>
      <c r="V650" s="5" t="s">
        <v>134</v>
      </c>
      <c r="Y650" s="5" t="s">
        <v>2911</v>
      </c>
      <c r="Z650" s="5" t="s">
        <v>2912</v>
      </c>
      <c r="AC650" s="4">
        <v>29</v>
      </c>
      <c r="AD650" s="5" t="s">
        <v>269</v>
      </c>
      <c r="AE650" s="5" t="s">
        <v>270</v>
      </c>
      <c r="BB650" s="5" t="s">
        <v>195</v>
      </c>
      <c r="BC650" s="5" t="s">
        <v>196</v>
      </c>
      <c r="BF650" s="4" t="s">
        <v>10626</v>
      </c>
    </row>
    <row r="651" spans="1:72" ht="13.5" customHeight="1">
      <c r="A651" s="7" t="str">
        <f>HYPERLINK("http://kyu.snu.ac.kr/sdhj/index.jsp?type=hj/GK14704_00IM0001_006b.jpg","1768_해북촌_006b")</f>
        <v>1768_해북촌_006b</v>
      </c>
      <c r="B651" s="4">
        <v>1768</v>
      </c>
      <c r="C651" s="4" t="s">
        <v>10262</v>
      </c>
      <c r="D651" s="4" t="s">
        <v>10263</v>
      </c>
      <c r="E651" s="4">
        <v>650</v>
      </c>
      <c r="F651" s="5">
        <v>6</v>
      </c>
      <c r="G651" s="5" t="s">
        <v>2801</v>
      </c>
      <c r="H651" s="5" t="s">
        <v>2802</v>
      </c>
      <c r="I651" s="5">
        <v>1</v>
      </c>
      <c r="L651" s="5">
        <v>5</v>
      </c>
      <c r="M651" s="5" t="s">
        <v>2888</v>
      </c>
      <c r="N651" s="5" t="s">
        <v>2889</v>
      </c>
      <c r="T651" s="4" t="s">
        <v>10623</v>
      </c>
      <c r="U651" s="5" t="s">
        <v>133</v>
      </c>
      <c r="V651" s="5" t="s">
        <v>134</v>
      </c>
      <c r="Y651" s="5" t="s">
        <v>2913</v>
      </c>
      <c r="Z651" s="5" t="s">
        <v>2914</v>
      </c>
      <c r="AF651" s="5" t="s">
        <v>309</v>
      </c>
      <c r="AG651" s="5" t="s">
        <v>308</v>
      </c>
    </row>
    <row r="652" spans="1:72" ht="13.5" customHeight="1">
      <c r="A652" s="7" t="str">
        <f>HYPERLINK("http://kyu.snu.ac.kr/sdhj/index.jsp?type=hj/GK14704_00IM0001_006b.jpg","1768_해북촌_006b")</f>
        <v>1768_해북촌_006b</v>
      </c>
      <c r="B652" s="4">
        <v>1768</v>
      </c>
      <c r="C652" s="4" t="s">
        <v>10262</v>
      </c>
      <c r="D652" s="4" t="s">
        <v>10263</v>
      </c>
      <c r="E652" s="4">
        <v>651</v>
      </c>
      <c r="F652" s="5">
        <v>6</v>
      </c>
      <c r="G652" s="5" t="s">
        <v>2801</v>
      </c>
      <c r="H652" s="5" t="s">
        <v>2802</v>
      </c>
      <c r="I652" s="5">
        <v>2</v>
      </c>
      <c r="J652" s="5" t="s">
        <v>2915</v>
      </c>
      <c r="K652" s="5" t="s">
        <v>10627</v>
      </c>
      <c r="L652" s="5">
        <v>1</v>
      </c>
      <c r="M652" s="4" t="s">
        <v>2916</v>
      </c>
      <c r="N652" s="4" t="s">
        <v>2917</v>
      </c>
      <c r="S652" s="4"/>
      <c r="T652" s="4" t="s">
        <v>10628</v>
      </c>
      <c r="U652" s="5" t="s">
        <v>695</v>
      </c>
      <c r="V652" s="5" t="s">
        <v>696</v>
      </c>
      <c r="W652" s="5" t="s">
        <v>249</v>
      </c>
      <c r="X652" s="4" t="s">
        <v>10629</v>
      </c>
      <c r="Y652" s="5" t="s">
        <v>1738</v>
      </c>
      <c r="Z652" s="5" t="s">
        <v>1739</v>
      </c>
      <c r="AC652" s="4">
        <v>64</v>
      </c>
      <c r="AD652" s="5" t="s">
        <v>316</v>
      </c>
      <c r="AE652" s="5" t="s">
        <v>317</v>
      </c>
      <c r="AJ652" s="5" t="s">
        <v>33</v>
      </c>
      <c r="AK652" s="5" t="s">
        <v>34</v>
      </c>
      <c r="AL652" s="5" t="s">
        <v>266</v>
      </c>
      <c r="AM652" s="4" t="s">
        <v>10630</v>
      </c>
      <c r="AT652" s="5" t="s">
        <v>695</v>
      </c>
      <c r="AU652" s="5" t="s">
        <v>696</v>
      </c>
      <c r="AV652" s="5" t="s">
        <v>1198</v>
      </c>
      <c r="AW652" s="5" t="s">
        <v>1199</v>
      </c>
      <c r="BG652" s="5" t="s">
        <v>695</v>
      </c>
      <c r="BH652" s="5" t="s">
        <v>696</v>
      </c>
      <c r="BI652" s="5" t="s">
        <v>2835</v>
      </c>
      <c r="BJ652" s="5" t="s">
        <v>2836</v>
      </c>
      <c r="BK652" s="5" t="s">
        <v>695</v>
      </c>
      <c r="BL652" s="5" t="s">
        <v>696</v>
      </c>
      <c r="BM652" s="5" t="s">
        <v>2918</v>
      </c>
      <c r="BN652" s="5" t="s">
        <v>2919</v>
      </c>
      <c r="BO652" s="5" t="s">
        <v>695</v>
      </c>
      <c r="BP652" s="5" t="s">
        <v>696</v>
      </c>
      <c r="BQ652" s="5" t="s">
        <v>2920</v>
      </c>
      <c r="BR652" s="5" t="s">
        <v>10631</v>
      </c>
      <c r="BS652" s="5" t="s">
        <v>93</v>
      </c>
      <c r="BT652" s="5" t="s">
        <v>94</v>
      </c>
    </row>
    <row r="653" spans="1:72" ht="13.5" customHeight="1">
      <c r="A653" s="7" t="str">
        <f>HYPERLINK("http://kyu.snu.ac.kr/sdhj/index.jsp?type=hj/GK14704_00IM0001_006b.jpg","1768_해북촌_006b")</f>
        <v>1768_해북촌_006b</v>
      </c>
      <c r="B653" s="4">
        <v>1768</v>
      </c>
      <c r="C653" s="4" t="s">
        <v>10632</v>
      </c>
      <c r="D653" s="4" t="s">
        <v>10633</v>
      </c>
      <c r="E653" s="4">
        <v>652</v>
      </c>
      <c r="F653" s="5">
        <v>6</v>
      </c>
      <c r="G653" s="5" t="s">
        <v>2801</v>
      </c>
      <c r="H653" s="5" t="s">
        <v>2802</v>
      </c>
      <c r="I653" s="5">
        <v>2</v>
      </c>
      <c r="L653" s="5">
        <v>1</v>
      </c>
      <c r="M653" s="5" t="s">
        <v>2916</v>
      </c>
      <c r="N653" s="5" t="s">
        <v>2917</v>
      </c>
      <c r="S653" s="5" t="s">
        <v>95</v>
      </c>
      <c r="T653" s="5" t="s">
        <v>96</v>
      </c>
      <c r="W653" s="5" t="s">
        <v>123</v>
      </c>
      <c r="X653" s="5" t="s">
        <v>124</v>
      </c>
      <c r="Y653" s="5" t="s">
        <v>20</v>
      </c>
      <c r="Z653" s="5" t="s">
        <v>21</v>
      </c>
      <c r="AC653" s="4">
        <v>58</v>
      </c>
      <c r="AD653" s="5" t="s">
        <v>1386</v>
      </c>
      <c r="AE653" s="5" t="s">
        <v>1387</v>
      </c>
      <c r="AJ653" s="5" t="s">
        <v>33</v>
      </c>
      <c r="AK653" s="5" t="s">
        <v>34</v>
      </c>
      <c r="AL653" s="5" t="s">
        <v>325</v>
      </c>
      <c r="AM653" s="5" t="s">
        <v>326</v>
      </c>
      <c r="AT653" s="5" t="s">
        <v>588</v>
      </c>
      <c r="AU653" s="5" t="s">
        <v>589</v>
      </c>
      <c r="AV653" s="5" t="s">
        <v>2921</v>
      </c>
      <c r="AW653" s="5" t="s">
        <v>2922</v>
      </c>
      <c r="BG653" s="5" t="s">
        <v>1138</v>
      </c>
      <c r="BH653" s="5" t="s">
        <v>1139</v>
      </c>
      <c r="BI653" s="5" t="s">
        <v>2923</v>
      </c>
      <c r="BJ653" s="5" t="s">
        <v>2924</v>
      </c>
      <c r="BK653" s="5" t="s">
        <v>2925</v>
      </c>
      <c r="BL653" s="5" t="s">
        <v>2926</v>
      </c>
      <c r="BM653" s="5" t="s">
        <v>2927</v>
      </c>
      <c r="BN653" s="5" t="s">
        <v>2928</v>
      </c>
      <c r="BQ653" s="5" t="s">
        <v>2929</v>
      </c>
      <c r="BR653" s="5" t="s">
        <v>2930</v>
      </c>
      <c r="BS653" s="5" t="s">
        <v>841</v>
      </c>
      <c r="BT653" s="5" t="s">
        <v>842</v>
      </c>
    </row>
    <row r="654" spans="1:72" ht="13.5" customHeight="1">
      <c r="A654" s="7" t="str">
        <f>HYPERLINK("http://kyu.snu.ac.kr/sdhj/index.jsp?type=hj/GK14704_00IM0001_006b.jpg","1768_해북촌_006b")</f>
        <v>1768_해북촌_006b</v>
      </c>
      <c r="B654" s="4">
        <v>1768</v>
      </c>
      <c r="C654" s="4" t="s">
        <v>9582</v>
      </c>
      <c r="D654" s="4" t="s">
        <v>9583</v>
      </c>
      <c r="E654" s="4">
        <v>653</v>
      </c>
      <c r="F654" s="5">
        <v>6</v>
      </c>
      <c r="G654" s="5" t="s">
        <v>2801</v>
      </c>
      <c r="H654" s="5" t="s">
        <v>2802</v>
      </c>
      <c r="I654" s="5">
        <v>2</v>
      </c>
      <c r="L654" s="5">
        <v>1</v>
      </c>
      <c r="M654" s="5" t="s">
        <v>2916</v>
      </c>
      <c r="N654" s="5" t="s">
        <v>2917</v>
      </c>
      <c r="S654" s="5" t="s">
        <v>115</v>
      </c>
      <c r="T654" s="5" t="s">
        <v>116</v>
      </c>
      <c r="U654" s="5" t="s">
        <v>2828</v>
      </c>
      <c r="V654" s="5" t="s">
        <v>2829</v>
      </c>
      <c r="Y654" s="5" t="s">
        <v>2931</v>
      </c>
      <c r="Z654" s="5" t="s">
        <v>2932</v>
      </c>
      <c r="AC654" s="4">
        <v>27</v>
      </c>
      <c r="AD654" s="5" t="s">
        <v>253</v>
      </c>
      <c r="AE654" s="5" t="s">
        <v>254</v>
      </c>
    </row>
    <row r="655" spans="1:72" ht="13.5" customHeight="1">
      <c r="A655" s="7" t="str">
        <f>HYPERLINK("http://kyu.snu.ac.kr/sdhj/index.jsp?type=hj/GK14704_00IM0001_006b.jpg","1768_해북촌_006b")</f>
        <v>1768_해북촌_006b</v>
      </c>
      <c r="B655" s="4">
        <v>1768</v>
      </c>
      <c r="C655" s="4" t="s">
        <v>10602</v>
      </c>
      <c r="D655" s="4" t="s">
        <v>10603</v>
      </c>
      <c r="E655" s="4">
        <v>654</v>
      </c>
      <c r="F655" s="5">
        <v>6</v>
      </c>
      <c r="G655" s="5" t="s">
        <v>2801</v>
      </c>
      <c r="H655" s="5" t="s">
        <v>2802</v>
      </c>
      <c r="I655" s="5">
        <v>2</v>
      </c>
      <c r="L655" s="5">
        <v>1</v>
      </c>
      <c r="M655" s="5" t="s">
        <v>2916</v>
      </c>
      <c r="N655" s="5" t="s">
        <v>2917</v>
      </c>
      <c r="S655" s="5" t="s">
        <v>121</v>
      </c>
      <c r="T655" s="5" t="s">
        <v>122</v>
      </c>
      <c r="W655" s="5" t="s">
        <v>408</v>
      </c>
      <c r="X655" s="5" t="s">
        <v>409</v>
      </c>
      <c r="Y655" s="5" t="s">
        <v>20</v>
      </c>
      <c r="Z655" s="5" t="s">
        <v>21</v>
      </c>
      <c r="AC655" s="4">
        <v>27</v>
      </c>
      <c r="AD655" s="5" t="s">
        <v>253</v>
      </c>
      <c r="AE655" s="5" t="s">
        <v>254</v>
      </c>
    </row>
    <row r="656" spans="1:72" ht="13.5" customHeight="1">
      <c r="A656" s="7" t="str">
        <f>HYPERLINK("http://kyu.snu.ac.kr/sdhj/index.jsp?type=hj/GK14704_00IM0001_006b.jpg","1768_해북촌_006b")</f>
        <v>1768_해북촌_006b</v>
      </c>
      <c r="B656" s="4">
        <v>1768</v>
      </c>
      <c r="C656" s="4" t="s">
        <v>10634</v>
      </c>
      <c r="D656" s="4" t="s">
        <v>10635</v>
      </c>
      <c r="E656" s="4">
        <v>655</v>
      </c>
      <c r="F656" s="5">
        <v>6</v>
      </c>
      <c r="G656" s="5" t="s">
        <v>2801</v>
      </c>
      <c r="H656" s="5" t="s">
        <v>2802</v>
      </c>
      <c r="I656" s="5">
        <v>2</v>
      </c>
      <c r="L656" s="5">
        <v>1</v>
      </c>
      <c r="M656" s="5" t="s">
        <v>2916</v>
      </c>
      <c r="N656" s="5" t="s">
        <v>2917</v>
      </c>
      <c r="S656" s="5" t="s">
        <v>115</v>
      </c>
      <c r="T656" s="5" t="s">
        <v>116</v>
      </c>
      <c r="U656" s="5" t="s">
        <v>681</v>
      </c>
      <c r="V656" s="5" t="s">
        <v>682</v>
      </c>
      <c r="Y656" s="5" t="s">
        <v>2933</v>
      </c>
      <c r="Z656" s="5" t="s">
        <v>2934</v>
      </c>
      <c r="AC656" s="4">
        <v>17</v>
      </c>
      <c r="AD656" s="5" t="s">
        <v>191</v>
      </c>
      <c r="AE656" s="5" t="s">
        <v>192</v>
      </c>
    </row>
    <row r="657" spans="1:72" ht="13.5" customHeight="1">
      <c r="A657" s="7" t="str">
        <f>HYPERLINK("http://kyu.snu.ac.kr/sdhj/index.jsp?type=hj/GK14704_00IM0001_006b.jpg","1768_해북촌_006b")</f>
        <v>1768_해북촌_006b</v>
      </c>
      <c r="B657" s="4">
        <v>1768</v>
      </c>
      <c r="C657" s="4" t="s">
        <v>10634</v>
      </c>
      <c r="D657" s="4" t="s">
        <v>10635</v>
      </c>
      <c r="E657" s="4">
        <v>656</v>
      </c>
      <c r="F657" s="5">
        <v>6</v>
      </c>
      <c r="G657" s="5" t="s">
        <v>2801</v>
      </c>
      <c r="H657" s="5" t="s">
        <v>2802</v>
      </c>
      <c r="I657" s="5">
        <v>2</v>
      </c>
      <c r="L657" s="5">
        <v>2</v>
      </c>
      <c r="M657" s="4" t="s">
        <v>2935</v>
      </c>
      <c r="N657" s="4" t="s">
        <v>2936</v>
      </c>
      <c r="Q657" s="5" t="s">
        <v>2937</v>
      </c>
      <c r="R657" s="5" t="s">
        <v>2938</v>
      </c>
      <c r="S657" s="4"/>
      <c r="T657" s="4" t="s">
        <v>10144</v>
      </c>
      <c r="U657" s="5" t="s">
        <v>2939</v>
      </c>
      <c r="V657" s="5" t="s">
        <v>2940</v>
      </c>
      <c r="W657" s="5" t="s">
        <v>10636</v>
      </c>
      <c r="X657" s="5" t="s">
        <v>10637</v>
      </c>
      <c r="Y657" s="5" t="s">
        <v>10638</v>
      </c>
      <c r="Z657" s="5" t="s">
        <v>10639</v>
      </c>
      <c r="AC657" s="4">
        <v>32</v>
      </c>
      <c r="AD657" s="5" t="s">
        <v>985</v>
      </c>
      <c r="AE657" s="5" t="s">
        <v>986</v>
      </c>
      <c r="AJ657" s="5" t="s">
        <v>33</v>
      </c>
      <c r="AK657" s="5" t="s">
        <v>34</v>
      </c>
      <c r="AL657" s="5" t="s">
        <v>970</v>
      </c>
      <c r="AM657" s="5" t="s">
        <v>971</v>
      </c>
      <c r="AT657" s="5" t="s">
        <v>1030</v>
      </c>
      <c r="AU657" s="5" t="s">
        <v>1031</v>
      </c>
      <c r="AV657" s="5" t="s">
        <v>2941</v>
      </c>
      <c r="AW657" s="5" t="s">
        <v>2024</v>
      </c>
      <c r="BG657" s="5" t="s">
        <v>2942</v>
      </c>
      <c r="BH657" s="5" t="s">
        <v>10640</v>
      </c>
      <c r="BI657" s="5" t="s">
        <v>2943</v>
      </c>
      <c r="BJ657" s="5" t="s">
        <v>2944</v>
      </c>
      <c r="BK657" s="5" t="s">
        <v>2714</v>
      </c>
      <c r="BL657" s="5" t="s">
        <v>10641</v>
      </c>
      <c r="BM657" s="5" t="s">
        <v>2945</v>
      </c>
      <c r="BN657" s="5" t="s">
        <v>2946</v>
      </c>
      <c r="BO657" s="5" t="s">
        <v>1030</v>
      </c>
      <c r="BP657" s="5" t="s">
        <v>1031</v>
      </c>
      <c r="BQ657" s="5" t="s">
        <v>2947</v>
      </c>
      <c r="BR657" s="5" t="s">
        <v>2948</v>
      </c>
    </row>
    <row r="658" spans="1:72" ht="13.5" customHeight="1">
      <c r="A658" s="7" t="str">
        <f>HYPERLINK("http://kyu.snu.ac.kr/sdhj/index.jsp?type=hj/GK14704_00IM0001_006b.jpg","1768_해북촌_006b")</f>
        <v>1768_해북촌_006b</v>
      </c>
      <c r="B658" s="4">
        <v>1768</v>
      </c>
      <c r="C658" s="4" t="s">
        <v>10220</v>
      </c>
      <c r="D658" s="4" t="s">
        <v>10221</v>
      </c>
      <c r="E658" s="4">
        <v>657</v>
      </c>
      <c r="F658" s="5">
        <v>6</v>
      </c>
      <c r="G658" s="5" t="s">
        <v>2801</v>
      </c>
      <c r="H658" s="5" t="s">
        <v>2802</v>
      </c>
      <c r="I658" s="5">
        <v>2</v>
      </c>
      <c r="L658" s="5">
        <v>2</v>
      </c>
      <c r="M658" s="5" t="s">
        <v>2935</v>
      </c>
      <c r="N658" s="5" t="s">
        <v>2936</v>
      </c>
      <c r="S658" s="5" t="s">
        <v>248</v>
      </c>
      <c r="T658" s="5" t="s">
        <v>176</v>
      </c>
      <c r="W658" s="5" t="s">
        <v>250</v>
      </c>
      <c r="X658" s="4" t="s">
        <v>10518</v>
      </c>
      <c r="Y658" s="5" t="s">
        <v>20</v>
      </c>
      <c r="Z658" s="5" t="s">
        <v>21</v>
      </c>
      <c r="AC658" s="4">
        <v>69</v>
      </c>
      <c r="AD658" s="5" t="s">
        <v>724</v>
      </c>
      <c r="AE658" s="5" t="s">
        <v>725</v>
      </c>
      <c r="AJ658" s="5" t="s">
        <v>33</v>
      </c>
      <c r="AK658" s="5" t="s">
        <v>34</v>
      </c>
      <c r="AL658" s="5" t="s">
        <v>970</v>
      </c>
      <c r="AM658" s="5" t="s">
        <v>971</v>
      </c>
    </row>
    <row r="659" spans="1:72" ht="13.5" customHeight="1">
      <c r="A659" s="7" t="str">
        <f>HYPERLINK("http://kyu.snu.ac.kr/sdhj/index.jsp?type=hj/GK14704_00IM0001_006b.jpg","1768_해북촌_006b")</f>
        <v>1768_해북촌_006b</v>
      </c>
      <c r="B659" s="4">
        <v>1768</v>
      </c>
      <c r="C659" s="4" t="s">
        <v>9719</v>
      </c>
      <c r="D659" s="4" t="s">
        <v>9720</v>
      </c>
      <c r="E659" s="4">
        <v>658</v>
      </c>
      <c r="F659" s="5">
        <v>6</v>
      </c>
      <c r="G659" s="5" t="s">
        <v>2801</v>
      </c>
      <c r="H659" s="5" t="s">
        <v>2802</v>
      </c>
      <c r="I659" s="5">
        <v>2</v>
      </c>
      <c r="L659" s="5">
        <v>2</v>
      </c>
      <c r="M659" s="5" t="s">
        <v>2935</v>
      </c>
      <c r="N659" s="5" t="s">
        <v>2936</v>
      </c>
      <c r="S659" s="5" t="s">
        <v>95</v>
      </c>
      <c r="T659" s="5" t="s">
        <v>96</v>
      </c>
      <c r="W659" s="5" t="s">
        <v>443</v>
      </c>
      <c r="X659" s="5" t="s">
        <v>444</v>
      </c>
      <c r="Y659" s="5" t="s">
        <v>20</v>
      </c>
      <c r="Z659" s="5" t="s">
        <v>21</v>
      </c>
      <c r="AC659" s="4">
        <v>32</v>
      </c>
      <c r="AD659" s="5" t="s">
        <v>223</v>
      </c>
      <c r="AE659" s="5" t="s">
        <v>224</v>
      </c>
      <c r="AJ659" s="5" t="s">
        <v>33</v>
      </c>
      <c r="AK659" s="5" t="s">
        <v>34</v>
      </c>
      <c r="AL659" s="5" t="s">
        <v>533</v>
      </c>
      <c r="AM659" s="5" t="s">
        <v>534</v>
      </c>
      <c r="AT659" s="5" t="s">
        <v>695</v>
      </c>
      <c r="AU659" s="5" t="s">
        <v>696</v>
      </c>
      <c r="AV659" s="5" t="s">
        <v>2838</v>
      </c>
      <c r="AW659" s="5" t="s">
        <v>2839</v>
      </c>
      <c r="BG659" s="5" t="s">
        <v>695</v>
      </c>
      <c r="BH659" s="5" t="s">
        <v>696</v>
      </c>
      <c r="BI659" s="5" t="s">
        <v>2949</v>
      </c>
      <c r="BJ659" s="5" t="s">
        <v>2841</v>
      </c>
      <c r="BM659" s="5" t="s">
        <v>2217</v>
      </c>
      <c r="BN659" s="5" t="s">
        <v>2218</v>
      </c>
      <c r="BQ659" s="5" t="s">
        <v>2842</v>
      </c>
      <c r="BR659" s="5" t="s">
        <v>2843</v>
      </c>
      <c r="BS659" s="5" t="s">
        <v>266</v>
      </c>
      <c r="BT659" s="4" t="s">
        <v>10610</v>
      </c>
    </row>
    <row r="660" spans="1:72" ht="13.5" customHeight="1">
      <c r="A660" s="7" t="str">
        <f>HYPERLINK("http://kyu.snu.ac.kr/sdhj/index.jsp?type=hj/GK14704_00IM0001_006b.jpg","1768_해북촌_006b")</f>
        <v>1768_해북촌_006b</v>
      </c>
      <c r="B660" s="4">
        <v>1768</v>
      </c>
      <c r="C660" s="4" t="s">
        <v>10611</v>
      </c>
      <c r="D660" s="4" t="s">
        <v>10612</v>
      </c>
      <c r="E660" s="4">
        <v>659</v>
      </c>
      <c r="F660" s="5">
        <v>6</v>
      </c>
      <c r="G660" s="5" t="s">
        <v>2801</v>
      </c>
      <c r="H660" s="5" t="s">
        <v>2802</v>
      </c>
      <c r="I660" s="5">
        <v>2</v>
      </c>
      <c r="L660" s="5">
        <v>3</v>
      </c>
      <c r="M660" s="4" t="s">
        <v>2950</v>
      </c>
      <c r="N660" s="4" t="s">
        <v>2951</v>
      </c>
      <c r="S660" s="4"/>
      <c r="T660" s="4" t="s">
        <v>10144</v>
      </c>
      <c r="U660" s="5" t="s">
        <v>73</v>
      </c>
      <c r="V660" s="5" t="s">
        <v>74</v>
      </c>
      <c r="W660" s="5" t="s">
        <v>1668</v>
      </c>
      <c r="X660" s="5" t="s">
        <v>1669</v>
      </c>
      <c r="Y660" s="5" t="s">
        <v>2952</v>
      </c>
      <c r="Z660" s="5" t="s">
        <v>2953</v>
      </c>
      <c r="AC660" s="4">
        <v>46</v>
      </c>
      <c r="AD660" s="5" t="s">
        <v>362</v>
      </c>
      <c r="AE660" s="5" t="s">
        <v>363</v>
      </c>
      <c r="AJ660" s="5" t="s">
        <v>33</v>
      </c>
      <c r="AK660" s="5" t="s">
        <v>34</v>
      </c>
      <c r="AL660" s="5" t="s">
        <v>2892</v>
      </c>
      <c r="AM660" s="5" t="s">
        <v>2893</v>
      </c>
      <c r="AT660" s="5" t="s">
        <v>83</v>
      </c>
      <c r="AU660" s="5" t="s">
        <v>84</v>
      </c>
      <c r="AV660" s="5" t="s">
        <v>2896</v>
      </c>
      <c r="AW660" s="5" t="s">
        <v>2897</v>
      </c>
      <c r="BI660" s="5" t="s">
        <v>2954</v>
      </c>
      <c r="BJ660" s="5" t="s">
        <v>2955</v>
      </c>
      <c r="BK660" s="5" t="s">
        <v>83</v>
      </c>
      <c r="BL660" s="5" t="s">
        <v>84</v>
      </c>
      <c r="BM660" s="5" t="s">
        <v>2956</v>
      </c>
      <c r="BN660" s="5" t="s">
        <v>2957</v>
      </c>
      <c r="BO660" s="5" t="s">
        <v>83</v>
      </c>
      <c r="BP660" s="5" t="s">
        <v>84</v>
      </c>
      <c r="BQ660" s="5" t="s">
        <v>2958</v>
      </c>
      <c r="BR660" s="5" t="s">
        <v>2959</v>
      </c>
      <c r="BS660" s="5" t="s">
        <v>2960</v>
      </c>
      <c r="BT660" s="5" t="s">
        <v>2961</v>
      </c>
    </row>
    <row r="661" spans="1:72" ht="13.5" customHeight="1">
      <c r="A661" s="7" t="str">
        <f>HYPERLINK("http://kyu.snu.ac.kr/sdhj/index.jsp?type=hj/GK14704_00IM0001_006b.jpg","1768_해북촌_006b")</f>
        <v>1768_해북촌_006b</v>
      </c>
      <c r="B661" s="4">
        <v>1768</v>
      </c>
      <c r="C661" s="4" t="s">
        <v>9981</v>
      </c>
      <c r="D661" s="4" t="s">
        <v>9982</v>
      </c>
      <c r="E661" s="4">
        <v>660</v>
      </c>
      <c r="F661" s="5">
        <v>6</v>
      </c>
      <c r="G661" s="5" t="s">
        <v>2801</v>
      </c>
      <c r="H661" s="5" t="s">
        <v>2802</v>
      </c>
      <c r="I661" s="5">
        <v>2</v>
      </c>
      <c r="L661" s="5">
        <v>3</v>
      </c>
      <c r="M661" s="5" t="s">
        <v>2950</v>
      </c>
      <c r="N661" s="5" t="s">
        <v>2951</v>
      </c>
      <c r="S661" s="5" t="s">
        <v>95</v>
      </c>
      <c r="T661" s="5" t="s">
        <v>96</v>
      </c>
      <c r="W661" s="5" t="s">
        <v>1073</v>
      </c>
      <c r="X661" s="4" t="s">
        <v>10642</v>
      </c>
      <c r="Y661" s="5" t="s">
        <v>99</v>
      </c>
      <c r="Z661" s="5" t="s">
        <v>100</v>
      </c>
      <c r="AC661" s="4">
        <v>43</v>
      </c>
      <c r="AD661" s="5" t="s">
        <v>472</v>
      </c>
      <c r="AE661" s="5" t="s">
        <v>473</v>
      </c>
      <c r="AJ661" s="5" t="s">
        <v>101</v>
      </c>
      <c r="AK661" s="5" t="s">
        <v>102</v>
      </c>
      <c r="AL661" s="5" t="s">
        <v>2962</v>
      </c>
      <c r="AM661" s="5" t="s">
        <v>2963</v>
      </c>
      <c r="AT661" s="5" t="s">
        <v>73</v>
      </c>
      <c r="AU661" s="5" t="s">
        <v>74</v>
      </c>
      <c r="AV661" s="5" t="s">
        <v>2964</v>
      </c>
      <c r="AW661" s="5" t="s">
        <v>2965</v>
      </c>
      <c r="BG661" s="5" t="s">
        <v>83</v>
      </c>
      <c r="BH661" s="5" t="s">
        <v>84</v>
      </c>
      <c r="BI661" s="5" t="s">
        <v>2966</v>
      </c>
      <c r="BJ661" s="5" t="s">
        <v>2967</v>
      </c>
      <c r="BK661" s="5" t="s">
        <v>2968</v>
      </c>
      <c r="BL661" s="5" t="s">
        <v>2969</v>
      </c>
      <c r="BM661" s="5" t="s">
        <v>2970</v>
      </c>
      <c r="BN661" s="5" t="s">
        <v>2971</v>
      </c>
      <c r="BO661" s="5" t="s">
        <v>83</v>
      </c>
      <c r="BP661" s="5" t="s">
        <v>84</v>
      </c>
      <c r="BQ661" s="5" t="s">
        <v>2972</v>
      </c>
      <c r="BR661" s="5" t="s">
        <v>10643</v>
      </c>
      <c r="BS661" s="5" t="s">
        <v>1982</v>
      </c>
      <c r="BT661" s="5" t="s">
        <v>1983</v>
      </c>
    </row>
    <row r="662" spans="1:72" ht="13.5" customHeight="1">
      <c r="A662" s="7" t="str">
        <f>HYPERLINK("http://kyu.snu.ac.kr/sdhj/index.jsp?type=hj/GK14704_00IM0001_006b.jpg","1768_해북촌_006b")</f>
        <v>1768_해북촌_006b</v>
      </c>
      <c r="B662" s="4">
        <v>1768</v>
      </c>
      <c r="C662" s="4" t="s">
        <v>10341</v>
      </c>
      <c r="D662" s="4" t="s">
        <v>10342</v>
      </c>
      <c r="E662" s="4">
        <v>661</v>
      </c>
      <c r="F662" s="5">
        <v>6</v>
      </c>
      <c r="G662" s="5" t="s">
        <v>2801</v>
      </c>
      <c r="H662" s="5" t="s">
        <v>2802</v>
      </c>
      <c r="I662" s="5">
        <v>2</v>
      </c>
      <c r="L662" s="5">
        <v>3</v>
      </c>
      <c r="M662" s="5" t="s">
        <v>2950</v>
      </c>
      <c r="N662" s="5" t="s">
        <v>2951</v>
      </c>
      <c r="S662" s="5" t="s">
        <v>115</v>
      </c>
      <c r="T662" s="5" t="s">
        <v>116</v>
      </c>
      <c r="U662" s="5" t="s">
        <v>73</v>
      </c>
      <c r="V662" s="5" t="s">
        <v>74</v>
      </c>
      <c r="Y662" s="5" t="s">
        <v>2973</v>
      </c>
      <c r="Z662" s="5" t="s">
        <v>2974</v>
      </c>
      <c r="AA662" s="5" t="s">
        <v>2975</v>
      </c>
      <c r="AB662" s="5" t="s">
        <v>2976</v>
      </c>
      <c r="AC662" s="4">
        <v>20</v>
      </c>
      <c r="AD662" s="5" t="s">
        <v>410</v>
      </c>
      <c r="AE662" s="5" t="s">
        <v>411</v>
      </c>
    </row>
    <row r="663" spans="1:72" ht="13.5" customHeight="1">
      <c r="A663" s="7" t="str">
        <f>HYPERLINK("http://kyu.snu.ac.kr/sdhj/index.jsp?type=hj/GK14704_00IM0001_006b.jpg","1768_해북촌_006b")</f>
        <v>1768_해북촌_006b</v>
      </c>
      <c r="B663" s="4">
        <v>1768</v>
      </c>
      <c r="C663" s="4" t="s">
        <v>9719</v>
      </c>
      <c r="D663" s="4" t="s">
        <v>9720</v>
      </c>
      <c r="E663" s="4">
        <v>662</v>
      </c>
      <c r="F663" s="5">
        <v>6</v>
      </c>
      <c r="G663" s="5" t="s">
        <v>2801</v>
      </c>
      <c r="H663" s="5" t="s">
        <v>2802</v>
      </c>
      <c r="I663" s="5">
        <v>2</v>
      </c>
      <c r="L663" s="5">
        <v>3</v>
      </c>
      <c r="M663" s="5" t="s">
        <v>2950</v>
      </c>
      <c r="N663" s="5" t="s">
        <v>2951</v>
      </c>
      <c r="S663" s="5" t="s">
        <v>121</v>
      </c>
      <c r="T663" s="5" t="s">
        <v>122</v>
      </c>
      <c r="W663" s="5" t="s">
        <v>946</v>
      </c>
      <c r="X663" s="5" t="s">
        <v>815</v>
      </c>
      <c r="Y663" s="5" t="s">
        <v>99</v>
      </c>
      <c r="Z663" s="5" t="s">
        <v>100</v>
      </c>
      <c r="AC663" s="4">
        <v>20</v>
      </c>
      <c r="AD663" s="5" t="s">
        <v>410</v>
      </c>
      <c r="AE663" s="5" t="s">
        <v>411</v>
      </c>
      <c r="AF663" s="5" t="s">
        <v>610</v>
      </c>
      <c r="AG663" s="5" t="s">
        <v>611</v>
      </c>
    </row>
    <row r="664" spans="1:72" ht="13.5" customHeight="1">
      <c r="A664" s="7" t="str">
        <f>HYPERLINK("http://kyu.snu.ac.kr/sdhj/index.jsp?type=hj/GK14704_00IM0001_006b.jpg","1768_해북촌_006b")</f>
        <v>1768_해북촌_006b</v>
      </c>
      <c r="B664" s="4">
        <v>1768</v>
      </c>
      <c r="C664" s="4" t="s">
        <v>9719</v>
      </c>
      <c r="D664" s="4" t="s">
        <v>9720</v>
      </c>
      <c r="E664" s="4">
        <v>663</v>
      </c>
      <c r="F664" s="5">
        <v>6</v>
      </c>
      <c r="G664" s="5" t="s">
        <v>2801</v>
      </c>
      <c r="H664" s="5" t="s">
        <v>2802</v>
      </c>
      <c r="I664" s="5">
        <v>2</v>
      </c>
      <c r="L664" s="5">
        <v>3</v>
      </c>
      <c r="M664" s="5" t="s">
        <v>2950</v>
      </c>
      <c r="N664" s="5" t="s">
        <v>2951</v>
      </c>
      <c r="T664" s="4" t="s">
        <v>10525</v>
      </c>
      <c r="U664" s="5" t="s">
        <v>133</v>
      </c>
      <c r="V664" s="5" t="s">
        <v>134</v>
      </c>
      <c r="Y664" s="5" t="s">
        <v>625</v>
      </c>
      <c r="Z664" s="5" t="s">
        <v>626</v>
      </c>
      <c r="AC664" s="4">
        <v>22</v>
      </c>
      <c r="AD664" s="5" t="s">
        <v>712</v>
      </c>
      <c r="AE664" s="5" t="s">
        <v>713</v>
      </c>
    </row>
    <row r="665" spans="1:72" ht="13.5" customHeight="1">
      <c r="A665" s="7" t="str">
        <f>HYPERLINK("http://kyu.snu.ac.kr/sdhj/index.jsp?type=hj/GK14704_00IM0001_006b.jpg","1768_해북촌_006b")</f>
        <v>1768_해북촌_006b</v>
      </c>
      <c r="B665" s="4">
        <v>1768</v>
      </c>
      <c r="C665" s="4" t="s">
        <v>9719</v>
      </c>
      <c r="D665" s="4" t="s">
        <v>9720</v>
      </c>
      <c r="E665" s="4">
        <v>664</v>
      </c>
      <c r="F665" s="5">
        <v>6</v>
      </c>
      <c r="G665" s="5" t="s">
        <v>2801</v>
      </c>
      <c r="H665" s="5" t="s">
        <v>2802</v>
      </c>
      <c r="I665" s="5">
        <v>2</v>
      </c>
      <c r="L665" s="5">
        <v>3</v>
      </c>
      <c r="M665" s="5" t="s">
        <v>2950</v>
      </c>
      <c r="N665" s="5" t="s">
        <v>2951</v>
      </c>
      <c r="S665" s="5" t="s">
        <v>521</v>
      </c>
      <c r="T665" s="5" t="s">
        <v>522</v>
      </c>
      <c r="Y665" s="5" t="s">
        <v>523</v>
      </c>
      <c r="Z665" s="5" t="s">
        <v>524</v>
      </c>
      <c r="AC665" s="4">
        <v>52</v>
      </c>
      <c r="AD665" s="5" t="s">
        <v>391</v>
      </c>
      <c r="AE665" s="5" t="s">
        <v>392</v>
      </c>
    </row>
    <row r="666" spans="1:72" ht="13.5" customHeight="1">
      <c r="A666" s="7" t="str">
        <f>HYPERLINK("http://kyu.snu.ac.kr/sdhj/index.jsp?type=hj/GK14704_00IM0001_006b.jpg","1768_해북촌_006b")</f>
        <v>1768_해북촌_006b</v>
      </c>
      <c r="B666" s="4">
        <v>1768</v>
      </c>
      <c r="C666" s="4" t="s">
        <v>9719</v>
      </c>
      <c r="D666" s="4" t="s">
        <v>9720</v>
      </c>
      <c r="E666" s="4">
        <v>665</v>
      </c>
      <c r="F666" s="5">
        <v>6</v>
      </c>
      <c r="G666" s="5" t="s">
        <v>2801</v>
      </c>
      <c r="H666" s="5" t="s">
        <v>2802</v>
      </c>
      <c r="I666" s="5">
        <v>2</v>
      </c>
      <c r="L666" s="5">
        <v>4</v>
      </c>
      <c r="M666" s="4" t="s">
        <v>2977</v>
      </c>
      <c r="N666" s="4" t="s">
        <v>2978</v>
      </c>
      <c r="S666" s="4"/>
      <c r="T666" s="4" t="s">
        <v>10644</v>
      </c>
      <c r="W666" s="5" t="s">
        <v>1097</v>
      </c>
      <c r="X666" s="5" t="s">
        <v>1098</v>
      </c>
      <c r="Y666" s="5" t="s">
        <v>2979</v>
      </c>
      <c r="Z666" s="5" t="s">
        <v>2980</v>
      </c>
      <c r="AC666" s="4">
        <v>58</v>
      </c>
      <c r="AD666" s="5" t="s">
        <v>770</v>
      </c>
      <c r="AE666" s="5" t="s">
        <v>771</v>
      </c>
      <c r="AJ666" s="5" t="s">
        <v>33</v>
      </c>
      <c r="AK666" s="5" t="s">
        <v>34</v>
      </c>
      <c r="AL666" s="5" t="s">
        <v>266</v>
      </c>
      <c r="AM666" s="4" t="s">
        <v>10645</v>
      </c>
      <c r="AT666" s="5" t="s">
        <v>695</v>
      </c>
      <c r="AU666" s="5" t="s">
        <v>696</v>
      </c>
      <c r="AV666" s="5" t="s">
        <v>2981</v>
      </c>
      <c r="AW666" s="5" t="s">
        <v>2982</v>
      </c>
      <c r="BG666" s="5" t="s">
        <v>695</v>
      </c>
      <c r="BH666" s="5" t="s">
        <v>696</v>
      </c>
      <c r="BI666" s="5" t="s">
        <v>2983</v>
      </c>
      <c r="BJ666" s="5" t="s">
        <v>2984</v>
      </c>
      <c r="BK666" s="5" t="s">
        <v>695</v>
      </c>
      <c r="BL666" s="5" t="s">
        <v>696</v>
      </c>
      <c r="BM666" s="5" t="s">
        <v>2985</v>
      </c>
      <c r="BN666" s="5" t="s">
        <v>2986</v>
      </c>
      <c r="BO666" s="5" t="s">
        <v>695</v>
      </c>
      <c r="BP666" s="5" t="s">
        <v>696</v>
      </c>
      <c r="BQ666" s="5" t="s">
        <v>9492</v>
      </c>
      <c r="BR666" s="5" t="s">
        <v>10646</v>
      </c>
      <c r="BS666" s="5" t="s">
        <v>1126</v>
      </c>
      <c r="BT666" s="5" t="s">
        <v>1127</v>
      </c>
    </row>
    <row r="667" spans="1:72" ht="13.5" customHeight="1">
      <c r="A667" s="7" t="str">
        <f>HYPERLINK("http://kyu.snu.ac.kr/sdhj/index.jsp?type=hj/GK14704_00IM0001_006b.jpg","1768_해북촌_006b")</f>
        <v>1768_해북촌_006b</v>
      </c>
      <c r="B667" s="4">
        <v>1768</v>
      </c>
      <c r="C667" s="4" t="s">
        <v>10647</v>
      </c>
      <c r="D667" s="4" t="s">
        <v>10648</v>
      </c>
      <c r="E667" s="4">
        <v>666</v>
      </c>
      <c r="F667" s="5">
        <v>6</v>
      </c>
      <c r="G667" s="5" t="s">
        <v>2801</v>
      </c>
      <c r="H667" s="5" t="s">
        <v>2802</v>
      </c>
      <c r="I667" s="5">
        <v>2</v>
      </c>
      <c r="L667" s="5">
        <v>4</v>
      </c>
      <c r="M667" s="5" t="s">
        <v>2977</v>
      </c>
      <c r="N667" s="5" t="s">
        <v>2978</v>
      </c>
      <c r="S667" s="5" t="s">
        <v>95</v>
      </c>
      <c r="T667" s="5" t="s">
        <v>96</v>
      </c>
      <c r="W667" s="5" t="s">
        <v>408</v>
      </c>
      <c r="X667" s="5" t="s">
        <v>409</v>
      </c>
      <c r="Y667" s="5" t="s">
        <v>20</v>
      </c>
      <c r="Z667" s="5" t="s">
        <v>21</v>
      </c>
      <c r="AC667" s="4">
        <v>58</v>
      </c>
      <c r="AD667" s="5" t="s">
        <v>770</v>
      </c>
      <c r="AE667" s="5" t="s">
        <v>771</v>
      </c>
      <c r="AJ667" s="5" t="s">
        <v>33</v>
      </c>
      <c r="AK667" s="5" t="s">
        <v>34</v>
      </c>
      <c r="AL667" s="5" t="s">
        <v>93</v>
      </c>
      <c r="AM667" s="5" t="s">
        <v>94</v>
      </c>
      <c r="AT667" s="5" t="s">
        <v>695</v>
      </c>
      <c r="AU667" s="5" t="s">
        <v>696</v>
      </c>
      <c r="AV667" s="5" t="s">
        <v>1372</v>
      </c>
      <c r="AW667" s="5" t="s">
        <v>1373</v>
      </c>
      <c r="BG667" s="5" t="s">
        <v>695</v>
      </c>
      <c r="BH667" s="5" t="s">
        <v>696</v>
      </c>
      <c r="BI667" s="5" t="s">
        <v>2987</v>
      </c>
      <c r="BJ667" s="5" t="s">
        <v>2988</v>
      </c>
      <c r="BK667" s="5" t="s">
        <v>695</v>
      </c>
      <c r="BL667" s="5" t="s">
        <v>696</v>
      </c>
      <c r="BM667" s="5" t="s">
        <v>2989</v>
      </c>
      <c r="BN667" s="5" t="s">
        <v>2990</v>
      </c>
      <c r="BO667" s="5" t="s">
        <v>2991</v>
      </c>
      <c r="BP667" s="5" t="s">
        <v>2992</v>
      </c>
      <c r="BQ667" s="5" t="s">
        <v>2993</v>
      </c>
      <c r="BR667" s="5" t="s">
        <v>10649</v>
      </c>
      <c r="BS667" s="5" t="s">
        <v>266</v>
      </c>
      <c r="BT667" s="4" t="s">
        <v>10650</v>
      </c>
    </row>
    <row r="668" spans="1:72" ht="13.5" customHeight="1">
      <c r="A668" s="7" t="str">
        <f>HYPERLINK("http://kyu.snu.ac.kr/sdhj/index.jsp?type=hj/GK14704_00IM0001_006b.jpg","1768_해북촌_006b")</f>
        <v>1768_해북촌_006b</v>
      </c>
      <c r="B668" s="4">
        <v>1768</v>
      </c>
      <c r="C668" s="4" t="s">
        <v>10651</v>
      </c>
      <c r="D668" s="4" t="s">
        <v>10652</v>
      </c>
      <c r="E668" s="4">
        <v>667</v>
      </c>
      <c r="F668" s="5">
        <v>6</v>
      </c>
      <c r="G668" s="5" t="s">
        <v>2801</v>
      </c>
      <c r="H668" s="5" t="s">
        <v>2802</v>
      </c>
      <c r="I668" s="5">
        <v>2</v>
      </c>
      <c r="L668" s="5">
        <v>4</v>
      </c>
      <c r="M668" s="5" t="s">
        <v>2977</v>
      </c>
      <c r="N668" s="5" t="s">
        <v>2978</v>
      </c>
      <c r="S668" s="5" t="s">
        <v>115</v>
      </c>
      <c r="T668" s="5" t="s">
        <v>116</v>
      </c>
      <c r="U668" s="5" t="s">
        <v>2994</v>
      </c>
      <c r="V668" s="5" t="s">
        <v>2995</v>
      </c>
      <c r="Y668" s="5" t="s">
        <v>2996</v>
      </c>
      <c r="Z668" s="5" t="s">
        <v>2997</v>
      </c>
      <c r="AC668" s="4">
        <v>19</v>
      </c>
      <c r="AD668" s="5" t="s">
        <v>421</v>
      </c>
      <c r="AE668" s="5" t="s">
        <v>422</v>
      </c>
    </row>
    <row r="669" spans="1:72" ht="13.5" customHeight="1">
      <c r="A669" s="7" t="str">
        <f>HYPERLINK("http://kyu.snu.ac.kr/sdhj/index.jsp?type=hj/GK14704_00IM0001_006b.jpg","1768_해북촌_006b")</f>
        <v>1768_해북촌_006b</v>
      </c>
      <c r="B669" s="4">
        <v>1768</v>
      </c>
      <c r="C669" s="4" t="s">
        <v>10220</v>
      </c>
      <c r="D669" s="4" t="s">
        <v>10221</v>
      </c>
      <c r="E669" s="4">
        <v>668</v>
      </c>
      <c r="F669" s="5">
        <v>6</v>
      </c>
      <c r="G669" s="5" t="s">
        <v>2801</v>
      </c>
      <c r="H669" s="5" t="s">
        <v>2802</v>
      </c>
      <c r="I669" s="5">
        <v>2</v>
      </c>
      <c r="L669" s="5">
        <v>4</v>
      </c>
      <c r="M669" s="5" t="s">
        <v>2977</v>
      </c>
      <c r="N669" s="5" t="s">
        <v>2978</v>
      </c>
      <c r="S669" s="5" t="s">
        <v>127</v>
      </c>
      <c r="T669" s="5" t="s">
        <v>128</v>
      </c>
      <c r="Y669" s="5" t="s">
        <v>251</v>
      </c>
      <c r="Z669" s="5" t="s">
        <v>252</v>
      </c>
      <c r="AF669" s="5" t="s">
        <v>131</v>
      </c>
      <c r="AG669" s="5" t="s">
        <v>132</v>
      </c>
    </row>
    <row r="670" spans="1:72" ht="13.5" customHeight="1">
      <c r="A670" s="7" t="str">
        <f>HYPERLINK("http://kyu.snu.ac.kr/sdhj/index.jsp?type=hj/GK14704_00IM0001_006b.jpg","1768_해북촌_006b")</f>
        <v>1768_해북촌_006b</v>
      </c>
      <c r="B670" s="4">
        <v>1768</v>
      </c>
      <c r="C670" s="4" t="s">
        <v>10647</v>
      </c>
      <c r="D670" s="4" t="s">
        <v>10648</v>
      </c>
      <c r="E670" s="4">
        <v>669</v>
      </c>
      <c r="F670" s="5">
        <v>6</v>
      </c>
      <c r="G670" s="5" t="s">
        <v>2801</v>
      </c>
      <c r="H670" s="5" t="s">
        <v>2802</v>
      </c>
      <c r="I670" s="5">
        <v>2</v>
      </c>
      <c r="L670" s="5">
        <v>4</v>
      </c>
      <c r="M670" s="5" t="s">
        <v>2977</v>
      </c>
      <c r="N670" s="5" t="s">
        <v>2978</v>
      </c>
      <c r="S670" s="5" t="s">
        <v>127</v>
      </c>
      <c r="T670" s="5" t="s">
        <v>128</v>
      </c>
      <c r="Y670" s="5" t="s">
        <v>251</v>
      </c>
      <c r="Z670" s="5" t="s">
        <v>252</v>
      </c>
      <c r="AC670" s="4">
        <v>7</v>
      </c>
      <c r="AD670" s="5" t="s">
        <v>724</v>
      </c>
      <c r="AE670" s="5" t="s">
        <v>725</v>
      </c>
    </row>
    <row r="671" spans="1:72" ht="13.5" customHeight="1">
      <c r="A671" s="7" t="str">
        <f>HYPERLINK("http://kyu.snu.ac.kr/sdhj/index.jsp?type=hj/GK14704_00IM0001_006b.jpg","1768_해북촌_006b")</f>
        <v>1768_해북촌_006b</v>
      </c>
      <c r="B671" s="4">
        <v>1768</v>
      </c>
      <c r="C671" s="4" t="s">
        <v>10647</v>
      </c>
      <c r="D671" s="4" t="s">
        <v>10648</v>
      </c>
      <c r="E671" s="4">
        <v>670</v>
      </c>
      <c r="F671" s="5">
        <v>6</v>
      </c>
      <c r="G671" s="5" t="s">
        <v>2801</v>
      </c>
      <c r="H671" s="5" t="s">
        <v>2802</v>
      </c>
      <c r="I671" s="5">
        <v>2</v>
      </c>
      <c r="L671" s="5">
        <v>5</v>
      </c>
      <c r="M671" s="4" t="s">
        <v>2998</v>
      </c>
      <c r="N671" s="4" t="s">
        <v>2999</v>
      </c>
      <c r="S671" s="4"/>
      <c r="T671" s="4" t="s">
        <v>10424</v>
      </c>
      <c r="U671" s="5" t="s">
        <v>73</v>
      </c>
      <c r="V671" s="5" t="s">
        <v>74</v>
      </c>
      <c r="W671" s="5" t="s">
        <v>123</v>
      </c>
      <c r="X671" s="5" t="s">
        <v>124</v>
      </c>
      <c r="Y671" s="5" t="s">
        <v>3000</v>
      </c>
      <c r="Z671" s="5" t="s">
        <v>3001</v>
      </c>
      <c r="AC671" s="4">
        <v>57</v>
      </c>
      <c r="AD671" s="5" t="s">
        <v>770</v>
      </c>
      <c r="AE671" s="5" t="s">
        <v>771</v>
      </c>
      <c r="AJ671" s="5" t="s">
        <v>33</v>
      </c>
      <c r="AK671" s="5" t="s">
        <v>34</v>
      </c>
      <c r="AL671" s="5" t="s">
        <v>533</v>
      </c>
      <c r="AM671" s="5" t="s">
        <v>534</v>
      </c>
      <c r="AT671" s="5" t="s">
        <v>83</v>
      </c>
      <c r="AU671" s="5" t="s">
        <v>84</v>
      </c>
      <c r="AV671" s="5" t="s">
        <v>3002</v>
      </c>
      <c r="AW671" s="5" t="s">
        <v>3003</v>
      </c>
      <c r="BG671" s="5" t="s">
        <v>83</v>
      </c>
      <c r="BH671" s="5" t="s">
        <v>84</v>
      </c>
      <c r="BI671" s="5" t="s">
        <v>3004</v>
      </c>
      <c r="BJ671" s="5" t="s">
        <v>3005</v>
      </c>
      <c r="BK671" s="5" t="s">
        <v>83</v>
      </c>
      <c r="BL671" s="5" t="s">
        <v>84</v>
      </c>
      <c r="BM671" s="5" t="s">
        <v>3006</v>
      </c>
      <c r="BN671" s="5" t="s">
        <v>3007</v>
      </c>
      <c r="BO671" s="5" t="s">
        <v>83</v>
      </c>
      <c r="BP671" s="5" t="s">
        <v>84</v>
      </c>
      <c r="BQ671" s="5" t="s">
        <v>3008</v>
      </c>
      <c r="BR671" s="5" t="s">
        <v>10653</v>
      </c>
      <c r="BS671" s="5" t="s">
        <v>3009</v>
      </c>
      <c r="BT671" s="5" t="s">
        <v>3010</v>
      </c>
    </row>
    <row r="672" spans="1:72" ht="13.5" customHeight="1">
      <c r="A672" s="7" t="str">
        <f>HYPERLINK("http://kyu.snu.ac.kr/sdhj/index.jsp?type=hj/GK14704_00IM0001_006b.jpg","1768_해북촌_006b")</f>
        <v>1768_해북촌_006b</v>
      </c>
      <c r="B672" s="4">
        <v>1768</v>
      </c>
      <c r="C672" s="4" t="s">
        <v>10654</v>
      </c>
      <c r="D672" s="4" t="s">
        <v>10655</v>
      </c>
      <c r="E672" s="4">
        <v>671</v>
      </c>
      <c r="F672" s="5">
        <v>6</v>
      </c>
      <c r="G672" s="5" t="s">
        <v>2801</v>
      </c>
      <c r="H672" s="5" t="s">
        <v>2802</v>
      </c>
      <c r="I672" s="5">
        <v>2</v>
      </c>
      <c r="L672" s="5">
        <v>5</v>
      </c>
      <c r="M672" s="5" t="s">
        <v>2998</v>
      </c>
      <c r="N672" s="5" t="s">
        <v>2999</v>
      </c>
      <c r="S672" s="5" t="s">
        <v>95</v>
      </c>
      <c r="T672" s="5" t="s">
        <v>96</v>
      </c>
      <c r="W672" s="5" t="s">
        <v>1073</v>
      </c>
      <c r="X672" s="4" t="s">
        <v>10656</v>
      </c>
      <c r="Y672" s="5" t="s">
        <v>99</v>
      </c>
      <c r="Z672" s="5" t="s">
        <v>100</v>
      </c>
      <c r="AC672" s="4">
        <v>42</v>
      </c>
      <c r="AD672" s="5" t="s">
        <v>641</v>
      </c>
      <c r="AE672" s="5" t="s">
        <v>642</v>
      </c>
      <c r="AJ672" s="5" t="s">
        <v>101</v>
      </c>
      <c r="AK672" s="5" t="s">
        <v>102</v>
      </c>
      <c r="AL672" s="5" t="s">
        <v>2962</v>
      </c>
      <c r="AM672" s="5" t="s">
        <v>2963</v>
      </c>
      <c r="AT672" s="5" t="s">
        <v>73</v>
      </c>
      <c r="AU672" s="5" t="s">
        <v>74</v>
      </c>
      <c r="AV672" s="5" t="s">
        <v>2964</v>
      </c>
      <c r="AW672" s="5" t="s">
        <v>2965</v>
      </c>
      <c r="BG672" s="5" t="s">
        <v>83</v>
      </c>
      <c r="BH672" s="5" t="s">
        <v>84</v>
      </c>
      <c r="BI672" s="5" t="s">
        <v>2966</v>
      </c>
      <c r="BJ672" s="5" t="s">
        <v>2967</v>
      </c>
      <c r="BK672" s="5" t="s">
        <v>3011</v>
      </c>
      <c r="BL672" s="5" t="s">
        <v>3012</v>
      </c>
      <c r="BM672" s="5" t="s">
        <v>2970</v>
      </c>
      <c r="BN672" s="5" t="s">
        <v>2971</v>
      </c>
      <c r="BO672" s="5" t="s">
        <v>83</v>
      </c>
      <c r="BP672" s="5" t="s">
        <v>84</v>
      </c>
      <c r="BQ672" s="5" t="s">
        <v>3013</v>
      </c>
      <c r="BR672" s="5" t="s">
        <v>10643</v>
      </c>
      <c r="BS672" s="5" t="s">
        <v>1982</v>
      </c>
      <c r="BT672" s="5" t="s">
        <v>1983</v>
      </c>
    </row>
    <row r="673" spans="1:72" ht="13.5" customHeight="1">
      <c r="A673" s="7" t="str">
        <f>HYPERLINK("http://kyu.snu.ac.kr/sdhj/index.jsp?type=hj/GK14704_00IM0001_006b.jpg","1768_해북촌_006b")</f>
        <v>1768_해북촌_006b</v>
      </c>
      <c r="B673" s="4">
        <v>1768</v>
      </c>
      <c r="C673" s="4" t="s">
        <v>10341</v>
      </c>
      <c r="D673" s="4" t="s">
        <v>10342</v>
      </c>
      <c r="E673" s="4">
        <v>672</v>
      </c>
      <c r="F673" s="5">
        <v>6</v>
      </c>
      <c r="G673" s="5" t="s">
        <v>2801</v>
      </c>
      <c r="H673" s="5" t="s">
        <v>2802</v>
      </c>
      <c r="I673" s="5">
        <v>2</v>
      </c>
      <c r="L673" s="5">
        <v>5</v>
      </c>
      <c r="M673" s="5" t="s">
        <v>2998</v>
      </c>
      <c r="N673" s="5" t="s">
        <v>2999</v>
      </c>
      <c r="S673" s="5" t="s">
        <v>115</v>
      </c>
      <c r="T673" s="5" t="s">
        <v>116</v>
      </c>
      <c r="U673" s="5" t="s">
        <v>73</v>
      </c>
      <c r="V673" s="5" t="s">
        <v>74</v>
      </c>
      <c r="Y673" s="5" t="s">
        <v>3014</v>
      </c>
      <c r="Z673" s="5" t="s">
        <v>3015</v>
      </c>
      <c r="AC673" s="4">
        <v>19</v>
      </c>
      <c r="AD673" s="5" t="s">
        <v>304</v>
      </c>
      <c r="AE673" s="5" t="s">
        <v>229</v>
      </c>
    </row>
    <row r="674" spans="1:72" ht="13.5" customHeight="1">
      <c r="A674" s="7" t="str">
        <f>HYPERLINK("http://kyu.snu.ac.kr/sdhj/index.jsp?type=hj/GK14704_00IM0001_006b.jpg","1768_해북촌_006b")</f>
        <v>1768_해북촌_006b</v>
      </c>
      <c r="B674" s="4">
        <v>1768</v>
      </c>
      <c r="C674" s="4" t="s">
        <v>10431</v>
      </c>
      <c r="D674" s="4" t="s">
        <v>10432</v>
      </c>
      <c r="E674" s="4">
        <v>673</v>
      </c>
      <c r="F674" s="5">
        <v>6</v>
      </c>
      <c r="G674" s="5" t="s">
        <v>2801</v>
      </c>
      <c r="H674" s="5" t="s">
        <v>2802</v>
      </c>
      <c r="I674" s="5">
        <v>2</v>
      </c>
      <c r="L674" s="5">
        <v>5</v>
      </c>
      <c r="M674" s="5" t="s">
        <v>2998</v>
      </c>
      <c r="N674" s="5" t="s">
        <v>2999</v>
      </c>
      <c r="S674" s="5" t="s">
        <v>115</v>
      </c>
      <c r="T674" s="5" t="s">
        <v>116</v>
      </c>
      <c r="Y674" s="5" t="s">
        <v>3016</v>
      </c>
      <c r="Z674" s="5" t="s">
        <v>3017</v>
      </c>
      <c r="AC674" s="4">
        <v>15</v>
      </c>
      <c r="AD674" s="5" t="s">
        <v>213</v>
      </c>
      <c r="AE674" s="5" t="s">
        <v>214</v>
      </c>
    </row>
    <row r="675" spans="1:72" ht="13.5" customHeight="1">
      <c r="A675" s="7" t="str">
        <f>HYPERLINK("http://kyu.snu.ac.kr/sdhj/index.jsp?type=hj/GK14704_00IM0001_006b.jpg","1768_해북촌_006b")</f>
        <v>1768_해북촌_006b</v>
      </c>
      <c r="B675" s="4">
        <v>1768</v>
      </c>
      <c r="C675" s="4" t="s">
        <v>10431</v>
      </c>
      <c r="D675" s="4" t="s">
        <v>10432</v>
      </c>
      <c r="E675" s="4">
        <v>674</v>
      </c>
      <c r="F675" s="5">
        <v>6</v>
      </c>
      <c r="G675" s="5" t="s">
        <v>2801</v>
      </c>
      <c r="H675" s="5" t="s">
        <v>2802</v>
      </c>
      <c r="I675" s="5">
        <v>2</v>
      </c>
      <c r="L675" s="5">
        <v>5</v>
      </c>
      <c r="M675" s="5" t="s">
        <v>2998</v>
      </c>
      <c r="N675" s="5" t="s">
        <v>2999</v>
      </c>
      <c r="T675" s="4" t="s">
        <v>10428</v>
      </c>
      <c r="U675" s="5" t="s">
        <v>133</v>
      </c>
      <c r="V675" s="5" t="s">
        <v>134</v>
      </c>
      <c r="Y675" s="5" t="s">
        <v>474</v>
      </c>
      <c r="Z675" s="5" t="s">
        <v>475</v>
      </c>
      <c r="AF675" s="5" t="s">
        <v>309</v>
      </c>
      <c r="AG675" s="5" t="s">
        <v>308</v>
      </c>
    </row>
    <row r="676" spans="1:72" ht="13.5" customHeight="1">
      <c r="A676" s="7" t="str">
        <f>HYPERLINK("http://kyu.snu.ac.kr/sdhj/index.jsp?type=hj/GK14704_00IM0001_006b.jpg","1768_해북촌_006b")</f>
        <v>1768_해북촌_006b</v>
      </c>
      <c r="B676" s="4">
        <v>1768</v>
      </c>
      <c r="C676" s="4" t="s">
        <v>10431</v>
      </c>
      <c r="D676" s="4" t="s">
        <v>10432</v>
      </c>
      <c r="E676" s="4">
        <v>675</v>
      </c>
      <c r="F676" s="5">
        <v>6</v>
      </c>
      <c r="G676" s="5" t="s">
        <v>2801</v>
      </c>
      <c r="H676" s="5" t="s">
        <v>2802</v>
      </c>
      <c r="I676" s="5">
        <v>2</v>
      </c>
      <c r="L676" s="5">
        <v>5</v>
      </c>
      <c r="M676" s="5" t="s">
        <v>2998</v>
      </c>
      <c r="N676" s="5" t="s">
        <v>2999</v>
      </c>
      <c r="T676" s="4" t="s">
        <v>10428</v>
      </c>
      <c r="U676" s="5" t="s">
        <v>133</v>
      </c>
      <c r="V676" s="5" t="s">
        <v>134</v>
      </c>
      <c r="Y676" s="5" t="s">
        <v>1818</v>
      </c>
      <c r="Z676" s="5" t="s">
        <v>1819</v>
      </c>
      <c r="AC676" s="4">
        <v>19</v>
      </c>
      <c r="AD676" s="5" t="s">
        <v>304</v>
      </c>
      <c r="AE676" s="5" t="s">
        <v>229</v>
      </c>
      <c r="AF676" s="5" t="s">
        <v>610</v>
      </c>
      <c r="AG676" s="5" t="s">
        <v>611</v>
      </c>
      <c r="BB676" s="5" t="s">
        <v>195</v>
      </c>
      <c r="BC676" s="5" t="s">
        <v>196</v>
      </c>
      <c r="BF676" s="4" t="s">
        <v>10657</v>
      </c>
    </row>
    <row r="677" spans="1:72" ht="13.5" customHeight="1">
      <c r="A677" s="7" t="str">
        <f>HYPERLINK("http://kyu.snu.ac.kr/sdhj/index.jsp?type=hj/GK14704_00IM0001_006b.jpg","1768_해북촌_006b")</f>
        <v>1768_해북촌_006b</v>
      </c>
      <c r="B677" s="4">
        <v>1768</v>
      </c>
      <c r="C677" s="4" t="s">
        <v>10431</v>
      </c>
      <c r="D677" s="4" t="s">
        <v>10432</v>
      </c>
      <c r="E677" s="4">
        <v>676</v>
      </c>
      <c r="F677" s="5">
        <v>6</v>
      </c>
      <c r="G677" s="5" t="s">
        <v>2801</v>
      </c>
      <c r="H677" s="5" t="s">
        <v>2802</v>
      </c>
      <c r="I677" s="5">
        <v>3</v>
      </c>
      <c r="J677" s="5" t="s">
        <v>3018</v>
      </c>
      <c r="K677" s="5" t="s">
        <v>3019</v>
      </c>
      <c r="L677" s="5">
        <v>1</v>
      </c>
      <c r="M677" s="4" t="s">
        <v>3020</v>
      </c>
      <c r="N677" s="4" t="s">
        <v>3021</v>
      </c>
      <c r="S677" s="4"/>
      <c r="T677" s="4" t="s">
        <v>10585</v>
      </c>
      <c r="U677" s="5" t="s">
        <v>3022</v>
      </c>
      <c r="V677" s="5" t="s">
        <v>10658</v>
      </c>
      <c r="Y677" s="5" t="s">
        <v>3020</v>
      </c>
      <c r="Z677" s="5" t="s">
        <v>3021</v>
      </c>
      <c r="AC677" s="4">
        <v>76</v>
      </c>
      <c r="AD677" s="5" t="s">
        <v>191</v>
      </c>
      <c r="AE677" s="5" t="s">
        <v>192</v>
      </c>
      <c r="AJ677" s="5" t="s">
        <v>33</v>
      </c>
      <c r="AK677" s="5" t="s">
        <v>34</v>
      </c>
      <c r="AL677" s="5" t="s">
        <v>168</v>
      </c>
      <c r="AM677" s="5" t="s">
        <v>169</v>
      </c>
      <c r="AT677" s="5" t="s">
        <v>83</v>
      </c>
      <c r="AU677" s="5" t="s">
        <v>84</v>
      </c>
      <c r="AV677" s="5" t="s">
        <v>3023</v>
      </c>
      <c r="AW677" s="5" t="s">
        <v>3024</v>
      </c>
      <c r="BG677" s="5" t="s">
        <v>83</v>
      </c>
      <c r="BH677" s="5" t="s">
        <v>84</v>
      </c>
      <c r="BI677" s="5" t="s">
        <v>3025</v>
      </c>
      <c r="BJ677" s="5" t="s">
        <v>3026</v>
      </c>
      <c r="BK677" s="5" t="s">
        <v>2124</v>
      </c>
      <c r="BL677" s="5" t="s">
        <v>10659</v>
      </c>
      <c r="BM677" s="5" t="s">
        <v>3027</v>
      </c>
      <c r="BN677" s="5" t="s">
        <v>3028</v>
      </c>
      <c r="BQ677" s="5" t="s">
        <v>3029</v>
      </c>
      <c r="BR677" s="5" t="s">
        <v>10660</v>
      </c>
      <c r="BS677" s="5" t="s">
        <v>266</v>
      </c>
      <c r="BT677" s="4" t="s">
        <v>9706</v>
      </c>
    </row>
    <row r="678" spans="1:72" ht="13.5" customHeight="1">
      <c r="A678" s="7" t="str">
        <f>HYPERLINK("http://kyu.snu.ac.kr/sdhj/index.jsp?type=hj/GK14704_00IM0001_006b.jpg","1768_해북촌_006b")</f>
        <v>1768_해북촌_006b</v>
      </c>
      <c r="B678" s="4">
        <v>1768</v>
      </c>
      <c r="C678" s="4" t="s">
        <v>9707</v>
      </c>
      <c r="D678" s="4" t="s">
        <v>9708</v>
      </c>
      <c r="E678" s="4">
        <v>677</v>
      </c>
      <c r="F678" s="5">
        <v>6</v>
      </c>
      <c r="G678" s="5" t="s">
        <v>2801</v>
      </c>
      <c r="H678" s="5" t="s">
        <v>2802</v>
      </c>
      <c r="I678" s="5">
        <v>3</v>
      </c>
      <c r="L678" s="5">
        <v>1</v>
      </c>
      <c r="M678" s="5" t="s">
        <v>3020</v>
      </c>
      <c r="N678" s="5" t="s">
        <v>3021</v>
      </c>
      <c r="S678" s="5" t="s">
        <v>115</v>
      </c>
      <c r="T678" s="5" t="s">
        <v>116</v>
      </c>
      <c r="U678" s="5" t="s">
        <v>3030</v>
      </c>
      <c r="V678" s="5" t="s">
        <v>3031</v>
      </c>
      <c r="Y678" s="5" t="s">
        <v>3032</v>
      </c>
      <c r="Z678" s="5" t="s">
        <v>1794</v>
      </c>
      <c r="AC678" s="4">
        <v>39</v>
      </c>
      <c r="AD678" s="5" t="s">
        <v>371</v>
      </c>
      <c r="AE678" s="5" t="s">
        <v>372</v>
      </c>
    </row>
    <row r="679" spans="1:72" ht="13.5" customHeight="1">
      <c r="A679" s="7" t="str">
        <f>HYPERLINK("http://kyu.snu.ac.kr/sdhj/index.jsp?type=hj/GK14704_00IM0001_006b.jpg","1768_해북촌_006b")</f>
        <v>1768_해북촌_006b</v>
      </c>
      <c r="B679" s="4">
        <v>1768</v>
      </c>
      <c r="C679" s="4" t="s">
        <v>9719</v>
      </c>
      <c r="D679" s="4" t="s">
        <v>9720</v>
      </c>
      <c r="E679" s="4">
        <v>678</v>
      </c>
      <c r="F679" s="5">
        <v>6</v>
      </c>
      <c r="G679" s="5" t="s">
        <v>2801</v>
      </c>
      <c r="H679" s="5" t="s">
        <v>2802</v>
      </c>
      <c r="I679" s="5">
        <v>3</v>
      </c>
      <c r="L679" s="5">
        <v>1</v>
      </c>
      <c r="M679" s="5" t="s">
        <v>3020</v>
      </c>
      <c r="N679" s="5" t="s">
        <v>3021</v>
      </c>
      <c r="S679" s="5" t="s">
        <v>121</v>
      </c>
      <c r="T679" s="5" t="s">
        <v>122</v>
      </c>
      <c r="W679" s="5" t="s">
        <v>250</v>
      </c>
      <c r="X679" s="4" t="s">
        <v>10518</v>
      </c>
      <c r="Y679" s="5" t="s">
        <v>251</v>
      </c>
      <c r="Z679" s="5" t="s">
        <v>252</v>
      </c>
      <c r="AC679" s="4">
        <v>39</v>
      </c>
      <c r="AD679" s="5" t="s">
        <v>371</v>
      </c>
      <c r="AE679" s="5" t="s">
        <v>372</v>
      </c>
    </row>
    <row r="680" spans="1:72" ht="13.5" customHeight="1">
      <c r="A680" s="7" t="str">
        <f>HYPERLINK("http://kyu.snu.ac.kr/sdhj/index.jsp?type=hj/GK14704_00IM0001_006b.jpg","1768_해북촌_006b")</f>
        <v>1768_해북촌_006b</v>
      </c>
      <c r="B680" s="4">
        <v>1768</v>
      </c>
      <c r="C680" s="4" t="s">
        <v>9719</v>
      </c>
      <c r="D680" s="4" t="s">
        <v>9720</v>
      </c>
      <c r="E680" s="4">
        <v>679</v>
      </c>
      <c r="F680" s="5">
        <v>6</v>
      </c>
      <c r="G680" s="5" t="s">
        <v>2801</v>
      </c>
      <c r="H680" s="5" t="s">
        <v>2802</v>
      </c>
      <c r="I680" s="5">
        <v>3</v>
      </c>
      <c r="L680" s="5">
        <v>1</v>
      </c>
      <c r="M680" s="5" t="s">
        <v>3020</v>
      </c>
      <c r="N680" s="5" t="s">
        <v>3021</v>
      </c>
      <c r="S680" s="5" t="s">
        <v>3033</v>
      </c>
      <c r="T680" s="5" t="s">
        <v>3034</v>
      </c>
      <c r="U680" s="5" t="s">
        <v>681</v>
      </c>
      <c r="V680" s="5" t="s">
        <v>682</v>
      </c>
      <c r="Y680" s="5" t="s">
        <v>1074</v>
      </c>
      <c r="Z680" s="5" t="s">
        <v>1075</v>
      </c>
      <c r="AC680" s="4">
        <v>15</v>
      </c>
      <c r="AD680" s="5" t="s">
        <v>476</v>
      </c>
      <c r="AE680" s="5" t="s">
        <v>477</v>
      </c>
    </row>
    <row r="681" spans="1:72" ht="13.5" customHeight="1">
      <c r="A681" s="7" t="str">
        <f>HYPERLINK("http://kyu.snu.ac.kr/sdhj/index.jsp?type=hj/GK14704_00IM0001_006b.jpg","1768_해북촌_006b")</f>
        <v>1768_해북촌_006b</v>
      </c>
      <c r="B681" s="4">
        <v>1768</v>
      </c>
      <c r="C681" s="4" t="s">
        <v>9719</v>
      </c>
      <c r="D681" s="4" t="s">
        <v>9720</v>
      </c>
      <c r="E681" s="4">
        <v>680</v>
      </c>
      <c r="F681" s="5">
        <v>6</v>
      </c>
      <c r="G681" s="5" t="s">
        <v>2801</v>
      </c>
      <c r="H681" s="5" t="s">
        <v>2802</v>
      </c>
      <c r="I681" s="5">
        <v>3</v>
      </c>
      <c r="L681" s="5">
        <v>1</v>
      </c>
      <c r="M681" s="5" t="s">
        <v>3020</v>
      </c>
      <c r="N681" s="5" t="s">
        <v>3021</v>
      </c>
      <c r="S681" s="5" t="s">
        <v>127</v>
      </c>
      <c r="T681" s="5" t="s">
        <v>128</v>
      </c>
      <c r="Y681" s="5" t="s">
        <v>251</v>
      </c>
      <c r="Z681" s="5" t="s">
        <v>252</v>
      </c>
      <c r="AC681" s="4">
        <v>5</v>
      </c>
      <c r="AD681" s="5" t="s">
        <v>659</v>
      </c>
      <c r="AE681" s="5" t="s">
        <v>660</v>
      </c>
      <c r="AF681" s="5" t="s">
        <v>610</v>
      </c>
      <c r="AG681" s="5" t="s">
        <v>611</v>
      </c>
    </row>
    <row r="682" spans="1:72" ht="13.5" customHeight="1">
      <c r="A682" s="7" t="str">
        <f>HYPERLINK("http://kyu.snu.ac.kr/sdhj/index.jsp?type=hj/GK14704_00IM0001_006b.jpg","1768_해북촌_006b")</f>
        <v>1768_해북촌_006b</v>
      </c>
      <c r="B682" s="4">
        <v>1768</v>
      </c>
      <c r="C682" s="4" t="s">
        <v>9719</v>
      </c>
      <c r="D682" s="4" t="s">
        <v>9720</v>
      </c>
      <c r="E682" s="4">
        <v>681</v>
      </c>
      <c r="F682" s="5">
        <v>6</v>
      </c>
      <c r="G682" s="5" t="s">
        <v>2801</v>
      </c>
      <c r="H682" s="5" t="s">
        <v>2802</v>
      </c>
      <c r="I682" s="5">
        <v>3</v>
      </c>
      <c r="L682" s="5">
        <v>2</v>
      </c>
      <c r="M682" s="4" t="s">
        <v>3035</v>
      </c>
      <c r="N682" s="4" t="s">
        <v>3036</v>
      </c>
      <c r="S682" s="4"/>
      <c r="T682" s="4" t="s">
        <v>10587</v>
      </c>
      <c r="U682" s="5" t="s">
        <v>2939</v>
      </c>
      <c r="V682" s="5" t="s">
        <v>2940</v>
      </c>
      <c r="W682" s="5" t="s">
        <v>250</v>
      </c>
      <c r="X682" s="4" t="s">
        <v>10661</v>
      </c>
      <c r="Y682" s="5" t="s">
        <v>3037</v>
      </c>
      <c r="Z682" s="5" t="s">
        <v>3038</v>
      </c>
      <c r="AC682" s="4">
        <v>37</v>
      </c>
      <c r="AD682" s="5" t="s">
        <v>1521</v>
      </c>
      <c r="AE682" s="5" t="s">
        <v>1522</v>
      </c>
      <c r="AJ682" s="5" t="s">
        <v>33</v>
      </c>
      <c r="AK682" s="5" t="s">
        <v>34</v>
      </c>
      <c r="AL682" s="5" t="s">
        <v>1126</v>
      </c>
      <c r="AM682" s="5" t="s">
        <v>1127</v>
      </c>
      <c r="AV682" s="5" t="s">
        <v>3039</v>
      </c>
      <c r="AW682" s="5" t="s">
        <v>3040</v>
      </c>
      <c r="BG682" s="5" t="s">
        <v>563</v>
      </c>
      <c r="BH682" s="5" t="s">
        <v>564</v>
      </c>
      <c r="BI682" s="5" t="s">
        <v>3041</v>
      </c>
      <c r="BJ682" s="5" t="s">
        <v>3042</v>
      </c>
      <c r="BK682" s="5" t="s">
        <v>563</v>
      </c>
      <c r="BL682" s="5" t="s">
        <v>564</v>
      </c>
      <c r="BM682" s="5" t="s">
        <v>3043</v>
      </c>
      <c r="BN682" s="5" t="s">
        <v>3044</v>
      </c>
      <c r="BO682" s="5" t="s">
        <v>563</v>
      </c>
      <c r="BP682" s="5" t="s">
        <v>564</v>
      </c>
      <c r="BQ682" s="5" t="s">
        <v>3045</v>
      </c>
      <c r="BR682" s="5" t="s">
        <v>10662</v>
      </c>
      <c r="BS682" s="5" t="s">
        <v>93</v>
      </c>
      <c r="BT682" s="5" t="s">
        <v>94</v>
      </c>
    </row>
    <row r="683" spans="1:72" ht="13.5" customHeight="1">
      <c r="A683" s="7" t="str">
        <f>HYPERLINK("http://kyu.snu.ac.kr/sdhj/index.jsp?type=hj/GK14704_00IM0001_006b.jpg","1768_해북촌_006b")</f>
        <v>1768_해북촌_006b</v>
      </c>
      <c r="B683" s="4">
        <v>1768</v>
      </c>
      <c r="C683" s="4" t="s">
        <v>10663</v>
      </c>
      <c r="D683" s="4" t="s">
        <v>10664</v>
      </c>
      <c r="E683" s="4">
        <v>682</v>
      </c>
      <c r="F683" s="5">
        <v>6</v>
      </c>
      <c r="G683" s="5" t="s">
        <v>2801</v>
      </c>
      <c r="H683" s="5" t="s">
        <v>2802</v>
      </c>
      <c r="I683" s="5">
        <v>3</v>
      </c>
      <c r="L683" s="5">
        <v>2</v>
      </c>
      <c r="M683" s="5" t="s">
        <v>3035</v>
      </c>
      <c r="N683" s="5" t="s">
        <v>3036</v>
      </c>
      <c r="S683" s="5" t="s">
        <v>248</v>
      </c>
      <c r="T683" s="5" t="s">
        <v>176</v>
      </c>
      <c r="W683" s="5" t="s">
        <v>250</v>
      </c>
      <c r="X683" s="4" t="s">
        <v>10665</v>
      </c>
      <c r="Y683" s="5" t="s">
        <v>20</v>
      </c>
      <c r="Z683" s="5" t="s">
        <v>21</v>
      </c>
      <c r="AF683" s="5" t="s">
        <v>309</v>
      </c>
      <c r="AG683" s="5" t="s">
        <v>308</v>
      </c>
    </row>
    <row r="684" spans="1:72" ht="13.5" customHeight="1">
      <c r="A684" s="7" t="str">
        <f>HYPERLINK("http://kyu.snu.ac.kr/sdhj/index.jsp?type=hj/GK14704_00IM0001_006b.jpg","1768_해북촌_006b")</f>
        <v>1768_해북촌_006b</v>
      </c>
      <c r="B684" s="4">
        <v>1768</v>
      </c>
      <c r="C684" s="4" t="s">
        <v>10393</v>
      </c>
      <c r="D684" s="4" t="s">
        <v>10394</v>
      </c>
      <c r="E684" s="4">
        <v>683</v>
      </c>
      <c r="F684" s="5">
        <v>6</v>
      </c>
      <c r="G684" s="5" t="s">
        <v>2801</v>
      </c>
      <c r="H684" s="5" t="s">
        <v>2802</v>
      </c>
      <c r="I684" s="5">
        <v>3</v>
      </c>
      <c r="L684" s="5">
        <v>2</v>
      </c>
      <c r="M684" s="5" t="s">
        <v>3035</v>
      </c>
      <c r="N684" s="5" t="s">
        <v>3036</v>
      </c>
      <c r="S684" s="5" t="s">
        <v>95</v>
      </c>
      <c r="T684" s="5" t="s">
        <v>96</v>
      </c>
      <c r="W684" s="5" t="s">
        <v>327</v>
      </c>
      <c r="X684" s="5" t="s">
        <v>328</v>
      </c>
      <c r="Y684" s="5" t="s">
        <v>20</v>
      </c>
      <c r="Z684" s="5" t="s">
        <v>21</v>
      </c>
      <c r="AC684" s="4">
        <v>37</v>
      </c>
      <c r="AD684" s="5" t="s">
        <v>2033</v>
      </c>
      <c r="AE684" s="5" t="s">
        <v>2034</v>
      </c>
      <c r="AJ684" s="5" t="s">
        <v>33</v>
      </c>
      <c r="AK684" s="5" t="s">
        <v>34</v>
      </c>
      <c r="AL684" s="5" t="s">
        <v>331</v>
      </c>
      <c r="AM684" s="5" t="s">
        <v>332</v>
      </c>
      <c r="AT684" s="5" t="s">
        <v>695</v>
      </c>
      <c r="AU684" s="5" t="s">
        <v>696</v>
      </c>
      <c r="AV684" s="5" t="s">
        <v>799</v>
      </c>
      <c r="AW684" s="5" t="s">
        <v>800</v>
      </c>
      <c r="BG684" s="5" t="s">
        <v>3046</v>
      </c>
      <c r="BH684" s="5" t="s">
        <v>3047</v>
      </c>
      <c r="BI684" s="5" t="s">
        <v>3048</v>
      </c>
      <c r="BJ684" s="5" t="s">
        <v>3049</v>
      </c>
      <c r="BK684" s="5" t="s">
        <v>3046</v>
      </c>
      <c r="BL684" s="5" t="s">
        <v>3047</v>
      </c>
      <c r="BM684" s="5" t="s">
        <v>3050</v>
      </c>
      <c r="BN684" s="5" t="s">
        <v>3051</v>
      </c>
      <c r="BO684" s="5" t="s">
        <v>1030</v>
      </c>
      <c r="BP684" s="5" t="s">
        <v>1031</v>
      </c>
      <c r="BQ684" s="5" t="s">
        <v>3052</v>
      </c>
      <c r="BR684" s="5" t="s">
        <v>3053</v>
      </c>
      <c r="BS684" s="5" t="s">
        <v>1764</v>
      </c>
      <c r="BT684" s="5" t="s">
        <v>1765</v>
      </c>
    </row>
    <row r="685" spans="1:72" ht="13.5" customHeight="1">
      <c r="A685" s="7" t="str">
        <f>HYPERLINK("http://kyu.snu.ac.kr/sdhj/index.jsp?type=hj/GK14704_00IM0001_006b.jpg","1768_해북촌_006b")</f>
        <v>1768_해북촌_006b</v>
      </c>
      <c r="B685" s="4">
        <v>1768</v>
      </c>
      <c r="C685" s="4" t="s">
        <v>9659</v>
      </c>
      <c r="D685" s="4" t="s">
        <v>9660</v>
      </c>
      <c r="E685" s="4">
        <v>684</v>
      </c>
      <c r="F685" s="5">
        <v>6</v>
      </c>
      <c r="G685" s="5" t="s">
        <v>2801</v>
      </c>
      <c r="H685" s="5" t="s">
        <v>2802</v>
      </c>
      <c r="I685" s="5">
        <v>3</v>
      </c>
      <c r="L685" s="5">
        <v>2</v>
      </c>
      <c r="M685" s="5" t="s">
        <v>3035</v>
      </c>
      <c r="N685" s="5" t="s">
        <v>3036</v>
      </c>
      <c r="S685" s="5" t="s">
        <v>127</v>
      </c>
      <c r="T685" s="5" t="s">
        <v>128</v>
      </c>
      <c r="Y685" s="5" t="s">
        <v>251</v>
      </c>
      <c r="Z685" s="5" t="s">
        <v>252</v>
      </c>
      <c r="AC685" s="4">
        <v>15</v>
      </c>
      <c r="AD685" s="5" t="s">
        <v>476</v>
      </c>
      <c r="AE685" s="5" t="s">
        <v>477</v>
      </c>
    </row>
    <row r="686" spans="1:72" ht="13.5" customHeight="1">
      <c r="A686" s="7" t="str">
        <f>HYPERLINK("http://kyu.snu.ac.kr/sdhj/index.jsp?type=hj/GK14704_00IM0001_006b.jpg","1768_해북촌_006b")</f>
        <v>1768_해북촌_006b</v>
      </c>
      <c r="B686" s="4">
        <v>1768</v>
      </c>
      <c r="C686" s="4" t="s">
        <v>10393</v>
      </c>
      <c r="D686" s="4" t="s">
        <v>10394</v>
      </c>
      <c r="E686" s="4">
        <v>685</v>
      </c>
      <c r="F686" s="5">
        <v>6</v>
      </c>
      <c r="G686" s="5" t="s">
        <v>2801</v>
      </c>
      <c r="H686" s="5" t="s">
        <v>2802</v>
      </c>
      <c r="I686" s="5">
        <v>3</v>
      </c>
      <c r="L686" s="5">
        <v>2</v>
      </c>
      <c r="M686" s="5" t="s">
        <v>3035</v>
      </c>
      <c r="N686" s="5" t="s">
        <v>3036</v>
      </c>
      <c r="S686" s="5" t="s">
        <v>127</v>
      </c>
      <c r="T686" s="5" t="s">
        <v>128</v>
      </c>
      <c r="Y686" s="5" t="s">
        <v>251</v>
      </c>
      <c r="Z686" s="5" t="s">
        <v>252</v>
      </c>
      <c r="AC686" s="4">
        <v>7</v>
      </c>
      <c r="AD686" s="5" t="s">
        <v>724</v>
      </c>
      <c r="AE686" s="5" t="s">
        <v>725</v>
      </c>
      <c r="AF686" s="5" t="s">
        <v>610</v>
      </c>
      <c r="AG686" s="5" t="s">
        <v>611</v>
      </c>
    </row>
    <row r="687" spans="1:72" ht="13.5" customHeight="1">
      <c r="A687" s="7" t="str">
        <f>HYPERLINK("http://kyu.snu.ac.kr/sdhj/index.jsp?type=hj/GK14704_00IM0001_006b.jpg","1768_해북촌_006b")</f>
        <v>1768_해북촌_006b</v>
      </c>
      <c r="B687" s="4">
        <v>1768</v>
      </c>
      <c r="C687" s="4" t="s">
        <v>10393</v>
      </c>
      <c r="D687" s="4" t="s">
        <v>10394</v>
      </c>
      <c r="E687" s="4">
        <v>686</v>
      </c>
      <c r="F687" s="5">
        <v>6</v>
      </c>
      <c r="G687" s="5" t="s">
        <v>2801</v>
      </c>
      <c r="H687" s="5" t="s">
        <v>2802</v>
      </c>
      <c r="I687" s="5">
        <v>3</v>
      </c>
      <c r="L687" s="5">
        <v>3</v>
      </c>
      <c r="M687" s="4" t="s">
        <v>3054</v>
      </c>
      <c r="N687" s="4" t="s">
        <v>3055</v>
      </c>
      <c r="S687" s="4"/>
      <c r="T687" s="4" t="s">
        <v>10666</v>
      </c>
      <c r="U687" s="5" t="s">
        <v>1408</v>
      </c>
      <c r="V687" s="5" t="s">
        <v>1409</v>
      </c>
      <c r="Y687" s="5" t="s">
        <v>3054</v>
      </c>
      <c r="Z687" s="5" t="s">
        <v>3055</v>
      </c>
      <c r="AC687" s="4">
        <v>67</v>
      </c>
      <c r="AD687" s="5" t="s">
        <v>724</v>
      </c>
      <c r="AE687" s="5" t="s">
        <v>725</v>
      </c>
      <c r="AJ687" s="5" t="s">
        <v>33</v>
      </c>
      <c r="AK687" s="5" t="s">
        <v>34</v>
      </c>
      <c r="AL687" s="5" t="s">
        <v>266</v>
      </c>
      <c r="AM687" s="4" t="s">
        <v>9972</v>
      </c>
      <c r="AN687" s="5" t="s">
        <v>3056</v>
      </c>
      <c r="AO687" s="5" t="s">
        <v>122</v>
      </c>
      <c r="AP687" s="5" t="s">
        <v>73</v>
      </c>
      <c r="AQ687" s="5" t="s">
        <v>74</v>
      </c>
      <c r="AR687" s="5" t="s">
        <v>3057</v>
      </c>
      <c r="AS687" s="5" t="s">
        <v>10667</v>
      </c>
      <c r="AT687" s="5" t="s">
        <v>1408</v>
      </c>
      <c r="AU687" s="5" t="s">
        <v>1409</v>
      </c>
      <c r="AV687" s="5" t="s">
        <v>940</v>
      </c>
      <c r="AW687" s="5" t="s">
        <v>941</v>
      </c>
      <c r="BG687" s="5" t="s">
        <v>1030</v>
      </c>
      <c r="BH687" s="5" t="s">
        <v>1031</v>
      </c>
      <c r="BI687" s="5" t="s">
        <v>3058</v>
      </c>
      <c r="BJ687" s="5" t="s">
        <v>3059</v>
      </c>
      <c r="BK687" s="5" t="s">
        <v>1030</v>
      </c>
      <c r="BL687" s="5" t="s">
        <v>1031</v>
      </c>
      <c r="BM687" s="5" t="s">
        <v>3060</v>
      </c>
      <c r="BN687" s="5" t="s">
        <v>3061</v>
      </c>
      <c r="BO687" s="5" t="s">
        <v>1030</v>
      </c>
      <c r="BP687" s="5" t="s">
        <v>1031</v>
      </c>
      <c r="BQ687" s="5" t="s">
        <v>3062</v>
      </c>
      <c r="BR687" s="5" t="s">
        <v>3063</v>
      </c>
      <c r="BS687" s="5" t="s">
        <v>3064</v>
      </c>
      <c r="BT687" s="5" t="s">
        <v>3065</v>
      </c>
    </row>
    <row r="688" spans="1:72" ht="13.5" customHeight="1">
      <c r="A688" s="7" t="str">
        <f>HYPERLINK("http://kyu.snu.ac.kr/sdhj/index.jsp?type=hj/GK14704_00IM0001_006b.jpg","1768_해북촌_006b")</f>
        <v>1768_해북촌_006b</v>
      </c>
      <c r="B688" s="4">
        <v>1768</v>
      </c>
      <c r="C688" s="4" t="s">
        <v>10668</v>
      </c>
      <c r="D688" s="4" t="s">
        <v>10669</v>
      </c>
      <c r="E688" s="4">
        <v>687</v>
      </c>
      <c r="F688" s="5">
        <v>6</v>
      </c>
      <c r="G688" s="5" t="s">
        <v>2801</v>
      </c>
      <c r="H688" s="5" t="s">
        <v>2802</v>
      </c>
      <c r="I688" s="5">
        <v>3</v>
      </c>
      <c r="L688" s="5">
        <v>3</v>
      </c>
      <c r="M688" s="5" t="s">
        <v>3054</v>
      </c>
      <c r="N688" s="5" t="s">
        <v>3055</v>
      </c>
      <c r="S688" s="5" t="s">
        <v>95</v>
      </c>
      <c r="T688" s="5" t="s">
        <v>96</v>
      </c>
      <c r="W688" s="5" t="s">
        <v>249</v>
      </c>
      <c r="X688" s="4" t="s">
        <v>10670</v>
      </c>
      <c r="Y688" s="5" t="s">
        <v>251</v>
      </c>
      <c r="Z688" s="5" t="s">
        <v>252</v>
      </c>
      <c r="AC688" s="4">
        <v>54</v>
      </c>
      <c r="AD688" s="5" t="s">
        <v>298</v>
      </c>
      <c r="AE688" s="5" t="s">
        <v>299</v>
      </c>
      <c r="AJ688" s="5" t="s">
        <v>33</v>
      </c>
      <c r="AK688" s="5" t="s">
        <v>34</v>
      </c>
      <c r="AL688" s="5" t="s">
        <v>93</v>
      </c>
      <c r="AM688" s="5" t="s">
        <v>94</v>
      </c>
      <c r="AT688" s="5" t="s">
        <v>1030</v>
      </c>
      <c r="AU688" s="5" t="s">
        <v>1031</v>
      </c>
      <c r="AV688" s="5" t="s">
        <v>3066</v>
      </c>
      <c r="AW688" s="5" t="s">
        <v>3067</v>
      </c>
      <c r="BG688" s="5" t="s">
        <v>1030</v>
      </c>
      <c r="BH688" s="5" t="s">
        <v>1031</v>
      </c>
      <c r="BI688" s="5" t="s">
        <v>3068</v>
      </c>
      <c r="BJ688" s="5" t="s">
        <v>3069</v>
      </c>
      <c r="BK688" s="5" t="s">
        <v>1030</v>
      </c>
      <c r="BL688" s="5" t="s">
        <v>1031</v>
      </c>
      <c r="BM688" s="5" t="s">
        <v>3070</v>
      </c>
      <c r="BN688" s="5" t="s">
        <v>3071</v>
      </c>
      <c r="BO688" s="5" t="s">
        <v>1030</v>
      </c>
      <c r="BP688" s="5" t="s">
        <v>1031</v>
      </c>
      <c r="BQ688" s="5" t="s">
        <v>3072</v>
      </c>
      <c r="BR688" s="5" t="s">
        <v>10671</v>
      </c>
    </row>
    <row r="689" spans="1:72" ht="13.5" customHeight="1">
      <c r="A689" s="7" t="str">
        <f>HYPERLINK("http://kyu.snu.ac.kr/sdhj/index.jsp?type=hj/GK14704_00IM0001_006b.jpg","1768_해북촌_006b")</f>
        <v>1768_해북촌_006b</v>
      </c>
      <c r="B689" s="4">
        <v>1768</v>
      </c>
      <c r="C689" s="4" t="s">
        <v>10672</v>
      </c>
      <c r="D689" s="4" t="s">
        <v>10673</v>
      </c>
      <c r="E689" s="4">
        <v>688</v>
      </c>
      <c r="F689" s="5">
        <v>6</v>
      </c>
      <c r="G689" s="5" t="s">
        <v>2801</v>
      </c>
      <c r="H689" s="5" t="s">
        <v>2802</v>
      </c>
      <c r="I689" s="5">
        <v>3</v>
      </c>
      <c r="L689" s="5">
        <v>3</v>
      </c>
      <c r="M689" s="5" t="s">
        <v>3054</v>
      </c>
      <c r="N689" s="5" t="s">
        <v>3055</v>
      </c>
      <c r="S689" s="5" t="s">
        <v>127</v>
      </c>
      <c r="T689" s="5" t="s">
        <v>128</v>
      </c>
      <c r="Y689" s="5" t="s">
        <v>251</v>
      </c>
      <c r="Z689" s="5" t="s">
        <v>252</v>
      </c>
      <c r="AF689" s="5" t="s">
        <v>309</v>
      </c>
      <c r="AG689" s="5" t="s">
        <v>308</v>
      </c>
    </row>
    <row r="690" spans="1:72" ht="13.5" customHeight="1">
      <c r="A690" s="7" t="str">
        <f>HYPERLINK("http://kyu.snu.ac.kr/sdhj/index.jsp?type=hj/GK14704_00IM0001_006b.jpg","1768_해북촌_006b")</f>
        <v>1768_해북촌_006b</v>
      </c>
      <c r="B690" s="4">
        <v>1768</v>
      </c>
      <c r="C690" s="4" t="s">
        <v>9973</v>
      </c>
      <c r="D690" s="4" t="s">
        <v>9974</v>
      </c>
      <c r="E690" s="4">
        <v>689</v>
      </c>
      <c r="F690" s="5">
        <v>6</v>
      </c>
      <c r="G690" s="5" t="s">
        <v>2801</v>
      </c>
      <c r="H690" s="5" t="s">
        <v>2802</v>
      </c>
      <c r="I690" s="5">
        <v>3</v>
      </c>
      <c r="L690" s="5">
        <v>3</v>
      </c>
      <c r="M690" s="5" t="s">
        <v>3054</v>
      </c>
      <c r="N690" s="5" t="s">
        <v>3055</v>
      </c>
      <c r="S690" s="5" t="s">
        <v>127</v>
      </c>
      <c r="T690" s="5" t="s">
        <v>128</v>
      </c>
      <c r="Y690" s="5" t="s">
        <v>251</v>
      </c>
      <c r="Z690" s="5" t="s">
        <v>252</v>
      </c>
      <c r="AC690" s="4">
        <v>15</v>
      </c>
      <c r="AD690" s="5" t="s">
        <v>213</v>
      </c>
      <c r="AE690" s="5" t="s">
        <v>214</v>
      </c>
      <c r="AF690" s="5" t="s">
        <v>610</v>
      </c>
      <c r="AG690" s="5" t="s">
        <v>611</v>
      </c>
    </row>
    <row r="691" spans="1:72" ht="13.5" customHeight="1">
      <c r="A691" s="7" t="str">
        <f>HYPERLINK("http://kyu.snu.ac.kr/sdhj/index.jsp?type=hj/GK14704_00IM0001_006b.jpg","1768_해북촌_006b")</f>
        <v>1768_해북촌_006b</v>
      </c>
      <c r="B691" s="4">
        <v>1768</v>
      </c>
      <c r="C691" s="4" t="s">
        <v>9973</v>
      </c>
      <c r="D691" s="4" t="s">
        <v>9974</v>
      </c>
      <c r="E691" s="4">
        <v>690</v>
      </c>
      <c r="F691" s="5">
        <v>6</v>
      </c>
      <c r="G691" s="5" t="s">
        <v>2801</v>
      </c>
      <c r="H691" s="5" t="s">
        <v>2802</v>
      </c>
      <c r="I691" s="5">
        <v>3</v>
      </c>
      <c r="L691" s="5">
        <v>4</v>
      </c>
      <c r="M691" s="4" t="s">
        <v>3073</v>
      </c>
      <c r="N691" s="4" t="s">
        <v>3074</v>
      </c>
      <c r="S691" s="4"/>
      <c r="T691" s="4" t="s">
        <v>10674</v>
      </c>
      <c r="U691" s="5" t="s">
        <v>2781</v>
      </c>
      <c r="V691" s="5" t="s">
        <v>2782</v>
      </c>
      <c r="W691" s="5" t="s">
        <v>1073</v>
      </c>
      <c r="X691" s="4" t="s">
        <v>10675</v>
      </c>
      <c r="Y691" s="5" t="s">
        <v>3075</v>
      </c>
      <c r="Z691" s="5" t="s">
        <v>3076</v>
      </c>
      <c r="AC691" s="4">
        <v>77</v>
      </c>
      <c r="AD691" s="5" t="s">
        <v>191</v>
      </c>
      <c r="AE691" s="5" t="s">
        <v>192</v>
      </c>
      <c r="AJ691" s="5" t="s">
        <v>33</v>
      </c>
      <c r="AK691" s="5" t="s">
        <v>34</v>
      </c>
      <c r="AL691" s="5" t="s">
        <v>382</v>
      </c>
      <c r="AM691" s="5" t="s">
        <v>10676</v>
      </c>
      <c r="AT691" s="5" t="s">
        <v>1030</v>
      </c>
      <c r="AU691" s="5" t="s">
        <v>1031</v>
      </c>
      <c r="AV691" s="5" t="s">
        <v>3077</v>
      </c>
      <c r="AW691" s="5" t="s">
        <v>3078</v>
      </c>
      <c r="BG691" s="5" t="s">
        <v>1030</v>
      </c>
      <c r="BH691" s="5" t="s">
        <v>1031</v>
      </c>
      <c r="BI691" s="5" t="s">
        <v>10677</v>
      </c>
      <c r="BJ691" s="5" t="s">
        <v>10678</v>
      </c>
      <c r="BK691" s="5" t="s">
        <v>1030</v>
      </c>
      <c r="BL691" s="5" t="s">
        <v>1031</v>
      </c>
      <c r="BM691" s="5" t="s">
        <v>3079</v>
      </c>
      <c r="BN691" s="5" t="s">
        <v>3080</v>
      </c>
      <c r="BO691" s="5" t="s">
        <v>1030</v>
      </c>
      <c r="BP691" s="5" t="s">
        <v>1031</v>
      </c>
      <c r="BQ691" s="5" t="s">
        <v>3081</v>
      </c>
      <c r="BR691" s="5" t="s">
        <v>10679</v>
      </c>
      <c r="BS691" s="5" t="s">
        <v>93</v>
      </c>
      <c r="BT691" s="5" t="s">
        <v>94</v>
      </c>
    </row>
    <row r="692" spans="1:72" ht="13.5" customHeight="1">
      <c r="A692" s="7" t="str">
        <f>HYPERLINK("http://kyu.snu.ac.kr/sdhj/index.jsp?type=hj/GK14704_00IM0001_006b.jpg","1768_해북촌_006b")</f>
        <v>1768_해북촌_006b</v>
      </c>
      <c r="B692" s="4">
        <v>1768</v>
      </c>
      <c r="C692" s="4" t="s">
        <v>10680</v>
      </c>
      <c r="D692" s="4" t="s">
        <v>10681</v>
      </c>
      <c r="E692" s="4">
        <v>691</v>
      </c>
      <c r="F692" s="5">
        <v>6</v>
      </c>
      <c r="G692" s="5" t="s">
        <v>2801</v>
      </c>
      <c r="H692" s="5" t="s">
        <v>2802</v>
      </c>
      <c r="I692" s="5">
        <v>3</v>
      </c>
      <c r="L692" s="5">
        <v>4</v>
      </c>
      <c r="M692" s="5" t="s">
        <v>3073</v>
      </c>
      <c r="N692" s="5" t="s">
        <v>3074</v>
      </c>
      <c r="S692" s="5" t="s">
        <v>95</v>
      </c>
      <c r="T692" s="5" t="s">
        <v>96</v>
      </c>
      <c r="W692" s="5" t="s">
        <v>97</v>
      </c>
      <c r="X692" s="5" t="s">
        <v>98</v>
      </c>
      <c r="Y692" s="5" t="s">
        <v>251</v>
      </c>
      <c r="Z692" s="5" t="s">
        <v>252</v>
      </c>
      <c r="AC692" s="4">
        <v>69</v>
      </c>
      <c r="AD692" s="5" t="s">
        <v>129</v>
      </c>
      <c r="AE692" s="5" t="s">
        <v>130</v>
      </c>
      <c r="AJ692" s="5" t="s">
        <v>33</v>
      </c>
      <c r="AK692" s="5" t="s">
        <v>34</v>
      </c>
      <c r="AL692" s="5" t="s">
        <v>103</v>
      </c>
      <c r="AM692" s="5" t="s">
        <v>104</v>
      </c>
      <c r="AT692" s="5" t="s">
        <v>1338</v>
      </c>
      <c r="AU692" s="5" t="s">
        <v>1339</v>
      </c>
      <c r="AV692" s="5" t="s">
        <v>3077</v>
      </c>
      <c r="AW692" s="5" t="s">
        <v>3078</v>
      </c>
      <c r="BG692" s="5" t="s">
        <v>563</v>
      </c>
      <c r="BH692" s="5" t="s">
        <v>564</v>
      </c>
      <c r="BI692" s="5" t="s">
        <v>3082</v>
      </c>
      <c r="BJ692" s="5" t="s">
        <v>3083</v>
      </c>
      <c r="BK692" s="5" t="s">
        <v>1338</v>
      </c>
      <c r="BL692" s="5" t="s">
        <v>1339</v>
      </c>
      <c r="BM692" s="5" t="s">
        <v>1152</v>
      </c>
      <c r="BN692" s="5" t="s">
        <v>1153</v>
      </c>
      <c r="BO692" s="5" t="s">
        <v>1030</v>
      </c>
      <c r="BP692" s="5" t="s">
        <v>1031</v>
      </c>
      <c r="BQ692" s="5" t="s">
        <v>3084</v>
      </c>
      <c r="BR692" s="5" t="s">
        <v>3085</v>
      </c>
      <c r="BS692" s="5" t="s">
        <v>1764</v>
      </c>
      <c r="BT692" s="5" t="s">
        <v>1765</v>
      </c>
    </row>
    <row r="693" spans="1:72" ht="13.5" customHeight="1">
      <c r="A693" s="7" t="str">
        <f>HYPERLINK("http://kyu.snu.ac.kr/sdhj/index.jsp?type=hj/GK14704_00IM0001_006b.jpg","1768_해북촌_006b")</f>
        <v>1768_해북촌_006b</v>
      </c>
      <c r="B693" s="4">
        <v>1768</v>
      </c>
      <c r="C693" s="4" t="s">
        <v>10335</v>
      </c>
      <c r="D693" s="4" t="s">
        <v>10336</v>
      </c>
      <c r="E693" s="4">
        <v>692</v>
      </c>
      <c r="F693" s="5">
        <v>6</v>
      </c>
      <c r="G693" s="5" t="s">
        <v>2801</v>
      </c>
      <c r="H693" s="5" t="s">
        <v>2802</v>
      </c>
      <c r="I693" s="5">
        <v>3</v>
      </c>
      <c r="L693" s="5">
        <v>4</v>
      </c>
      <c r="M693" s="5" t="s">
        <v>3073</v>
      </c>
      <c r="N693" s="5" t="s">
        <v>3074</v>
      </c>
      <c r="S693" s="5" t="s">
        <v>115</v>
      </c>
      <c r="T693" s="5" t="s">
        <v>116</v>
      </c>
      <c r="U693" s="5" t="s">
        <v>3086</v>
      </c>
      <c r="V693" s="5" t="s">
        <v>3087</v>
      </c>
      <c r="Y693" s="5" t="s">
        <v>885</v>
      </c>
      <c r="Z693" s="5" t="s">
        <v>886</v>
      </c>
      <c r="AC693" s="4">
        <v>35</v>
      </c>
      <c r="AD693" s="5" t="s">
        <v>187</v>
      </c>
      <c r="AE693" s="5" t="s">
        <v>188</v>
      </c>
    </row>
    <row r="694" spans="1:72" ht="13.5" customHeight="1">
      <c r="A694" s="7" t="str">
        <f>HYPERLINK("http://kyu.snu.ac.kr/sdhj/index.jsp?type=hj/GK14704_00IM0001_006b.jpg","1768_해북촌_006b")</f>
        <v>1768_해북촌_006b</v>
      </c>
      <c r="B694" s="4">
        <v>1768</v>
      </c>
      <c r="C694" s="4" t="s">
        <v>10682</v>
      </c>
      <c r="D694" s="4" t="s">
        <v>10683</v>
      </c>
      <c r="E694" s="4">
        <v>693</v>
      </c>
      <c r="F694" s="5">
        <v>6</v>
      </c>
      <c r="G694" s="5" t="s">
        <v>2801</v>
      </c>
      <c r="H694" s="5" t="s">
        <v>2802</v>
      </c>
      <c r="I694" s="5">
        <v>3</v>
      </c>
      <c r="L694" s="5">
        <v>4</v>
      </c>
      <c r="M694" s="5" t="s">
        <v>3073</v>
      </c>
      <c r="N694" s="5" t="s">
        <v>3074</v>
      </c>
      <c r="S694" s="5" t="s">
        <v>121</v>
      </c>
      <c r="T694" s="5" t="s">
        <v>122</v>
      </c>
      <c r="W694" s="5" t="s">
        <v>97</v>
      </c>
      <c r="X694" s="5" t="s">
        <v>98</v>
      </c>
      <c r="Y694" s="5" t="s">
        <v>251</v>
      </c>
      <c r="Z694" s="5" t="s">
        <v>252</v>
      </c>
      <c r="AC694" s="4">
        <v>24</v>
      </c>
      <c r="AD694" s="5" t="s">
        <v>125</v>
      </c>
      <c r="AE694" s="5" t="s">
        <v>126</v>
      </c>
      <c r="AF694" s="5" t="s">
        <v>610</v>
      </c>
      <c r="AG694" s="5" t="s">
        <v>611</v>
      </c>
    </row>
    <row r="695" spans="1:72" ht="13.5" customHeight="1">
      <c r="A695" s="7" t="str">
        <f>HYPERLINK("http://kyu.snu.ac.kr/sdhj/index.jsp?type=hj/GK14704_00IM0001_006b.jpg","1768_해북촌_006b")</f>
        <v>1768_해북촌_006b</v>
      </c>
      <c r="B695" s="4">
        <v>1768</v>
      </c>
      <c r="C695" s="4" t="s">
        <v>10682</v>
      </c>
      <c r="D695" s="4" t="s">
        <v>10683</v>
      </c>
      <c r="E695" s="4">
        <v>694</v>
      </c>
      <c r="F695" s="5">
        <v>6</v>
      </c>
      <c r="G695" s="5" t="s">
        <v>2801</v>
      </c>
      <c r="H695" s="5" t="s">
        <v>2802</v>
      </c>
      <c r="I695" s="5">
        <v>3</v>
      </c>
      <c r="L695" s="5">
        <v>5</v>
      </c>
      <c r="M695" s="4" t="s">
        <v>3088</v>
      </c>
      <c r="N695" s="4" t="s">
        <v>3089</v>
      </c>
      <c r="S695" s="4"/>
      <c r="T695" s="4" t="s">
        <v>10628</v>
      </c>
      <c r="U695" s="5" t="s">
        <v>3090</v>
      </c>
      <c r="V695" s="5" t="s">
        <v>420</v>
      </c>
      <c r="W695" s="5" t="s">
        <v>249</v>
      </c>
      <c r="X695" s="4" t="s">
        <v>10629</v>
      </c>
      <c r="Y695" s="5" t="s">
        <v>3091</v>
      </c>
      <c r="Z695" s="5" t="s">
        <v>3092</v>
      </c>
      <c r="AC695" s="4">
        <v>57</v>
      </c>
      <c r="AD695" s="5" t="s">
        <v>770</v>
      </c>
      <c r="AE695" s="5" t="s">
        <v>771</v>
      </c>
      <c r="AJ695" s="5" t="s">
        <v>33</v>
      </c>
      <c r="AK695" s="5" t="s">
        <v>34</v>
      </c>
      <c r="AL695" s="5" t="s">
        <v>266</v>
      </c>
      <c r="AM695" s="4" t="s">
        <v>10630</v>
      </c>
      <c r="AT695" s="5" t="s">
        <v>1030</v>
      </c>
      <c r="AU695" s="5" t="s">
        <v>1031</v>
      </c>
      <c r="AV695" s="5" t="s">
        <v>3093</v>
      </c>
      <c r="AW695" s="5" t="s">
        <v>3094</v>
      </c>
      <c r="BG695" s="5" t="s">
        <v>1030</v>
      </c>
      <c r="BH695" s="5" t="s">
        <v>1031</v>
      </c>
      <c r="BI695" s="5" t="s">
        <v>10684</v>
      </c>
      <c r="BJ695" s="5" t="s">
        <v>10685</v>
      </c>
      <c r="BK695" s="5" t="s">
        <v>1030</v>
      </c>
      <c r="BL695" s="5" t="s">
        <v>1031</v>
      </c>
      <c r="BM695" s="5" t="s">
        <v>3095</v>
      </c>
      <c r="BN695" s="5" t="s">
        <v>3096</v>
      </c>
      <c r="BO695" s="5" t="s">
        <v>1030</v>
      </c>
      <c r="BP695" s="5" t="s">
        <v>1031</v>
      </c>
      <c r="BQ695" s="5" t="s">
        <v>3097</v>
      </c>
      <c r="BR695" s="5" t="s">
        <v>10686</v>
      </c>
      <c r="BS695" s="5" t="s">
        <v>93</v>
      </c>
      <c r="BT695" s="5" t="s">
        <v>94</v>
      </c>
    </row>
    <row r="696" spans="1:72" ht="13.5" customHeight="1">
      <c r="A696" s="7" t="str">
        <f>HYPERLINK("http://kyu.snu.ac.kr/sdhj/index.jsp?type=hj/GK14704_00IM0001_006b.jpg","1768_해북촌_006b")</f>
        <v>1768_해북촌_006b</v>
      </c>
      <c r="B696" s="4">
        <v>1768</v>
      </c>
      <c r="C696" s="4" t="s">
        <v>10687</v>
      </c>
      <c r="D696" s="4" t="s">
        <v>10688</v>
      </c>
      <c r="E696" s="4">
        <v>695</v>
      </c>
      <c r="F696" s="5">
        <v>6</v>
      </c>
      <c r="G696" s="5" t="s">
        <v>2801</v>
      </c>
      <c r="H696" s="5" t="s">
        <v>2802</v>
      </c>
      <c r="I696" s="5">
        <v>3</v>
      </c>
      <c r="L696" s="5">
        <v>5</v>
      </c>
      <c r="M696" s="5" t="s">
        <v>3088</v>
      </c>
      <c r="N696" s="5" t="s">
        <v>3089</v>
      </c>
      <c r="S696" s="5" t="s">
        <v>95</v>
      </c>
      <c r="T696" s="5" t="s">
        <v>96</v>
      </c>
      <c r="W696" s="5" t="s">
        <v>250</v>
      </c>
      <c r="X696" s="4" t="s">
        <v>10689</v>
      </c>
      <c r="Y696" s="5" t="s">
        <v>251</v>
      </c>
      <c r="Z696" s="5" t="s">
        <v>252</v>
      </c>
      <c r="AC696" s="4">
        <v>57</v>
      </c>
      <c r="AD696" s="5" t="s">
        <v>770</v>
      </c>
      <c r="AE696" s="5" t="s">
        <v>771</v>
      </c>
      <c r="AJ696" s="5" t="s">
        <v>33</v>
      </c>
      <c r="AK696" s="5" t="s">
        <v>34</v>
      </c>
      <c r="AL696" s="5" t="s">
        <v>970</v>
      </c>
      <c r="AM696" s="5" t="s">
        <v>971</v>
      </c>
      <c r="AT696" s="5" t="s">
        <v>1030</v>
      </c>
      <c r="AU696" s="5" t="s">
        <v>1031</v>
      </c>
      <c r="AV696" s="5" t="s">
        <v>2878</v>
      </c>
      <c r="AW696" s="5" t="s">
        <v>2879</v>
      </c>
      <c r="BG696" s="5" t="s">
        <v>1030</v>
      </c>
      <c r="BH696" s="5" t="s">
        <v>1031</v>
      </c>
      <c r="BI696" s="5" t="s">
        <v>3098</v>
      </c>
      <c r="BJ696" s="5" t="s">
        <v>2881</v>
      </c>
      <c r="BK696" s="5" t="s">
        <v>1030</v>
      </c>
      <c r="BL696" s="5" t="s">
        <v>1031</v>
      </c>
      <c r="BM696" s="5" t="s">
        <v>3099</v>
      </c>
      <c r="BN696" s="5" t="s">
        <v>3100</v>
      </c>
      <c r="BQ696" s="5" t="s">
        <v>3101</v>
      </c>
      <c r="BR696" s="5" t="s">
        <v>10690</v>
      </c>
      <c r="BS696" s="5" t="s">
        <v>93</v>
      </c>
      <c r="BT696" s="5" t="s">
        <v>94</v>
      </c>
    </row>
    <row r="697" spans="1:72" ht="13.5" customHeight="1">
      <c r="A697" s="7" t="str">
        <f>HYPERLINK("http://kyu.snu.ac.kr/sdhj/index.jsp?type=hj/GK14704_00IM0001_006b.jpg","1768_해북촌_006b")</f>
        <v>1768_해북촌_006b</v>
      </c>
      <c r="B697" s="4">
        <v>1768</v>
      </c>
      <c r="C697" s="4" t="s">
        <v>9687</v>
      </c>
      <c r="D697" s="4" t="s">
        <v>9688</v>
      </c>
      <c r="E697" s="4">
        <v>696</v>
      </c>
      <c r="F697" s="5">
        <v>6</v>
      </c>
      <c r="G697" s="5" t="s">
        <v>2801</v>
      </c>
      <c r="H697" s="5" t="s">
        <v>2802</v>
      </c>
      <c r="I697" s="5">
        <v>3</v>
      </c>
      <c r="L697" s="5">
        <v>5</v>
      </c>
      <c r="M697" s="5" t="s">
        <v>3088</v>
      </c>
      <c r="N697" s="5" t="s">
        <v>3089</v>
      </c>
      <c r="S697" s="5" t="s">
        <v>127</v>
      </c>
      <c r="T697" s="5" t="s">
        <v>128</v>
      </c>
      <c r="AF697" s="5" t="s">
        <v>131</v>
      </c>
      <c r="AG697" s="5" t="s">
        <v>132</v>
      </c>
    </row>
    <row r="698" spans="1:72" ht="13.5" customHeight="1">
      <c r="A698" s="7" t="str">
        <f>HYPERLINK("http://kyu.snu.ac.kr/sdhj/index.jsp?type=hj/GK14704_00IM0001_006b.jpg","1768_해북촌_006b")</f>
        <v>1768_해북촌_006b</v>
      </c>
      <c r="B698" s="4">
        <v>1768</v>
      </c>
      <c r="C698" s="4" t="s">
        <v>10634</v>
      </c>
      <c r="D698" s="4" t="s">
        <v>10635</v>
      </c>
      <c r="E698" s="4">
        <v>697</v>
      </c>
      <c r="F698" s="5">
        <v>6</v>
      </c>
      <c r="G698" s="5" t="s">
        <v>2801</v>
      </c>
      <c r="H698" s="5" t="s">
        <v>2802</v>
      </c>
      <c r="I698" s="5">
        <v>3</v>
      </c>
      <c r="L698" s="5">
        <v>5</v>
      </c>
      <c r="M698" s="5" t="s">
        <v>3088</v>
      </c>
      <c r="N698" s="5" t="s">
        <v>3089</v>
      </c>
      <c r="S698" s="5" t="s">
        <v>115</v>
      </c>
      <c r="T698" s="5" t="s">
        <v>116</v>
      </c>
      <c r="U698" s="5" t="s">
        <v>3102</v>
      </c>
      <c r="V698" s="5" t="s">
        <v>3103</v>
      </c>
      <c r="Y698" s="5" t="s">
        <v>1571</v>
      </c>
      <c r="Z698" s="5" t="s">
        <v>1572</v>
      </c>
      <c r="AC698" s="4">
        <v>13</v>
      </c>
      <c r="AD698" s="5" t="s">
        <v>383</v>
      </c>
      <c r="AE698" s="5" t="s">
        <v>384</v>
      </c>
      <c r="AF698" s="5" t="s">
        <v>610</v>
      </c>
      <c r="AG698" s="5" t="s">
        <v>611</v>
      </c>
    </row>
    <row r="699" spans="1:72" ht="13.5" customHeight="1">
      <c r="A699" s="7" t="str">
        <f>HYPERLINK("http://kyu.snu.ac.kr/sdhj/index.jsp?type=hj/GK14704_00IM0001_006b.jpg","1768_해북촌_006b")</f>
        <v>1768_해북촌_006b</v>
      </c>
      <c r="B699" s="4">
        <v>1768</v>
      </c>
      <c r="C699" s="4" t="s">
        <v>10634</v>
      </c>
      <c r="D699" s="4" t="s">
        <v>10635</v>
      </c>
      <c r="E699" s="4">
        <v>698</v>
      </c>
      <c r="F699" s="5">
        <v>6</v>
      </c>
      <c r="G699" s="5" t="s">
        <v>2801</v>
      </c>
      <c r="H699" s="5" t="s">
        <v>2802</v>
      </c>
      <c r="I699" s="5">
        <v>4</v>
      </c>
      <c r="J699" s="5" t="s">
        <v>3104</v>
      </c>
      <c r="K699" s="5" t="s">
        <v>10691</v>
      </c>
      <c r="L699" s="5">
        <v>1</v>
      </c>
      <c r="M699" s="4" t="s">
        <v>3105</v>
      </c>
      <c r="N699" s="4" t="s">
        <v>3106</v>
      </c>
      <c r="S699" s="4"/>
      <c r="T699" s="4" t="s">
        <v>10666</v>
      </c>
      <c r="U699" s="5" t="s">
        <v>3107</v>
      </c>
      <c r="V699" s="5" t="s">
        <v>10692</v>
      </c>
      <c r="W699" s="5" t="s">
        <v>250</v>
      </c>
      <c r="X699" s="4" t="s">
        <v>10693</v>
      </c>
      <c r="Y699" s="5" t="s">
        <v>3108</v>
      </c>
      <c r="Z699" s="5" t="s">
        <v>3109</v>
      </c>
      <c r="AC699" s="4">
        <v>58</v>
      </c>
      <c r="AD699" s="5" t="s">
        <v>912</v>
      </c>
      <c r="AE699" s="5" t="s">
        <v>913</v>
      </c>
      <c r="AJ699" s="5" t="s">
        <v>33</v>
      </c>
      <c r="AK699" s="5" t="s">
        <v>34</v>
      </c>
      <c r="AL699" s="5" t="s">
        <v>93</v>
      </c>
      <c r="AM699" s="5" t="s">
        <v>94</v>
      </c>
      <c r="AV699" s="5" t="s">
        <v>3110</v>
      </c>
      <c r="AW699" s="5" t="s">
        <v>3111</v>
      </c>
      <c r="BG699" s="5" t="s">
        <v>1030</v>
      </c>
      <c r="BH699" s="5" t="s">
        <v>1031</v>
      </c>
      <c r="BI699" s="5" t="s">
        <v>2880</v>
      </c>
      <c r="BJ699" s="5" t="s">
        <v>2881</v>
      </c>
      <c r="BK699" s="5" t="s">
        <v>1030</v>
      </c>
      <c r="BL699" s="5" t="s">
        <v>1031</v>
      </c>
      <c r="BM699" s="5" t="s">
        <v>541</v>
      </c>
      <c r="BN699" s="5" t="s">
        <v>542</v>
      </c>
      <c r="BQ699" s="5" t="s">
        <v>3112</v>
      </c>
      <c r="BR699" s="5" t="s">
        <v>3113</v>
      </c>
      <c r="BS699" s="5" t="s">
        <v>279</v>
      </c>
      <c r="BT699" s="5" t="s">
        <v>280</v>
      </c>
    </row>
    <row r="700" spans="1:72" ht="13.5" customHeight="1">
      <c r="A700" s="7" t="str">
        <f>HYPERLINK("http://kyu.snu.ac.kr/sdhj/index.jsp?type=hj/GK14704_00IM0001_006b.jpg","1768_해북촌_006b")</f>
        <v>1768_해북촌_006b</v>
      </c>
      <c r="B700" s="4">
        <v>1768</v>
      </c>
      <c r="C700" s="4" t="s">
        <v>10694</v>
      </c>
      <c r="D700" s="4" t="s">
        <v>10695</v>
      </c>
      <c r="E700" s="4">
        <v>699</v>
      </c>
      <c r="F700" s="5">
        <v>6</v>
      </c>
      <c r="G700" s="5" t="s">
        <v>2801</v>
      </c>
      <c r="H700" s="5" t="s">
        <v>2802</v>
      </c>
      <c r="I700" s="5">
        <v>4</v>
      </c>
      <c r="L700" s="5">
        <v>1</v>
      </c>
      <c r="M700" s="5" t="s">
        <v>3105</v>
      </c>
      <c r="N700" s="5" t="s">
        <v>3106</v>
      </c>
      <c r="S700" s="5" t="s">
        <v>95</v>
      </c>
      <c r="T700" s="5" t="s">
        <v>96</v>
      </c>
      <c r="W700" s="5" t="s">
        <v>75</v>
      </c>
      <c r="X700" s="5" t="s">
        <v>76</v>
      </c>
      <c r="Y700" s="5" t="s">
        <v>251</v>
      </c>
      <c r="Z700" s="5" t="s">
        <v>252</v>
      </c>
      <c r="AF700" s="5" t="s">
        <v>309</v>
      </c>
      <c r="AG700" s="5" t="s">
        <v>308</v>
      </c>
    </row>
    <row r="701" spans="1:72" ht="13.5" customHeight="1">
      <c r="A701" s="7" t="str">
        <f>HYPERLINK("http://kyu.snu.ac.kr/sdhj/index.jsp?type=hj/GK14704_00IM0001_006b.jpg","1768_해북촌_006b")</f>
        <v>1768_해북촌_006b</v>
      </c>
      <c r="B701" s="4">
        <v>1768</v>
      </c>
      <c r="C701" s="4" t="s">
        <v>9973</v>
      </c>
      <c r="D701" s="4" t="s">
        <v>9974</v>
      </c>
      <c r="E701" s="4">
        <v>700</v>
      </c>
      <c r="F701" s="5">
        <v>6</v>
      </c>
      <c r="G701" s="5" t="s">
        <v>2801</v>
      </c>
      <c r="H701" s="5" t="s">
        <v>2802</v>
      </c>
      <c r="I701" s="5">
        <v>4</v>
      </c>
      <c r="L701" s="5">
        <v>1</v>
      </c>
      <c r="M701" s="5" t="s">
        <v>3105</v>
      </c>
      <c r="N701" s="5" t="s">
        <v>3106</v>
      </c>
      <c r="S701" s="5" t="s">
        <v>3114</v>
      </c>
      <c r="T701" s="5" t="s">
        <v>3115</v>
      </c>
      <c r="Y701" s="5" t="s">
        <v>697</v>
      </c>
      <c r="Z701" s="5" t="s">
        <v>698</v>
      </c>
      <c r="AF701" s="5" t="s">
        <v>309</v>
      </c>
      <c r="AG701" s="5" t="s">
        <v>308</v>
      </c>
    </row>
    <row r="702" spans="1:72" ht="13.5" customHeight="1">
      <c r="A702" s="7" t="str">
        <f>HYPERLINK("http://kyu.snu.ac.kr/sdhj/index.jsp?type=hj/GK14704_00IM0001_006b.jpg","1768_해북촌_006b")</f>
        <v>1768_해북촌_006b</v>
      </c>
      <c r="B702" s="4">
        <v>1768</v>
      </c>
      <c r="C702" s="4" t="s">
        <v>9973</v>
      </c>
      <c r="D702" s="4" t="s">
        <v>9974</v>
      </c>
      <c r="E702" s="4">
        <v>701</v>
      </c>
      <c r="F702" s="5">
        <v>6</v>
      </c>
      <c r="G702" s="5" t="s">
        <v>2801</v>
      </c>
      <c r="H702" s="5" t="s">
        <v>2802</v>
      </c>
      <c r="I702" s="5">
        <v>4</v>
      </c>
      <c r="L702" s="5">
        <v>1</v>
      </c>
      <c r="M702" s="5" t="s">
        <v>3105</v>
      </c>
      <c r="N702" s="5" t="s">
        <v>3106</v>
      </c>
      <c r="S702" s="5" t="s">
        <v>115</v>
      </c>
      <c r="T702" s="5" t="s">
        <v>116</v>
      </c>
      <c r="U702" s="5" t="s">
        <v>708</v>
      </c>
      <c r="V702" s="5" t="s">
        <v>709</v>
      </c>
      <c r="Y702" s="5" t="s">
        <v>697</v>
      </c>
      <c r="Z702" s="5" t="s">
        <v>698</v>
      </c>
      <c r="AC702" s="4">
        <v>11</v>
      </c>
      <c r="AD702" s="5" t="s">
        <v>183</v>
      </c>
      <c r="AE702" s="5" t="s">
        <v>184</v>
      </c>
      <c r="AF702" s="5" t="s">
        <v>610</v>
      </c>
      <c r="AG702" s="5" t="s">
        <v>611</v>
      </c>
    </row>
    <row r="703" spans="1:72" ht="13.5" customHeight="1">
      <c r="A703" s="7" t="str">
        <f>HYPERLINK("http://kyu.snu.ac.kr/sdhj/index.jsp?type=hj/GK14704_00IM0001_006b.jpg","1768_해북촌_006b")</f>
        <v>1768_해북촌_006b</v>
      </c>
      <c r="B703" s="4">
        <v>1768</v>
      </c>
      <c r="C703" s="4" t="s">
        <v>9973</v>
      </c>
      <c r="D703" s="4" t="s">
        <v>9974</v>
      </c>
      <c r="E703" s="4">
        <v>702</v>
      </c>
      <c r="F703" s="5">
        <v>6</v>
      </c>
      <c r="G703" s="5" t="s">
        <v>2801</v>
      </c>
      <c r="H703" s="5" t="s">
        <v>2802</v>
      </c>
      <c r="I703" s="5">
        <v>4</v>
      </c>
      <c r="L703" s="5">
        <v>1</v>
      </c>
      <c r="M703" s="5" t="s">
        <v>3105</v>
      </c>
      <c r="N703" s="5" t="s">
        <v>3106</v>
      </c>
      <c r="S703" s="5" t="s">
        <v>127</v>
      </c>
      <c r="T703" s="5" t="s">
        <v>128</v>
      </c>
      <c r="Y703" s="5" t="s">
        <v>251</v>
      </c>
      <c r="Z703" s="5" t="s">
        <v>252</v>
      </c>
      <c r="AC703" s="4">
        <v>13</v>
      </c>
      <c r="AD703" s="5" t="s">
        <v>353</v>
      </c>
      <c r="AE703" s="5" t="s">
        <v>354</v>
      </c>
    </row>
    <row r="704" spans="1:72" ht="13.5" customHeight="1">
      <c r="A704" s="7" t="str">
        <f>HYPERLINK("http://kyu.snu.ac.kr/sdhj/index.jsp?type=hj/GK14704_00IM0001_006b.jpg","1768_해북촌_006b")</f>
        <v>1768_해북촌_006b</v>
      </c>
      <c r="B704" s="4">
        <v>1768</v>
      </c>
      <c r="C704" s="4" t="s">
        <v>9973</v>
      </c>
      <c r="D704" s="4" t="s">
        <v>9974</v>
      </c>
      <c r="E704" s="4">
        <v>703</v>
      </c>
      <c r="F704" s="5">
        <v>6</v>
      </c>
      <c r="G704" s="5" t="s">
        <v>2801</v>
      </c>
      <c r="H704" s="5" t="s">
        <v>2802</v>
      </c>
      <c r="I704" s="5">
        <v>4</v>
      </c>
      <c r="L704" s="5">
        <v>1</v>
      </c>
      <c r="M704" s="5" t="s">
        <v>3105</v>
      </c>
      <c r="N704" s="5" t="s">
        <v>3106</v>
      </c>
      <c r="S704" s="5" t="s">
        <v>127</v>
      </c>
      <c r="T704" s="5" t="s">
        <v>128</v>
      </c>
      <c r="Y704" s="5" t="s">
        <v>251</v>
      </c>
      <c r="Z704" s="5" t="s">
        <v>252</v>
      </c>
      <c r="AC704" s="4">
        <v>7</v>
      </c>
      <c r="AD704" s="5" t="s">
        <v>724</v>
      </c>
      <c r="AE704" s="5" t="s">
        <v>725</v>
      </c>
    </row>
    <row r="705" spans="1:72" ht="13.5" customHeight="1">
      <c r="A705" s="7" t="str">
        <f>HYPERLINK("http://kyu.snu.ac.kr/sdhj/index.jsp?type=hj/GK14704_00IM0001_006b.jpg","1768_해북촌_006b")</f>
        <v>1768_해북촌_006b</v>
      </c>
      <c r="B705" s="4">
        <v>1768</v>
      </c>
      <c r="C705" s="4" t="s">
        <v>9973</v>
      </c>
      <c r="D705" s="4" t="s">
        <v>9974</v>
      </c>
      <c r="E705" s="4">
        <v>704</v>
      </c>
      <c r="F705" s="5">
        <v>6</v>
      </c>
      <c r="G705" s="5" t="s">
        <v>2801</v>
      </c>
      <c r="H705" s="5" t="s">
        <v>2802</v>
      </c>
      <c r="I705" s="5">
        <v>4</v>
      </c>
      <c r="L705" s="5">
        <v>1</v>
      </c>
      <c r="M705" s="5" t="s">
        <v>3105</v>
      </c>
      <c r="N705" s="5" t="s">
        <v>3106</v>
      </c>
      <c r="S705" s="5" t="s">
        <v>127</v>
      </c>
      <c r="T705" s="5" t="s">
        <v>128</v>
      </c>
      <c r="Y705" s="5" t="s">
        <v>251</v>
      </c>
      <c r="Z705" s="5" t="s">
        <v>252</v>
      </c>
      <c r="AC705" s="4">
        <v>5</v>
      </c>
      <c r="AD705" s="5" t="s">
        <v>659</v>
      </c>
      <c r="AE705" s="5" t="s">
        <v>660</v>
      </c>
    </row>
    <row r="706" spans="1:72" ht="13.5" customHeight="1">
      <c r="A706" s="7" t="str">
        <f>HYPERLINK("http://kyu.snu.ac.kr/sdhj/index.jsp?type=hj/GK14704_00IM0001_007a.jpg","1768_해북촌_007a")</f>
        <v>1768_해북촌_007a</v>
      </c>
      <c r="B706" s="4">
        <v>1768</v>
      </c>
      <c r="C706" s="4" t="s">
        <v>9973</v>
      </c>
      <c r="D706" s="4" t="s">
        <v>9974</v>
      </c>
      <c r="E706" s="4">
        <v>705</v>
      </c>
      <c r="F706" s="5">
        <v>6</v>
      </c>
      <c r="G706" s="5" t="s">
        <v>2801</v>
      </c>
      <c r="H706" s="5" t="s">
        <v>2802</v>
      </c>
      <c r="I706" s="5">
        <v>4</v>
      </c>
      <c r="L706" s="5">
        <v>2</v>
      </c>
      <c r="M706" s="4" t="s">
        <v>3116</v>
      </c>
      <c r="N706" s="4" t="s">
        <v>3117</v>
      </c>
      <c r="S706" s="4"/>
      <c r="T706" s="4" t="s">
        <v>10360</v>
      </c>
      <c r="U706" s="5" t="s">
        <v>3118</v>
      </c>
      <c r="V706" s="5" t="s">
        <v>3119</v>
      </c>
      <c r="W706" s="5" t="s">
        <v>250</v>
      </c>
      <c r="X706" s="4" t="s">
        <v>10696</v>
      </c>
      <c r="Y706" s="5" t="s">
        <v>3120</v>
      </c>
      <c r="Z706" s="5" t="s">
        <v>3121</v>
      </c>
      <c r="AC706" s="4">
        <v>64</v>
      </c>
      <c r="AD706" s="5" t="s">
        <v>316</v>
      </c>
      <c r="AE706" s="5" t="s">
        <v>317</v>
      </c>
      <c r="AJ706" s="5" t="s">
        <v>33</v>
      </c>
      <c r="AK706" s="5" t="s">
        <v>34</v>
      </c>
      <c r="AL706" s="5" t="s">
        <v>168</v>
      </c>
      <c r="AM706" s="5" t="s">
        <v>169</v>
      </c>
      <c r="AT706" s="5" t="s">
        <v>83</v>
      </c>
      <c r="AU706" s="5" t="s">
        <v>84</v>
      </c>
      <c r="AV706" s="5" t="s">
        <v>3122</v>
      </c>
      <c r="AW706" s="5" t="s">
        <v>3123</v>
      </c>
      <c r="BG706" s="5" t="s">
        <v>83</v>
      </c>
      <c r="BH706" s="5" t="s">
        <v>84</v>
      </c>
      <c r="BI706" s="5" t="s">
        <v>3124</v>
      </c>
      <c r="BJ706" s="5" t="s">
        <v>3125</v>
      </c>
      <c r="BK706" s="5" t="s">
        <v>83</v>
      </c>
      <c r="BL706" s="5" t="s">
        <v>84</v>
      </c>
      <c r="BM706" s="5" t="s">
        <v>3126</v>
      </c>
      <c r="BN706" s="5" t="s">
        <v>1281</v>
      </c>
      <c r="BO706" s="5" t="s">
        <v>261</v>
      </c>
      <c r="BP706" s="5" t="s">
        <v>262</v>
      </c>
      <c r="BQ706" s="5" t="s">
        <v>3127</v>
      </c>
      <c r="BR706" s="5" t="s">
        <v>3128</v>
      </c>
      <c r="BS706" s="5" t="s">
        <v>331</v>
      </c>
      <c r="BT706" s="5" t="s">
        <v>332</v>
      </c>
    </row>
    <row r="707" spans="1:72" ht="13.5" customHeight="1">
      <c r="A707" s="7" t="str">
        <f>HYPERLINK("http://kyu.snu.ac.kr/sdhj/index.jsp?type=hj/GK14704_00IM0001_007a.jpg","1768_해북촌_007a")</f>
        <v>1768_해북촌_007a</v>
      </c>
      <c r="B707" s="4">
        <v>1768</v>
      </c>
      <c r="C707" s="4" t="s">
        <v>10697</v>
      </c>
      <c r="D707" s="4" t="s">
        <v>10698</v>
      </c>
      <c r="E707" s="4">
        <v>706</v>
      </c>
      <c r="F707" s="5">
        <v>6</v>
      </c>
      <c r="G707" s="5" t="s">
        <v>2801</v>
      </c>
      <c r="H707" s="5" t="s">
        <v>2802</v>
      </c>
      <c r="I707" s="5">
        <v>4</v>
      </c>
      <c r="L707" s="5">
        <v>2</v>
      </c>
      <c r="M707" s="5" t="s">
        <v>3116</v>
      </c>
      <c r="N707" s="5" t="s">
        <v>3117</v>
      </c>
      <c r="S707" s="5" t="s">
        <v>95</v>
      </c>
      <c r="T707" s="5" t="s">
        <v>96</v>
      </c>
      <c r="W707" s="5" t="s">
        <v>1073</v>
      </c>
      <c r="X707" s="4" t="s">
        <v>10699</v>
      </c>
      <c r="Y707" s="5" t="s">
        <v>20</v>
      </c>
      <c r="Z707" s="5" t="s">
        <v>21</v>
      </c>
      <c r="AC707" s="4">
        <v>64</v>
      </c>
      <c r="AD707" s="5" t="s">
        <v>316</v>
      </c>
      <c r="AE707" s="5" t="s">
        <v>317</v>
      </c>
      <c r="AJ707" s="5" t="s">
        <v>33</v>
      </c>
      <c r="AK707" s="5" t="s">
        <v>34</v>
      </c>
      <c r="AL707" s="5" t="s">
        <v>505</v>
      </c>
      <c r="AM707" s="5" t="s">
        <v>506</v>
      </c>
      <c r="AT707" s="5" t="s">
        <v>83</v>
      </c>
      <c r="AU707" s="5" t="s">
        <v>84</v>
      </c>
      <c r="AV707" s="5" t="s">
        <v>3129</v>
      </c>
      <c r="AW707" s="5" t="s">
        <v>3130</v>
      </c>
      <c r="BG707" s="5" t="s">
        <v>83</v>
      </c>
      <c r="BH707" s="5" t="s">
        <v>84</v>
      </c>
      <c r="BI707" s="5" t="s">
        <v>3131</v>
      </c>
      <c r="BJ707" s="5" t="s">
        <v>3132</v>
      </c>
      <c r="BK707" s="5" t="s">
        <v>83</v>
      </c>
      <c r="BL707" s="5" t="s">
        <v>84</v>
      </c>
      <c r="BM707" s="5" t="s">
        <v>1120</v>
      </c>
      <c r="BN707" s="5" t="s">
        <v>1121</v>
      </c>
      <c r="BQ707" s="5" t="s">
        <v>3133</v>
      </c>
      <c r="BR707" s="5" t="s">
        <v>10700</v>
      </c>
      <c r="BS707" s="5" t="s">
        <v>266</v>
      </c>
      <c r="BT707" s="4" t="s">
        <v>10701</v>
      </c>
    </row>
    <row r="708" spans="1:72" ht="13.5" customHeight="1">
      <c r="A708" s="7" t="str">
        <f>HYPERLINK("http://kyu.snu.ac.kr/sdhj/index.jsp?type=hj/GK14704_00IM0001_007a.jpg","1768_해북촌_007a")</f>
        <v>1768_해북촌_007a</v>
      </c>
      <c r="B708" s="4">
        <v>1768</v>
      </c>
      <c r="C708" s="4" t="s">
        <v>10632</v>
      </c>
      <c r="D708" s="4" t="s">
        <v>10633</v>
      </c>
      <c r="E708" s="4">
        <v>707</v>
      </c>
      <c r="F708" s="5">
        <v>6</v>
      </c>
      <c r="G708" s="5" t="s">
        <v>2801</v>
      </c>
      <c r="H708" s="5" t="s">
        <v>2802</v>
      </c>
      <c r="I708" s="5">
        <v>4</v>
      </c>
      <c r="L708" s="5">
        <v>2</v>
      </c>
      <c r="M708" s="5" t="s">
        <v>3116</v>
      </c>
      <c r="N708" s="5" t="s">
        <v>3117</v>
      </c>
      <c r="S708" s="5" t="s">
        <v>3134</v>
      </c>
      <c r="T708" s="5" t="s">
        <v>3135</v>
      </c>
      <c r="W708" s="5" t="s">
        <v>2806</v>
      </c>
      <c r="X708" s="5" t="s">
        <v>2807</v>
      </c>
      <c r="Y708" s="5" t="s">
        <v>20</v>
      </c>
      <c r="Z708" s="5" t="s">
        <v>21</v>
      </c>
      <c r="AC708" s="4">
        <v>37</v>
      </c>
      <c r="AD708" s="5" t="s">
        <v>1521</v>
      </c>
      <c r="AE708" s="5" t="s">
        <v>1522</v>
      </c>
    </row>
    <row r="709" spans="1:72" ht="13.5" customHeight="1">
      <c r="A709" s="7" t="str">
        <f>HYPERLINK("http://kyu.snu.ac.kr/sdhj/index.jsp?type=hj/GK14704_00IM0001_007a.jpg","1768_해북촌_007a")</f>
        <v>1768_해북촌_007a</v>
      </c>
      <c r="B709" s="4">
        <v>1768</v>
      </c>
      <c r="C709" s="4" t="s">
        <v>10361</v>
      </c>
      <c r="D709" s="4" t="s">
        <v>10362</v>
      </c>
      <c r="E709" s="4">
        <v>708</v>
      </c>
      <c r="F709" s="5">
        <v>6</v>
      </c>
      <c r="G709" s="5" t="s">
        <v>2801</v>
      </c>
      <c r="H709" s="5" t="s">
        <v>2802</v>
      </c>
      <c r="I709" s="5">
        <v>4</v>
      </c>
      <c r="L709" s="5">
        <v>2</v>
      </c>
      <c r="M709" s="5" t="s">
        <v>3116</v>
      </c>
      <c r="N709" s="5" t="s">
        <v>3117</v>
      </c>
      <c r="S709" s="5" t="s">
        <v>3114</v>
      </c>
      <c r="T709" s="5" t="s">
        <v>3115</v>
      </c>
      <c r="U709" s="5" t="s">
        <v>425</v>
      </c>
      <c r="V709" s="5" t="s">
        <v>426</v>
      </c>
      <c r="Y709" s="5" t="s">
        <v>3136</v>
      </c>
      <c r="Z709" s="5" t="s">
        <v>3137</v>
      </c>
      <c r="AC709" s="4">
        <v>32</v>
      </c>
      <c r="AD709" s="5" t="s">
        <v>223</v>
      </c>
      <c r="AE709" s="5" t="s">
        <v>224</v>
      </c>
    </row>
    <row r="710" spans="1:72" ht="13.5" customHeight="1">
      <c r="A710" s="7" t="str">
        <f>HYPERLINK("http://kyu.snu.ac.kr/sdhj/index.jsp?type=hj/GK14704_00IM0001_007a.jpg","1768_해북촌_007a")</f>
        <v>1768_해북촌_007a</v>
      </c>
      <c r="B710" s="4">
        <v>1768</v>
      </c>
      <c r="C710" s="4" t="s">
        <v>10361</v>
      </c>
      <c r="D710" s="4" t="s">
        <v>10362</v>
      </c>
      <c r="E710" s="4">
        <v>709</v>
      </c>
      <c r="F710" s="5">
        <v>6</v>
      </c>
      <c r="G710" s="5" t="s">
        <v>2801</v>
      </c>
      <c r="H710" s="5" t="s">
        <v>2802</v>
      </c>
      <c r="I710" s="5">
        <v>4</v>
      </c>
      <c r="L710" s="5">
        <v>2</v>
      </c>
      <c r="M710" s="5" t="s">
        <v>3116</v>
      </c>
      <c r="N710" s="5" t="s">
        <v>3117</v>
      </c>
      <c r="S710" s="5" t="s">
        <v>3138</v>
      </c>
      <c r="T710" s="5" t="s">
        <v>3139</v>
      </c>
      <c r="W710" s="5" t="s">
        <v>249</v>
      </c>
      <c r="X710" s="4" t="s">
        <v>10702</v>
      </c>
      <c r="Y710" s="5" t="s">
        <v>251</v>
      </c>
      <c r="Z710" s="5" t="s">
        <v>252</v>
      </c>
      <c r="AC710" s="4">
        <v>20</v>
      </c>
      <c r="AD710" s="5" t="s">
        <v>410</v>
      </c>
      <c r="AE710" s="5" t="s">
        <v>411</v>
      </c>
      <c r="AF710" s="5" t="s">
        <v>610</v>
      </c>
      <c r="AG710" s="5" t="s">
        <v>611</v>
      </c>
    </row>
    <row r="711" spans="1:72" ht="13.5" customHeight="1">
      <c r="A711" s="7" t="str">
        <f>HYPERLINK("http://kyu.snu.ac.kr/sdhj/index.jsp?type=hj/GK14704_00IM0001_007a.jpg","1768_해북촌_007a")</f>
        <v>1768_해북촌_007a</v>
      </c>
      <c r="B711" s="4">
        <v>1768</v>
      </c>
      <c r="C711" s="4" t="s">
        <v>10361</v>
      </c>
      <c r="D711" s="4" t="s">
        <v>10362</v>
      </c>
      <c r="E711" s="4">
        <v>710</v>
      </c>
      <c r="F711" s="5">
        <v>6</v>
      </c>
      <c r="G711" s="5" t="s">
        <v>2801</v>
      </c>
      <c r="H711" s="5" t="s">
        <v>2802</v>
      </c>
      <c r="I711" s="5">
        <v>4</v>
      </c>
      <c r="L711" s="5">
        <v>2</v>
      </c>
      <c r="M711" s="5" t="s">
        <v>3116</v>
      </c>
      <c r="N711" s="5" t="s">
        <v>3117</v>
      </c>
      <c r="S711" s="5" t="s">
        <v>127</v>
      </c>
      <c r="T711" s="5" t="s">
        <v>128</v>
      </c>
      <c r="Y711" s="5" t="s">
        <v>251</v>
      </c>
      <c r="Z711" s="5" t="s">
        <v>252</v>
      </c>
      <c r="AC711" s="4">
        <v>7</v>
      </c>
      <c r="AD711" s="5" t="s">
        <v>724</v>
      </c>
      <c r="AE711" s="5" t="s">
        <v>725</v>
      </c>
    </row>
    <row r="712" spans="1:72" ht="13.5" customHeight="1">
      <c r="A712" s="7" t="str">
        <f>HYPERLINK("http://kyu.snu.ac.kr/sdhj/index.jsp?type=hj/GK14704_00IM0001_007a.jpg","1768_해북촌_007a")</f>
        <v>1768_해북촌_007a</v>
      </c>
      <c r="B712" s="4">
        <v>1768</v>
      </c>
      <c r="C712" s="4" t="s">
        <v>10361</v>
      </c>
      <c r="D712" s="4" t="s">
        <v>10362</v>
      </c>
      <c r="E712" s="4">
        <v>711</v>
      </c>
      <c r="F712" s="5">
        <v>6</v>
      </c>
      <c r="G712" s="5" t="s">
        <v>2801</v>
      </c>
      <c r="H712" s="5" t="s">
        <v>2802</v>
      </c>
      <c r="I712" s="5">
        <v>4</v>
      </c>
      <c r="L712" s="5">
        <v>2</v>
      </c>
      <c r="M712" s="5" t="s">
        <v>3116</v>
      </c>
      <c r="N712" s="5" t="s">
        <v>3117</v>
      </c>
      <c r="S712" s="5" t="s">
        <v>127</v>
      </c>
      <c r="T712" s="5" t="s">
        <v>128</v>
      </c>
      <c r="Y712" s="5" t="s">
        <v>251</v>
      </c>
      <c r="Z712" s="5" t="s">
        <v>252</v>
      </c>
      <c r="AC712" s="4">
        <v>3</v>
      </c>
      <c r="AD712" s="5" t="s">
        <v>1744</v>
      </c>
      <c r="AE712" s="5" t="s">
        <v>1745</v>
      </c>
      <c r="AF712" s="5" t="s">
        <v>610</v>
      </c>
      <c r="AG712" s="5" t="s">
        <v>611</v>
      </c>
    </row>
    <row r="713" spans="1:72" ht="13.5" customHeight="1">
      <c r="A713" s="7" t="str">
        <f>HYPERLINK("http://kyu.snu.ac.kr/sdhj/index.jsp?type=hj/GK14704_00IM0001_007a.jpg","1768_해북촌_007a")</f>
        <v>1768_해북촌_007a</v>
      </c>
      <c r="B713" s="4">
        <v>1768</v>
      </c>
      <c r="C713" s="4" t="s">
        <v>10361</v>
      </c>
      <c r="D713" s="4" t="s">
        <v>10362</v>
      </c>
      <c r="E713" s="4">
        <v>712</v>
      </c>
      <c r="F713" s="5">
        <v>6</v>
      </c>
      <c r="G713" s="5" t="s">
        <v>2801</v>
      </c>
      <c r="H713" s="5" t="s">
        <v>2802</v>
      </c>
      <c r="I713" s="5">
        <v>4</v>
      </c>
      <c r="L713" s="5">
        <v>2</v>
      </c>
      <c r="M713" s="5" t="s">
        <v>3116</v>
      </c>
      <c r="N713" s="5" t="s">
        <v>3117</v>
      </c>
      <c r="T713" s="4" t="s">
        <v>10363</v>
      </c>
      <c r="U713" s="5" t="s">
        <v>133</v>
      </c>
      <c r="V713" s="5" t="s">
        <v>134</v>
      </c>
      <c r="Y713" s="5" t="s">
        <v>3140</v>
      </c>
      <c r="Z713" s="5" t="s">
        <v>3141</v>
      </c>
      <c r="AF713" s="5" t="s">
        <v>309</v>
      </c>
      <c r="AG713" s="5" t="s">
        <v>308</v>
      </c>
    </row>
    <row r="714" spans="1:72" ht="13.5" customHeight="1">
      <c r="A714" s="7" t="str">
        <f>HYPERLINK("http://kyu.snu.ac.kr/sdhj/index.jsp?type=hj/GK14704_00IM0001_007a.jpg","1768_해북촌_007a")</f>
        <v>1768_해북촌_007a</v>
      </c>
      <c r="B714" s="4">
        <v>1768</v>
      </c>
      <c r="C714" s="4" t="s">
        <v>10361</v>
      </c>
      <c r="D714" s="4" t="s">
        <v>10362</v>
      </c>
      <c r="E714" s="4">
        <v>713</v>
      </c>
      <c r="F714" s="5">
        <v>6</v>
      </c>
      <c r="G714" s="5" t="s">
        <v>2801</v>
      </c>
      <c r="H714" s="5" t="s">
        <v>2802</v>
      </c>
      <c r="I714" s="5">
        <v>4</v>
      </c>
      <c r="L714" s="5">
        <v>3</v>
      </c>
      <c r="M714" s="4" t="s">
        <v>3142</v>
      </c>
      <c r="N714" s="4" t="s">
        <v>3143</v>
      </c>
      <c r="S714" s="4"/>
      <c r="T714" s="4" t="s">
        <v>10619</v>
      </c>
      <c r="U714" s="5" t="s">
        <v>3144</v>
      </c>
      <c r="V714" s="5" t="s">
        <v>3145</v>
      </c>
      <c r="W714" s="5" t="s">
        <v>250</v>
      </c>
      <c r="X714" s="4" t="s">
        <v>10703</v>
      </c>
      <c r="Y714" s="5" t="s">
        <v>3146</v>
      </c>
      <c r="Z714" s="5" t="s">
        <v>3147</v>
      </c>
      <c r="AC714" s="4">
        <v>49</v>
      </c>
      <c r="AD714" s="5" t="s">
        <v>1234</v>
      </c>
      <c r="AE714" s="5" t="s">
        <v>1235</v>
      </c>
      <c r="AJ714" s="5" t="s">
        <v>33</v>
      </c>
      <c r="AK714" s="5" t="s">
        <v>34</v>
      </c>
      <c r="AL714" s="5" t="s">
        <v>1126</v>
      </c>
      <c r="AM714" s="5" t="s">
        <v>1127</v>
      </c>
      <c r="AV714" s="5" t="s">
        <v>3039</v>
      </c>
      <c r="AW714" s="5" t="s">
        <v>3040</v>
      </c>
      <c r="BG714" s="5" t="s">
        <v>563</v>
      </c>
      <c r="BH714" s="5" t="s">
        <v>564</v>
      </c>
      <c r="BI714" s="5" t="s">
        <v>3041</v>
      </c>
      <c r="BJ714" s="5" t="s">
        <v>3042</v>
      </c>
      <c r="BK714" s="5" t="s">
        <v>563</v>
      </c>
      <c r="BL714" s="5" t="s">
        <v>564</v>
      </c>
      <c r="BM714" s="5" t="s">
        <v>3148</v>
      </c>
      <c r="BN714" s="5" t="s">
        <v>3044</v>
      </c>
      <c r="BO714" s="5" t="s">
        <v>563</v>
      </c>
      <c r="BP714" s="5" t="s">
        <v>564</v>
      </c>
      <c r="BQ714" s="5" t="s">
        <v>3045</v>
      </c>
      <c r="BR714" s="5" t="s">
        <v>10662</v>
      </c>
      <c r="BS714" s="5" t="s">
        <v>93</v>
      </c>
      <c r="BT714" s="5" t="s">
        <v>94</v>
      </c>
    </row>
    <row r="715" spans="1:72" ht="13.5" customHeight="1">
      <c r="A715" s="7" t="str">
        <f>HYPERLINK("http://kyu.snu.ac.kr/sdhj/index.jsp?type=hj/GK14704_00IM0001_007a.jpg","1768_해북촌_007a")</f>
        <v>1768_해북촌_007a</v>
      </c>
      <c r="B715" s="4">
        <v>1768</v>
      </c>
      <c r="C715" s="4" t="s">
        <v>10663</v>
      </c>
      <c r="D715" s="4" t="s">
        <v>10664</v>
      </c>
      <c r="E715" s="4">
        <v>714</v>
      </c>
      <c r="F715" s="5">
        <v>6</v>
      </c>
      <c r="G715" s="5" t="s">
        <v>2801</v>
      </c>
      <c r="H715" s="5" t="s">
        <v>2802</v>
      </c>
      <c r="I715" s="5">
        <v>4</v>
      </c>
      <c r="L715" s="5">
        <v>3</v>
      </c>
      <c r="M715" s="5" t="s">
        <v>3142</v>
      </c>
      <c r="N715" s="5" t="s">
        <v>3143</v>
      </c>
      <c r="S715" s="5" t="s">
        <v>95</v>
      </c>
      <c r="T715" s="5" t="s">
        <v>96</v>
      </c>
      <c r="W715" s="5" t="s">
        <v>408</v>
      </c>
      <c r="X715" s="5" t="s">
        <v>409</v>
      </c>
      <c r="Y715" s="5" t="s">
        <v>99</v>
      </c>
      <c r="Z715" s="5" t="s">
        <v>100</v>
      </c>
      <c r="AC715" s="4">
        <v>43</v>
      </c>
      <c r="AD715" s="5" t="s">
        <v>472</v>
      </c>
      <c r="AE715" s="5" t="s">
        <v>473</v>
      </c>
      <c r="AJ715" s="5" t="s">
        <v>33</v>
      </c>
      <c r="AK715" s="5" t="s">
        <v>34</v>
      </c>
      <c r="AL715" s="5" t="s">
        <v>93</v>
      </c>
      <c r="AM715" s="5" t="s">
        <v>94</v>
      </c>
      <c r="AT715" s="5" t="s">
        <v>83</v>
      </c>
      <c r="AU715" s="5" t="s">
        <v>84</v>
      </c>
      <c r="AV715" s="5" t="s">
        <v>3149</v>
      </c>
      <c r="AW715" s="5" t="s">
        <v>3150</v>
      </c>
      <c r="BG715" s="5" t="s">
        <v>261</v>
      </c>
      <c r="BH715" s="5" t="s">
        <v>262</v>
      </c>
      <c r="BI715" s="5" t="s">
        <v>3151</v>
      </c>
      <c r="BJ715" s="5" t="s">
        <v>3152</v>
      </c>
      <c r="BK715" s="5" t="s">
        <v>1264</v>
      </c>
      <c r="BL715" s="5" t="s">
        <v>1265</v>
      </c>
      <c r="BM715" s="5" t="s">
        <v>3153</v>
      </c>
      <c r="BN715" s="5" t="s">
        <v>3154</v>
      </c>
      <c r="BO715" s="5" t="s">
        <v>83</v>
      </c>
      <c r="BP715" s="5" t="s">
        <v>84</v>
      </c>
      <c r="BQ715" s="5" t="s">
        <v>9493</v>
      </c>
      <c r="BR715" s="5" t="s">
        <v>10704</v>
      </c>
      <c r="BS715" s="5" t="s">
        <v>266</v>
      </c>
      <c r="BT715" s="4" t="s">
        <v>10705</v>
      </c>
    </row>
    <row r="716" spans="1:72" ht="13.5" customHeight="1">
      <c r="A716" s="7" t="str">
        <f>HYPERLINK("http://kyu.snu.ac.kr/sdhj/index.jsp?type=hj/GK14704_00IM0001_007a.jpg","1768_해북촌_007a")</f>
        <v>1768_해북촌_007a</v>
      </c>
      <c r="B716" s="4">
        <v>1768</v>
      </c>
      <c r="C716" s="4" t="s">
        <v>10262</v>
      </c>
      <c r="D716" s="4" t="s">
        <v>10263</v>
      </c>
      <c r="E716" s="4">
        <v>715</v>
      </c>
      <c r="F716" s="5">
        <v>6</v>
      </c>
      <c r="G716" s="5" t="s">
        <v>2801</v>
      </c>
      <c r="H716" s="5" t="s">
        <v>2802</v>
      </c>
      <c r="I716" s="5">
        <v>4</v>
      </c>
      <c r="L716" s="5">
        <v>3</v>
      </c>
      <c r="M716" s="5" t="s">
        <v>3142</v>
      </c>
      <c r="N716" s="5" t="s">
        <v>3143</v>
      </c>
      <c r="S716" s="5" t="s">
        <v>127</v>
      </c>
      <c r="T716" s="5" t="s">
        <v>128</v>
      </c>
      <c r="AC716" s="4">
        <v>9</v>
      </c>
      <c r="AD716" s="5" t="s">
        <v>129</v>
      </c>
      <c r="AE716" s="5" t="s">
        <v>130</v>
      </c>
    </row>
    <row r="717" spans="1:72" ht="13.5" customHeight="1">
      <c r="A717" s="7" t="str">
        <f>HYPERLINK("http://kyu.snu.ac.kr/sdhj/index.jsp?type=hj/GK14704_00IM0001_007a.jpg","1768_해북촌_007a")</f>
        <v>1768_해북촌_007a</v>
      </c>
      <c r="B717" s="4">
        <v>1768</v>
      </c>
      <c r="C717" s="4" t="s">
        <v>10262</v>
      </c>
      <c r="D717" s="4" t="s">
        <v>10263</v>
      </c>
      <c r="E717" s="4">
        <v>716</v>
      </c>
      <c r="F717" s="5">
        <v>6</v>
      </c>
      <c r="G717" s="5" t="s">
        <v>2801</v>
      </c>
      <c r="H717" s="5" t="s">
        <v>2802</v>
      </c>
      <c r="I717" s="5">
        <v>4</v>
      </c>
      <c r="L717" s="5">
        <v>3</v>
      </c>
      <c r="M717" s="5" t="s">
        <v>3142</v>
      </c>
      <c r="N717" s="5" t="s">
        <v>3143</v>
      </c>
      <c r="S717" s="5" t="s">
        <v>115</v>
      </c>
      <c r="T717" s="5" t="s">
        <v>116</v>
      </c>
      <c r="U717" s="5" t="s">
        <v>2994</v>
      </c>
      <c r="V717" s="5" t="s">
        <v>2995</v>
      </c>
      <c r="Y717" s="5" t="s">
        <v>3155</v>
      </c>
      <c r="Z717" s="5" t="s">
        <v>3156</v>
      </c>
      <c r="AF717" s="5" t="s">
        <v>309</v>
      </c>
      <c r="AG717" s="5" t="s">
        <v>308</v>
      </c>
    </row>
    <row r="718" spans="1:72" ht="13.5" customHeight="1">
      <c r="A718" s="7" t="str">
        <f>HYPERLINK("http://kyu.snu.ac.kr/sdhj/index.jsp?type=hj/GK14704_00IM0001_007a.jpg","1768_해북촌_007a")</f>
        <v>1768_해북촌_007a</v>
      </c>
      <c r="B718" s="4">
        <v>1768</v>
      </c>
      <c r="C718" s="4" t="s">
        <v>10220</v>
      </c>
      <c r="D718" s="4" t="s">
        <v>10221</v>
      </c>
      <c r="E718" s="4">
        <v>717</v>
      </c>
      <c r="F718" s="5">
        <v>6</v>
      </c>
      <c r="G718" s="5" t="s">
        <v>2801</v>
      </c>
      <c r="H718" s="5" t="s">
        <v>2802</v>
      </c>
      <c r="I718" s="5">
        <v>4</v>
      </c>
      <c r="L718" s="5">
        <v>3</v>
      </c>
      <c r="M718" s="5" t="s">
        <v>3142</v>
      </c>
      <c r="N718" s="5" t="s">
        <v>3143</v>
      </c>
      <c r="T718" s="4" t="s">
        <v>10623</v>
      </c>
      <c r="U718" s="5" t="s">
        <v>133</v>
      </c>
      <c r="V718" s="5" t="s">
        <v>134</v>
      </c>
      <c r="Y718" s="5" t="s">
        <v>3157</v>
      </c>
      <c r="Z718" s="5" t="s">
        <v>3158</v>
      </c>
      <c r="AC718" s="4">
        <v>24</v>
      </c>
      <c r="AD718" s="5" t="s">
        <v>125</v>
      </c>
      <c r="AE718" s="5" t="s">
        <v>126</v>
      </c>
    </row>
    <row r="719" spans="1:72" ht="13.5" customHeight="1">
      <c r="A719" s="7" t="str">
        <f>HYPERLINK("http://kyu.snu.ac.kr/sdhj/index.jsp?type=hj/GK14704_00IM0001_007a.jpg","1768_해북촌_007a")</f>
        <v>1768_해북촌_007a</v>
      </c>
      <c r="B719" s="4">
        <v>1768</v>
      </c>
      <c r="C719" s="4" t="s">
        <v>10262</v>
      </c>
      <c r="D719" s="4" t="s">
        <v>10263</v>
      </c>
      <c r="E719" s="4">
        <v>718</v>
      </c>
      <c r="F719" s="5">
        <v>6</v>
      </c>
      <c r="G719" s="5" t="s">
        <v>2801</v>
      </c>
      <c r="H719" s="5" t="s">
        <v>2802</v>
      </c>
      <c r="I719" s="5">
        <v>4</v>
      </c>
      <c r="L719" s="5">
        <v>4</v>
      </c>
      <c r="M719" s="4" t="s">
        <v>3159</v>
      </c>
      <c r="N719" s="4" t="s">
        <v>3160</v>
      </c>
      <c r="S719" s="4"/>
      <c r="T719" s="4" t="s">
        <v>10706</v>
      </c>
      <c r="U719" s="5" t="s">
        <v>73</v>
      </c>
      <c r="V719" s="5" t="s">
        <v>74</v>
      </c>
      <c r="W719" s="5" t="s">
        <v>123</v>
      </c>
      <c r="X719" s="5" t="s">
        <v>124</v>
      </c>
      <c r="Y719" s="5" t="s">
        <v>3161</v>
      </c>
      <c r="Z719" s="5" t="s">
        <v>3162</v>
      </c>
      <c r="AC719" s="4">
        <v>65</v>
      </c>
      <c r="AD719" s="5" t="s">
        <v>659</v>
      </c>
      <c r="AE719" s="5" t="s">
        <v>660</v>
      </c>
      <c r="AJ719" s="5" t="s">
        <v>33</v>
      </c>
      <c r="AK719" s="5" t="s">
        <v>34</v>
      </c>
      <c r="AL719" s="5" t="s">
        <v>533</v>
      </c>
      <c r="AM719" s="5" t="s">
        <v>534</v>
      </c>
      <c r="AT719" s="5" t="s">
        <v>83</v>
      </c>
      <c r="AU719" s="5" t="s">
        <v>84</v>
      </c>
      <c r="AV719" s="5" t="s">
        <v>3163</v>
      </c>
      <c r="AW719" s="5" t="s">
        <v>3164</v>
      </c>
      <c r="BG719" s="5" t="s">
        <v>83</v>
      </c>
      <c r="BH719" s="5" t="s">
        <v>84</v>
      </c>
      <c r="BI719" s="5" t="s">
        <v>3165</v>
      </c>
      <c r="BJ719" s="5" t="s">
        <v>3166</v>
      </c>
      <c r="BK719" s="5" t="s">
        <v>83</v>
      </c>
      <c r="BL719" s="5" t="s">
        <v>84</v>
      </c>
      <c r="BM719" s="5" t="s">
        <v>3006</v>
      </c>
      <c r="BN719" s="5" t="s">
        <v>3007</v>
      </c>
      <c r="BO719" s="5" t="s">
        <v>83</v>
      </c>
      <c r="BP719" s="5" t="s">
        <v>84</v>
      </c>
      <c r="BQ719" s="5" t="s">
        <v>3167</v>
      </c>
      <c r="BR719" s="5" t="s">
        <v>3168</v>
      </c>
      <c r="BS719" s="5" t="s">
        <v>1764</v>
      </c>
      <c r="BT719" s="5" t="s">
        <v>1765</v>
      </c>
    </row>
    <row r="720" spans="1:72" ht="13.5" customHeight="1">
      <c r="A720" s="7" t="str">
        <f>HYPERLINK("http://kyu.snu.ac.kr/sdhj/index.jsp?type=hj/GK14704_00IM0001_007a.jpg","1768_해북촌_007a")</f>
        <v>1768_해북촌_007a</v>
      </c>
      <c r="B720" s="4">
        <v>1768</v>
      </c>
      <c r="C720" s="4" t="s">
        <v>10252</v>
      </c>
      <c r="D720" s="4" t="s">
        <v>10253</v>
      </c>
      <c r="E720" s="4">
        <v>719</v>
      </c>
      <c r="F720" s="5">
        <v>6</v>
      </c>
      <c r="G720" s="5" t="s">
        <v>2801</v>
      </c>
      <c r="H720" s="5" t="s">
        <v>2802</v>
      </c>
      <c r="I720" s="5">
        <v>4</v>
      </c>
      <c r="L720" s="5">
        <v>4</v>
      </c>
      <c r="M720" s="5" t="s">
        <v>3159</v>
      </c>
      <c r="N720" s="5" t="s">
        <v>3160</v>
      </c>
      <c r="S720" s="5" t="s">
        <v>95</v>
      </c>
      <c r="T720" s="5" t="s">
        <v>96</v>
      </c>
      <c r="W720" s="5" t="s">
        <v>1657</v>
      </c>
      <c r="X720" s="5" t="s">
        <v>1304</v>
      </c>
      <c r="Y720" s="5" t="s">
        <v>99</v>
      </c>
      <c r="Z720" s="5" t="s">
        <v>100</v>
      </c>
      <c r="AC720" s="4">
        <v>56</v>
      </c>
      <c r="AD720" s="5" t="s">
        <v>699</v>
      </c>
      <c r="AE720" s="5" t="s">
        <v>700</v>
      </c>
      <c r="AJ720" s="5" t="s">
        <v>101</v>
      </c>
      <c r="AK720" s="5" t="s">
        <v>102</v>
      </c>
      <c r="AL720" s="5" t="s">
        <v>3169</v>
      </c>
      <c r="AM720" s="5" t="s">
        <v>3170</v>
      </c>
      <c r="AT720" s="5" t="s">
        <v>83</v>
      </c>
      <c r="AU720" s="5" t="s">
        <v>84</v>
      </c>
      <c r="AV720" s="5" t="s">
        <v>3171</v>
      </c>
      <c r="AW720" s="5" t="s">
        <v>3172</v>
      </c>
      <c r="BG720" s="5" t="s">
        <v>83</v>
      </c>
      <c r="BH720" s="5" t="s">
        <v>84</v>
      </c>
      <c r="BI720" s="5" t="s">
        <v>3173</v>
      </c>
      <c r="BJ720" s="5" t="s">
        <v>3174</v>
      </c>
      <c r="BK720" s="5" t="s">
        <v>83</v>
      </c>
      <c r="BL720" s="5" t="s">
        <v>84</v>
      </c>
      <c r="BM720" s="5" t="s">
        <v>3175</v>
      </c>
      <c r="BN720" s="5" t="s">
        <v>3176</v>
      </c>
      <c r="BO720" s="5" t="s">
        <v>3177</v>
      </c>
      <c r="BP720" s="5" t="s">
        <v>3178</v>
      </c>
      <c r="BQ720" s="5" t="s">
        <v>3179</v>
      </c>
      <c r="BR720" s="5" t="s">
        <v>10707</v>
      </c>
      <c r="BS720" s="5" t="s">
        <v>113</v>
      </c>
      <c r="BT720" s="5" t="s">
        <v>114</v>
      </c>
    </row>
    <row r="721" spans="1:72" ht="13.5" customHeight="1">
      <c r="A721" s="7" t="str">
        <f>HYPERLINK("http://kyu.snu.ac.kr/sdhj/index.jsp?type=hj/GK14704_00IM0001_007a.jpg","1768_해북촌_007a")</f>
        <v>1768_해북촌_007a</v>
      </c>
      <c r="B721" s="4">
        <v>1768</v>
      </c>
      <c r="C721" s="4" t="s">
        <v>10708</v>
      </c>
      <c r="D721" s="4" t="s">
        <v>10709</v>
      </c>
      <c r="E721" s="4">
        <v>720</v>
      </c>
      <c r="F721" s="5">
        <v>6</v>
      </c>
      <c r="G721" s="5" t="s">
        <v>2801</v>
      </c>
      <c r="H721" s="5" t="s">
        <v>2802</v>
      </c>
      <c r="I721" s="5">
        <v>4</v>
      </c>
      <c r="L721" s="5">
        <v>4</v>
      </c>
      <c r="M721" s="5" t="s">
        <v>3159</v>
      </c>
      <c r="N721" s="5" t="s">
        <v>3160</v>
      </c>
      <c r="S721" s="5" t="s">
        <v>115</v>
      </c>
      <c r="T721" s="5" t="s">
        <v>116</v>
      </c>
      <c r="Y721" s="5" t="s">
        <v>3180</v>
      </c>
      <c r="Z721" s="5" t="s">
        <v>10710</v>
      </c>
      <c r="AC721" s="4">
        <v>27</v>
      </c>
      <c r="AD721" s="5" t="s">
        <v>253</v>
      </c>
      <c r="AE721" s="5" t="s">
        <v>254</v>
      </c>
    </row>
    <row r="722" spans="1:72" ht="13.5" customHeight="1">
      <c r="A722" s="7" t="str">
        <f>HYPERLINK("http://kyu.snu.ac.kr/sdhj/index.jsp?type=hj/GK14704_00IM0001_007a.jpg","1768_해북촌_007a")</f>
        <v>1768_해북촌_007a</v>
      </c>
      <c r="B722" s="4">
        <v>1768</v>
      </c>
      <c r="C722" s="4" t="s">
        <v>10621</v>
      </c>
      <c r="D722" s="4" t="s">
        <v>10622</v>
      </c>
      <c r="E722" s="4">
        <v>721</v>
      </c>
      <c r="F722" s="5">
        <v>6</v>
      </c>
      <c r="G722" s="5" t="s">
        <v>2801</v>
      </c>
      <c r="H722" s="5" t="s">
        <v>2802</v>
      </c>
      <c r="I722" s="5">
        <v>4</v>
      </c>
      <c r="L722" s="5">
        <v>4</v>
      </c>
      <c r="M722" s="5" t="s">
        <v>3159</v>
      </c>
      <c r="N722" s="5" t="s">
        <v>3160</v>
      </c>
      <c r="S722" s="5" t="s">
        <v>121</v>
      </c>
      <c r="T722" s="5" t="s">
        <v>122</v>
      </c>
      <c r="W722" s="5" t="s">
        <v>97</v>
      </c>
      <c r="X722" s="5" t="s">
        <v>98</v>
      </c>
      <c r="Y722" s="5" t="s">
        <v>99</v>
      </c>
      <c r="Z722" s="5" t="s">
        <v>100</v>
      </c>
      <c r="AC722" s="4">
        <v>30</v>
      </c>
      <c r="AD722" s="5" t="s">
        <v>283</v>
      </c>
      <c r="AE722" s="5" t="s">
        <v>284</v>
      </c>
    </row>
    <row r="723" spans="1:72" ht="13.5" customHeight="1">
      <c r="A723" s="7" t="str">
        <f>HYPERLINK("http://kyu.snu.ac.kr/sdhj/index.jsp?type=hj/GK14704_00IM0001_007a.jpg","1768_해북촌_007a")</f>
        <v>1768_해북촌_007a</v>
      </c>
      <c r="B723" s="4">
        <v>1768</v>
      </c>
      <c r="C723" s="4" t="s">
        <v>10621</v>
      </c>
      <c r="D723" s="4" t="s">
        <v>10622</v>
      </c>
      <c r="E723" s="4">
        <v>722</v>
      </c>
      <c r="F723" s="5">
        <v>6</v>
      </c>
      <c r="G723" s="5" t="s">
        <v>2801</v>
      </c>
      <c r="H723" s="5" t="s">
        <v>2802</v>
      </c>
      <c r="I723" s="5">
        <v>4</v>
      </c>
      <c r="L723" s="5">
        <v>4</v>
      </c>
      <c r="M723" s="5" t="s">
        <v>3159</v>
      </c>
      <c r="N723" s="5" t="s">
        <v>3160</v>
      </c>
      <c r="S723" s="5" t="s">
        <v>127</v>
      </c>
      <c r="T723" s="5" t="s">
        <v>128</v>
      </c>
      <c r="AC723" s="4">
        <v>19</v>
      </c>
      <c r="AD723" s="5" t="s">
        <v>304</v>
      </c>
      <c r="AE723" s="5" t="s">
        <v>229</v>
      </c>
    </row>
    <row r="724" spans="1:72" ht="13.5" customHeight="1">
      <c r="A724" s="7" t="str">
        <f>HYPERLINK("http://kyu.snu.ac.kr/sdhj/index.jsp?type=hj/GK14704_00IM0001_007a.jpg","1768_해북촌_007a")</f>
        <v>1768_해북촌_007a</v>
      </c>
      <c r="B724" s="4">
        <v>1768</v>
      </c>
      <c r="C724" s="4" t="s">
        <v>10621</v>
      </c>
      <c r="D724" s="4" t="s">
        <v>10622</v>
      </c>
      <c r="E724" s="4">
        <v>723</v>
      </c>
      <c r="F724" s="5">
        <v>6</v>
      </c>
      <c r="G724" s="5" t="s">
        <v>2801</v>
      </c>
      <c r="H724" s="5" t="s">
        <v>2802</v>
      </c>
      <c r="I724" s="5">
        <v>4</v>
      </c>
      <c r="L724" s="5">
        <v>4</v>
      </c>
      <c r="M724" s="5" t="s">
        <v>3159</v>
      </c>
      <c r="N724" s="5" t="s">
        <v>3160</v>
      </c>
      <c r="T724" s="4" t="s">
        <v>10711</v>
      </c>
      <c r="U724" s="5" t="s">
        <v>133</v>
      </c>
      <c r="V724" s="5" t="s">
        <v>134</v>
      </c>
      <c r="Y724" s="5" t="s">
        <v>3181</v>
      </c>
      <c r="Z724" s="5" t="s">
        <v>3182</v>
      </c>
      <c r="AC724" s="4">
        <v>54</v>
      </c>
      <c r="AD724" s="5" t="s">
        <v>298</v>
      </c>
      <c r="AE724" s="5" t="s">
        <v>299</v>
      </c>
      <c r="BB724" s="5" t="s">
        <v>133</v>
      </c>
      <c r="BC724" s="5" t="s">
        <v>134</v>
      </c>
      <c r="BD724" s="5" t="s">
        <v>2065</v>
      </c>
      <c r="BE724" s="5" t="s">
        <v>2066</v>
      </c>
      <c r="BF724" s="4" t="s">
        <v>10712</v>
      </c>
    </row>
    <row r="725" spans="1:72" ht="13.5" customHeight="1">
      <c r="A725" s="7" t="str">
        <f>HYPERLINK("http://kyu.snu.ac.kr/sdhj/index.jsp?type=hj/GK14704_00IM0001_007a.jpg","1768_해북촌_007a")</f>
        <v>1768_해북촌_007a</v>
      </c>
      <c r="B725" s="4">
        <v>1768</v>
      </c>
      <c r="C725" s="4" t="s">
        <v>10621</v>
      </c>
      <c r="D725" s="4" t="s">
        <v>10622</v>
      </c>
      <c r="E725" s="4">
        <v>724</v>
      </c>
      <c r="F725" s="5">
        <v>6</v>
      </c>
      <c r="G725" s="5" t="s">
        <v>2801</v>
      </c>
      <c r="H725" s="5" t="s">
        <v>2802</v>
      </c>
      <c r="I725" s="5">
        <v>4</v>
      </c>
      <c r="L725" s="5">
        <v>5</v>
      </c>
      <c r="M725" s="4" t="s">
        <v>3183</v>
      </c>
      <c r="N725" s="4" t="s">
        <v>3184</v>
      </c>
      <c r="Q725" s="5" t="s">
        <v>3185</v>
      </c>
      <c r="R725" s="5" t="s">
        <v>3186</v>
      </c>
      <c r="S725" s="4"/>
      <c r="T725" s="4" t="s">
        <v>10144</v>
      </c>
      <c r="W725" s="5" t="s">
        <v>2756</v>
      </c>
      <c r="X725" s="5" t="s">
        <v>2757</v>
      </c>
      <c r="Y725" s="5" t="s">
        <v>99</v>
      </c>
      <c r="Z725" s="5" t="s">
        <v>100</v>
      </c>
      <c r="AC725" s="4">
        <v>65</v>
      </c>
      <c r="AD725" s="5" t="s">
        <v>659</v>
      </c>
      <c r="AE725" s="5" t="s">
        <v>660</v>
      </c>
      <c r="AJ725" s="5" t="s">
        <v>101</v>
      </c>
      <c r="AK725" s="5" t="s">
        <v>102</v>
      </c>
      <c r="AL725" s="5" t="s">
        <v>1801</v>
      </c>
      <c r="AM725" s="5" t="s">
        <v>1802</v>
      </c>
      <c r="AT725" s="5" t="s">
        <v>83</v>
      </c>
      <c r="AU725" s="5" t="s">
        <v>84</v>
      </c>
      <c r="AV725" s="5" t="s">
        <v>3187</v>
      </c>
      <c r="AW725" s="5" t="s">
        <v>3188</v>
      </c>
      <c r="BG725" s="5" t="s">
        <v>83</v>
      </c>
      <c r="BH725" s="5" t="s">
        <v>84</v>
      </c>
      <c r="BI725" s="5" t="s">
        <v>1099</v>
      </c>
      <c r="BJ725" s="5" t="s">
        <v>1100</v>
      </c>
      <c r="BK725" s="5" t="s">
        <v>83</v>
      </c>
      <c r="BL725" s="5" t="s">
        <v>84</v>
      </c>
      <c r="BM725" s="5" t="s">
        <v>9494</v>
      </c>
      <c r="BN725" s="5" t="s">
        <v>1553</v>
      </c>
      <c r="BO725" s="5" t="s">
        <v>83</v>
      </c>
      <c r="BP725" s="5" t="s">
        <v>84</v>
      </c>
      <c r="BQ725" s="5" t="s">
        <v>9495</v>
      </c>
      <c r="BR725" s="5" t="s">
        <v>10713</v>
      </c>
      <c r="BS725" s="5" t="s">
        <v>266</v>
      </c>
      <c r="BT725" s="4" t="s">
        <v>10145</v>
      </c>
    </row>
    <row r="726" spans="1:72" ht="13.5" customHeight="1">
      <c r="A726" s="7" t="str">
        <f>HYPERLINK("http://kyu.snu.ac.kr/sdhj/index.jsp?type=hj/GK14704_00IM0001_007a.jpg","1768_해북촌_007a")</f>
        <v>1768_해북촌_007a</v>
      </c>
      <c r="B726" s="4">
        <v>1768</v>
      </c>
      <c r="C726" s="4" t="s">
        <v>9719</v>
      </c>
      <c r="D726" s="4" t="s">
        <v>9720</v>
      </c>
      <c r="E726" s="4">
        <v>725</v>
      </c>
      <c r="F726" s="5">
        <v>6</v>
      </c>
      <c r="G726" s="5" t="s">
        <v>2801</v>
      </c>
      <c r="H726" s="5" t="s">
        <v>2802</v>
      </c>
      <c r="I726" s="5">
        <v>4</v>
      </c>
      <c r="L726" s="5">
        <v>5</v>
      </c>
      <c r="M726" s="5" t="s">
        <v>3183</v>
      </c>
      <c r="N726" s="5" t="s">
        <v>3184</v>
      </c>
      <c r="S726" s="5" t="s">
        <v>115</v>
      </c>
      <c r="T726" s="5" t="s">
        <v>116</v>
      </c>
      <c r="U726" s="5" t="s">
        <v>73</v>
      </c>
      <c r="V726" s="5" t="s">
        <v>74</v>
      </c>
      <c r="Y726" s="5" t="s">
        <v>3189</v>
      </c>
      <c r="Z726" s="5" t="s">
        <v>3190</v>
      </c>
      <c r="AC726" s="4">
        <v>25</v>
      </c>
      <c r="AD726" s="5" t="s">
        <v>119</v>
      </c>
      <c r="AE726" s="5" t="s">
        <v>120</v>
      </c>
    </row>
    <row r="727" spans="1:72" ht="13.5" customHeight="1">
      <c r="A727" s="7" t="str">
        <f>HYPERLINK("http://kyu.snu.ac.kr/sdhj/index.jsp?type=hj/GK14704_00IM0001_007a.jpg","1768_해북촌_007a")</f>
        <v>1768_해북촌_007a</v>
      </c>
      <c r="B727" s="4">
        <v>1768</v>
      </c>
      <c r="C727" s="4" t="s">
        <v>9719</v>
      </c>
      <c r="D727" s="4" t="s">
        <v>9720</v>
      </c>
      <c r="E727" s="4">
        <v>726</v>
      </c>
      <c r="F727" s="5">
        <v>6</v>
      </c>
      <c r="G727" s="5" t="s">
        <v>2801</v>
      </c>
      <c r="H727" s="5" t="s">
        <v>2802</v>
      </c>
      <c r="I727" s="5">
        <v>4</v>
      </c>
      <c r="L727" s="5">
        <v>5</v>
      </c>
      <c r="M727" s="5" t="s">
        <v>3183</v>
      </c>
      <c r="N727" s="5" t="s">
        <v>3184</v>
      </c>
      <c r="S727" s="5" t="s">
        <v>127</v>
      </c>
      <c r="T727" s="5" t="s">
        <v>128</v>
      </c>
      <c r="AF727" s="5" t="s">
        <v>131</v>
      </c>
      <c r="AG727" s="5" t="s">
        <v>132</v>
      </c>
    </row>
    <row r="728" spans="1:72" ht="13.5" customHeight="1">
      <c r="A728" s="7" t="str">
        <f>HYPERLINK("http://kyu.snu.ac.kr/sdhj/index.jsp?type=hj/GK14704_00IM0001_007a.jpg","1768_해북촌_007a")</f>
        <v>1768_해북촌_007a</v>
      </c>
      <c r="B728" s="4">
        <v>1768</v>
      </c>
      <c r="C728" s="4" t="s">
        <v>9719</v>
      </c>
      <c r="D728" s="4" t="s">
        <v>9720</v>
      </c>
      <c r="E728" s="4">
        <v>727</v>
      </c>
      <c r="F728" s="5">
        <v>6</v>
      </c>
      <c r="G728" s="5" t="s">
        <v>2801</v>
      </c>
      <c r="H728" s="5" t="s">
        <v>2802</v>
      </c>
      <c r="I728" s="5">
        <v>4</v>
      </c>
      <c r="L728" s="5">
        <v>5</v>
      </c>
      <c r="M728" s="5" t="s">
        <v>3183</v>
      </c>
      <c r="N728" s="5" t="s">
        <v>3184</v>
      </c>
      <c r="S728" s="5" t="s">
        <v>115</v>
      </c>
      <c r="T728" s="5" t="s">
        <v>116</v>
      </c>
      <c r="Y728" s="5" t="s">
        <v>3191</v>
      </c>
      <c r="Z728" s="5" t="s">
        <v>3192</v>
      </c>
      <c r="AC728" s="4">
        <v>18</v>
      </c>
      <c r="AD728" s="5" t="s">
        <v>464</v>
      </c>
      <c r="AE728" s="5" t="s">
        <v>465</v>
      </c>
    </row>
    <row r="729" spans="1:72" ht="13.5" customHeight="1">
      <c r="A729" s="7" t="str">
        <f>HYPERLINK("http://kyu.snu.ac.kr/sdhj/index.jsp?type=hj/GK14704_00IM0001_007a.jpg","1768_해북촌_007a")</f>
        <v>1768_해북촌_007a</v>
      </c>
      <c r="B729" s="4">
        <v>1768</v>
      </c>
      <c r="C729" s="4" t="s">
        <v>9719</v>
      </c>
      <c r="D729" s="4" t="s">
        <v>9720</v>
      </c>
      <c r="E729" s="4">
        <v>728</v>
      </c>
      <c r="F729" s="5">
        <v>6</v>
      </c>
      <c r="G729" s="5" t="s">
        <v>2801</v>
      </c>
      <c r="H729" s="5" t="s">
        <v>2802</v>
      </c>
      <c r="I729" s="5">
        <v>4</v>
      </c>
      <c r="L729" s="5">
        <v>5</v>
      </c>
      <c r="M729" s="5" t="s">
        <v>3183</v>
      </c>
      <c r="N729" s="5" t="s">
        <v>3184</v>
      </c>
      <c r="T729" s="4" t="s">
        <v>10525</v>
      </c>
      <c r="U729" s="5" t="s">
        <v>133</v>
      </c>
      <c r="V729" s="5" t="s">
        <v>134</v>
      </c>
      <c r="Y729" s="5" t="s">
        <v>3193</v>
      </c>
      <c r="Z729" s="5" t="s">
        <v>3194</v>
      </c>
      <c r="AC729" s="4">
        <v>68</v>
      </c>
      <c r="AD729" s="5" t="s">
        <v>199</v>
      </c>
      <c r="AE729" s="5" t="s">
        <v>200</v>
      </c>
    </row>
    <row r="730" spans="1:72" ht="13.5" customHeight="1">
      <c r="A730" s="7" t="str">
        <f>HYPERLINK("http://kyu.snu.ac.kr/sdhj/index.jsp?type=hj/GK14704_00IM0001_007a.jpg","1768_해북촌_007a")</f>
        <v>1768_해북촌_007a</v>
      </c>
      <c r="B730" s="4">
        <v>1768</v>
      </c>
      <c r="C730" s="4" t="s">
        <v>9719</v>
      </c>
      <c r="D730" s="4" t="s">
        <v>9720</v>
      </c>
      <c r="E730" s="4">
        <v>729</v>
      </c>
      <c r="F730" s="5">
        <v>6</v>
      </c>
      <c r="G730" s="5" t="s">
        <v>2801</v>
      </c>
      <c r="H730" s="5" t="s">
        <v>2802</v>
      </c>
      <c r="I730" s="5">
        <v>5</v>
      </c>
      <c r="J730" s="5" t="s">
        <v>3195</v>
      </c>
      <c r="K730" s="5" t="s">
        <v>3196</v>
      </c>
      <c r="L730" s="5">
        <v>1</v>
      </c>
      <c r="M730" s="4" t="s">
        <v>3195</v>
      </c>
      <c r="N730" s="4" t="s">
        <v>3196</v>
      </c>
      <c r="S730" s="4"/>
      <c r="T730" s="4" t="s">
        <v>9813</v>
      </c>
      <c r="U730" s="5" t="s">
        <v>3197</v>
      </c>
      <c r="V730" s="5" t="s">
        <v>10714</v>
      </c>
      <c r="W730" s="5" t="s">
        <v>164</v>
      </c>
      <c r="X730" s="5" t="s">
        <v>165</v>
      </c>
      <c r="Y730" s="5" t="s">
        <v>697</v>
      </c>
      <c r="Z730" s="5" t="s">
        <v>698</v>
      </c>
      <c r="AC730" s="4">
        <v>72</v>
      </c>
      <c r="AD730" s="5" t="s">
        <v>183</v>
      </c>
      <c r="AE730" s="5" t="s">
        <v>184</v>
      </c>
      <c r="AJ730" s="5" t="s">
        <v>33</v>
      </c>
      <c r="AK730" s="5" t="s">
        <v>34</v>
      </c>
      <c r="AL730" s="5" t="s">
        <v>168</v>
      </c>
      <c r="AM730" s="5" t="s">
        <v>169</v>
      </c>
      <c r="AT730" s="5" t="s">
        <v>83</v>
      </c>
      <c r="AU730" s="5" t="s">
        <v>84</v>
      </c>
      <c r="AV730" s="5" t="s">
        <v>3198</v>
      </c>
      <c r="AW730" s="5" t="s">
        <v>3199</v>
      </c>
      <c r="BG730" s="5" t="s">
        <v>83</v>
      </c>
      <c r="BH730" s="5" t="s">
        <v>84</v>
      </c>
      <c r="BI730" s="5" t="s">
        <v>9496</v>
      </c>
      <c r="BJ730" s="5" t="s">
        <v>3026</v>
      </c>
      <c r="BK730" s="5" t="s">
        <v>261</v>
      </c>
      <c r="BL730" s="5" t="s">
        <v>262</v>
      </c>
      <c r="BM730" s="5" t="s">
        <v>3027</v>
      </c>
      <c r="BN730" s="5" t="s">
        <v>3028</v>
      </c>
      <c r="BQ730" s="5" t="s">
        <v>3200</v>
      </c>
      <c r="BR730" s="5" t="s">
        <v>10715</v>
      </c>
      <c r="BS730" s="5" t="s">
        <v>266</v>
      </c>
      <c r="BT730" s="4" t="s">
        <v>10716</v>
      </c>
    </row>
    <row r="731" spans="1:72" ht="13.5" customHeight="1">
      <c r="A731" s="7" t="str">
        <f>HYPERLINK("http://kyu.snu.ac.kr/sdhj/index.jsp?type=hj/GK14704_00IM0001_007a.jpg","1768_해북촌_007a")</f>
        <v>1768_해북촌_007a</v>
      </c>
      <c r="B731" s="4">
        <v>1768</v>
      </c>
      <c r="C731" s="4" t="s">
        <v>10717</v>
      </c>
      <c r="D731" s="4" t="s">
        <v>10718</v>
      </c>
      <c r="E731" s="4">
        <v>730</v>
      </c>
      <c r="F731" s="5">
        <v>6</v>
      </c>
      <c r="G731" s="5" t="s">
        <v>2801</v>
      </c>
      <c r="H731" s="5" t="s">
        <v>2802</v>
      </c>
      <c r="I731" s="5">
        <v>5</v>
      </c>
      <c r="L731" s="5">
        <v>1</v>
      </c>
      <c r="M731" s="5" t="s">
        <v>3195</v>
      </c>
      <c r="N731" s="5" t="s">
        <v>3196</v>
      </c>
      <c r="S731" s="5" t="s">
        <v>95</v>
      </c>
      <c r="T731" s="5" t="s">
        <v>96</v>
      </c>
      <c r="W731" s="5" t="s">
        <v>2242</v>
      </c>
      <c r="X731" s="5" t="s">
        <v>2243</v>
      </c>
      <c r="Y731" s="5" t="s">
        <v>251</v>
      </c>
      <c r="Z731" s="5" t="s">
        <v>252</v>
      </c>
      <c r="AC731" s="4">
        <v>73</v>
      </c>
      <c r="AD731" s="5" t="s">
        <v>353</v>
      </c>
      <c r="AE731" s="5" t="s">
        <v>354</v>
      </c>
      <c r="AJ731" s="5" t="s">
        <v>33</v>
      </c>
      <c r="AK731" s="5" t="s">
        <v>34</v>
      </c>
      <c r="AL731" s="5" t="s">
        <v>266</v>
      </c>
      <c r="AM731" s="4" t="s">
        <v>10439</v>
      </c>
      <c r="AT731" s="5" t="s">
        <v>1030</v>
      </c>
      <c r="AU731" s="5" t="s">
        <v>1031</v>
      </c>
      <c r="AV731" s="5" t="s">
        <v>3201</v>
      </c>
      <c r="AW731" s="5" t="s">
        <v>3202</v>
      </c>
      <c r="BG731" s="5" t="s">
        <v>1030</v>
      </c>
      <c r="BH731" s="5" t="s">
        <v>1031</v>
      </c>
      <c r="BI731" s="5" t="s">
        <v>3203</v>
      </c>
      <c r="BJ731" s="5" t="s">
        <v>3204</v>
      </c>
      <c r="BK731" s="5" t="s">
        <v>1030</v>
      </c>
      <c r="BL731" s="5" t="s">
        <v>1031</v>
      </c>
      <c r="BM731" s="5" t="s">
        <v>3205</v>
      </c>
      <c r="BN731" s="5" t="s">
        <v>3206</v>
      </c>
      <c r="BO731" s="5" t="s">
        <v>1030</v>
      </c>
      <c r="BP731" s="5" t="s">
        <v>1031</v>
      </c>
      <c r="BQ731" s="5" t="s">
        <v>3207</v>
      </c>
      <c r="BR731" s="5" t="s">
        <v>3208</v>
      </c>
      <c r="BS731" s="5" t="s">
        <v>2451</v>
      </c>
      <c r="BT731" s="5" t="s">
        <v>2452</v>
      </c>
    </row>
    <row r="732" spans="1:72" ht="13.5" customHeight="1">
      <c r="A732" s="7" t="str">
        <f>HYPERLINK("http://kyu.snu.ac.kr/sdhj/index.jsp?type=hj/GK14704_00IM0001_007a.jpg","1768_해북촌_007a")</f>
        <v>1768_해북촌_007a</v>
      </c>
      <c r="B732" s="4">
        <v>1768</v>
      </c>
      <c r="C732" s="4" t="s">
        <v>10719</v>
      </c>
      <c r="D732" s="4" t="s">
        <v>10720</v>
      </c>
      <c r="E732" s="4">
        <v>731</v>
      </c>
      <c r="F732" s="5">
        <v>6</v>
      </c>
      <c r="G732" s="5" t="s">
        <v>2801</v>
      </c>
      <c r="H732" s="5" t="s">
        <v>2802</v>
      </c>
      <c r="I732" s="5">
        <v>5</v>
      </c>
      <c r="L732" s="5">
        <v>1</v>
      </c>
      <c r="M732" s="5" t="s">
        <v>3195</v>
      </c>
      <c r="N732" s="5" t="s">
        <v>3196</v>
      </c>
      <c r="S732" s="5" t="s">
        <v>115</v>
      </c>
      <c r="T732" s="5" t="s">
        <v>116</v>
      </c>
      <c r="U732" s="5" t="s">
        <v>3209</v>
      </c>
      <c r="V732" s="5" t="s">
        <v>3210</v>
      </c>
      <c r="Y732" s="5" t="s">
        <v>3211</v>
      </c>
      <c r="Z732" s="5" t="s">
        <v>3212</v>
      </c>
      <c r="AC732" s="4">
        <v>33</v>
      </c>
      <c r="AD732" s="5" t="s">
        <v>223</v>
      </c>
      <c r="AE732" s="5" t="s">
        <v>224</v>
      </c>
    </row>
    <row r="733" spans="1:72" ht="13.5" customHeight="1">
      <c r="A733" s="7" t="str">
        <f>HYPERLINK("http://kyu.snu.ac.kr/sdhj/index.jsp?type=hj/GK14704_00IM0001_007a.jpg","1768_해북촌_007a")</f>
        <v>1768_해북촌_007a</v>
      </c>
      <c r="B733" s="4">
        <v>1768</v>
      </c>
      <c r="C733" s="4" t="s">
        <v>10680</v>
      </c>
      <c r="D733" s="4" t="s">
        <v>10681</v>
      </c>
      <c r="E733" s="4">
        <v>732</v>
      </c>
      <c r="F733" s="5">
        <v>6</v>
      </c>
      <c r="G733" s="5" t="s">
        <v>2801</v>
      </c>
      <c r="H733" s="5" t="s">
        <v>2802</v>
      </c>
      <c r="I733" s="5">
        <v>5</v>
      </c>
      <c r="L733" s="5">
        <v>1</v>
      </c>
      <c r="M733" s="5" t="s">
        <v>3195</v>
      </c>
      <c r="N733" s="5" t="s">
        <v>3196</v>
      </c>
      <c r="S733" s="5" t="s">
        <v>121</v>
      </c>
      <c r="T733" s="5" t="s">
        <v>122</v>
      </c>
      <c r="W733" s="5" t="s">
        <v>3213</v>
      </c>
      <c r="X733" s="5" t="s">
        <v>10721</v>
      </c>
      <c r="Y733" s="5" t="s">
        <v>251</v>
      </c>
      <c r="Z733" s="5" t="s">
        <v>252</v>
      </c>
      <c r="AC733" s="4">
        <v>22</v>
      </c>
      <c r="AD733" s="5" t="s">
        <v>419</v>
      </c>
      <c r="AE733" s="5" t="s">
        <v>420</v>
      </c>
    </row>
    <row r="734" spans="1:72" ht="13.5" customHeight="1">
      <c r="A734" s="7" t="str">
        <f>HYPERLINK("http://kyu.snu.ac.kr/sdhj/index.jsp?type=hj/GK14704_00IM0001_007a.jpg","1768_해북촌_007a")</f>
        <v>1768_해북촌_007a</v>
      </c>
      <c r="B734" s="4">
        <v>1768</v>
      </c>
      <c r="C734" s="4" t="s">
        <v>9821</v>
      </c>
      <c r="D734" s="4" t="s">
        <v>9822</v>
      </c>
      <c r="E734" s="4">
        <v>733</v>
      </c>
      <c r="F734" s="5">
        <v>6</v>
      </c>
      <c r="G734" s="5" t="s">
        <v>2801</v>
      </c>
      <c r="H734" s="5" t="s">
        <v>2802</v>
      </c>
      <c r="I734" s="5">
        <v>5</v>
      </c>
      <c r="L734" s="5">
        <v>2</v>
      </c>
      <c r="M734" s="4" t="s">
        <v>3214</v>
      </c>
      <c r="N734" s="4" t="s">
        <v>3215</v>
      </c>
      <c r="S734" s="4"/>
      <c r="T734" s="4" t="s">
        <v>10091</v>
      </c>
      <c r="U734" s="5" t="s">
        <v>3216</v>
      </c>
      <c r="V734" s="5" t="s">
        <v>3217</v>
      </c>
      <c r="W734" s="5" t="s">
        <v>250</v>
      </c>
      <c r="X734" s="4" t="s">
        <v>10722</v>
      </c>
      <c r="Y734" s="5" t="s">
        <v>3218</v>
      </c>
      <c r="Z734" s="5" t="s">
        <v>3219</v>
      </c>
      <c r="AC734" s="4">
        <v>66</v>
      </c>
      <c r="AD734" s="5" t="s">
        <v>525</v>
      </c>
      <c r="AE734" s="5" t="s">
        <v>526</v>
      </c>
      <c r="AJ734" s="5" t="s">
        <v>33</v>
      </c>
      <c r="AK734" s="5" t="s">
        <v>34</v>
      </c>
      <c r="AL734" s="5" t="s">
        <v>455</v>
      </c>
      <c r="AM734" s="5" t="s">
        <v>456</v>
      </c>
      <c r="AT734" s="5" t="s">
        <v>3216</v>
      </c>
      <c r="AU734" s="5" t="s">
        <v>3217</v>
      </c>
      <c r="AV734" s="5" t="s">
        <v>3220</v>
      </c>
      <c r="AW734" s="5" t="s">
        <v>3221</v>
      </c>
      <c r="BG734" s="5" t="s">
        <v>3216</v>
      </c>
      <c r="BH734" s="5" t="s">
        <v>3217</v>
      </c>
      <c r="BI734" s="5" t="s">
        <v>3222</v>
      </c>
      <c r="BJ734" s="5" t="s">
        <v>3223</v>
      </c>
      <c r="BK734" s="5" t="s">
        <v>1030</v>
      </c>
      <c r="BL734" s="5" t="s">
        <v>1031</v>
      </c>
      <c r="BM734" s="5" t="s">
        <v>3224</v>
      </c>
      <c r="BN734" s="5" t="s">
        <v>3225</v>
      </c>
      <c r="BO734" s="5" t="s">
        <v>1030</v>
      </c>
      <c r="BP734" s="5" t="s">
        <v>1031</v>
      </c>
      <c r="BQ734" s="5" t="s">
        <v>3226</v>
      </c>
      <c r="BR734" s="5" t="s">
        <v>10723</v>
      </c>
      <c r="BS734" s="5" t="s">
        <v>266</v>
      </c>
      <c r="BT734" s="4" t="s">
        <v>10650</v>
      </c>
    </row>
    <row r="735" spans="1:72" ht="13.5" customHeight="1">
      <c r="A735" s="7" t="str">
        <f>HYPERLINK("http://kyu.snu.ac.kr/sdhj/index.jsp?type=hj/GK14704_00IM0001_007a.jpg","1768_해북촌_007a")</f>
        <v>1768_해북촌_007a</v>
      </c>
      <c r="B735" s="4">
        <v>1768</v>
      </c>
      <c r="C735" s="4" t="s">
        <v>10651</v>
      </c>
      <c r="D735" s="4" t="s">
        <v>10652</v>
      </c>
      <c r="E735" s="4">
        <v>734</v>
      </c>
      <c r="F735" s="5">
        <v>6</v>
      </c>
      <c r="G735" s="5" t="s">
        <v>2801</v>
      </c>
      <c r="H735" s="5" t="s">
        <v>2802</v>
      </c>
      <c r="I735" s="5">
        <v>5</v>
      </c>
      <c r="L735" s="5">
        <v>2</v>
      </c>
      <c r="M735" s="5" t="s">
        <v>3214</v>
      </c>
      <c r="N735" s="5" t="s">
        <v>3215</v>
      </c>
      <c r="S735" s="5" t="s">
        <v>95</v>
      </c>
      <c r="T735" s="5" t="s">
        <v>96</v>
      </c>
      <c r="W735" s="5" t="s">
        <v>249</v>
      </c>
      <c r="X735" s="4" t="s">
        <v>10724</v>
      </c>
      <c r="Y735" s="5" t="s">
        <v>251</v>
      </c>
      <c r="Z735" s="5" t="s">
        <v>252</v>
      </c>
      <c r="AC735" s="4">
        <v>70</v>
      </c>
      <c r="AD735" s="5" t="s">
        <v>387</v>
      </c>
      <c r="AE735" s="5" t="s">
        <v>388</v>
      </c>
      <c r="AJ735" s="5" t="s">
        <v>33</v>
      </c>
      <c r="AK735" s="5" t="s">
        <v>34</v>
      </c>
      <c r="AL735" s="5" t="s">
        <v>455</v>
      </c>
      <c r="AM735" s="5" t="s">
        <v>456</v>
      </c>
      <c r="AT735" s="5" t="s">
        <v>1030</v>
      </c>
      <c r="AU735" s="5" t="s">
        <v>1031</v>
      </c>
      <c r="AV735" s="5" t="s">
        <v>3227</v>
      </c>
      <c r="AW735" s="5" t="s">
        <v>3228</v>
      </c>
      <c r="BG735" s="5" t="s">
        <v>1030</v>
      </c>
      <c r="BH735" s="5" t="s">
        <v>1031</v>
      </c>
      <c r="BI735" s="5" t="s">
        <v>3229</v>
      </c>
      <c r="BJ735" s="5" t="s">
        <v>3230</v>
      </c>
      <c r="BK735" s="5" t="s">
        <v>1030</v>
      </c>
      <c r="BL735" s="5" t="s">
        <v>1031</v>
      </c>
      <c r="BM735" s="5" t="s">
        <v>3231</v>
      </c>
      <c r="BN735" s="5" t="s">
        <v>3232</v>
      </c>
      <c r="BO735" s="5" t="s">
        <v>1030</v>
      </c>
      <c r="BP735" s="5" t="s">
        <v>1031</v>
      </c>
      <c r="BQ735" s="5" t="s">
        <v>3233</v>
      </c>
      <c r="BR735" s="5" t="s">
        <v>10725</v>
      </c>
      <c r="BS735" s="5" t="s">
        <v>294</v>
      </c>
      <c r="BT735" s="5" t="s">
        <v>295</v>
      </c>
    </row>
    <row r="736" spans="1:72" ht="13.5" customHeight="1">
      <c r="A736" s="7" t="str">
        <f>HYPERLINK("http://kyu.snu.ac.kr/sdhj/index.jsp?type=hj/GK14704_00IM0001_007a.jpg","1768_해북촌_007a")</f>
        <v>1768_해북촌_007a</v>
      </c>
      <c r="B736" s="4">
        <v>1768</v>
      </c>
      <c r="C736" s="4" t="s">
        <v>10726</v>
      </c>
      <c r="D736" s="4" t="s">
        <v>10727</v>
      </c>
      <c r="E736" s="4">
        <v>735</v>
      </c>
      <c r="F736" s="5">
        <v>6</v>
      </c>
      <c r="G736" s="5" t="s">
        <v>2801</v>
      </c>
      <c r="H736" s="5" t="s">
        <v>2802</v>
      </c>
      <c r="I736" s="5">
        <v>5</v>
      </c>
      <c r="L736" s="5">
        <v>3</v>
      </c>
      <c r="M736" s="4" t="s">
        <v>3234</v>
      </c>
      <c r="N736" s="4" t="s">
        <v>3235</v>
      </c>
      <c r="S736" s="4"/>
      <c r="T736" s="4" t="s">
        <v>10587</v>
      </c>
      <c r="U736" s="5" t="s">
        <v>3197</v>
      </c>
      <c r="V736" s="5" t="s">
        <v>10728</v>
      </c>
      <c r="W736" s="5" t="s">
        <v>250</v>
      </c>
      <c r="X736" s="4" t="s">
        <v>10665</v>
      </c>
      <c r="Y736" s="5" t="s">
        <v>3236</v>
      </c>
      <c r="Z736" s="5" t="s">
        <v>3237</v>
      </c>
      <c r="AC736" s="4">
        <v>70</v>
      </c>
      <c r="AD736" s="5" t="s">
        <v>387</v>
      </c>
      <c r="AE736" s="5" t="s">
        <v>388</v>
      </c>
      <c r="AJ736" s="5" t="s">
        <v>33</v>
      </c>
      <c r="AK736" s="5" t="s">
        <v>34</v>
      </c>
      <c r="AL736" s="5" t="s">
        <v>1126</v>
      </c>
      <c r="AM736" s="5" t="s">
        <v>1127</v>
      </c>
      <c r="AT736" s="5" t="s">
        <v>1030</v>
      </c>
      <c r="AU736" s="5" t="s">
        <v>1031</v>
      </c>
      <c r="AV736" s="5" t="s">
        <v>3238</v>
      </c>
      <c r="AW736" s="5" t="s">
        <v>3239</v>
      </c>
      <c r="BG736" s="5" t="s">
        <v>563</v>
      </c>
      <c r="BH736" s="5" t="s">
        <v>564</v>
      </c>
      <c r="BI736" s="5" t="s">
        <v>3041</v>
      </c>
      <c r="BJ736" s="5" t="s">
        <v>3042</v>
      </c>
      <c r="BK736" s="5" t="s">
        <v>563</v>
      </c>
      <c r="BL736" s="5" t="s">
        <v>564</v>
      </c>
      <c r="BM736" s="5" t="s">
        <v>3043</v>
      </c>
      <c r="BN736" s="5" t="s">
        <v>3044</v>
      </c>
      <c r="BO736" s="5" t="s">
        <v>1030</v>
      </c>
      <c r="BP736" s="5" t="s">
        <v>1031</v>
      </c>
      <c r="BQ736" s="5" t="s">
        <v>3240</v>
      </c>
      <c r="BR736" s="5" t="s">
        <v>3241</v>
      </c>
      <c r="BS736" s="5" t="s">
        <v>3242</v>
      </c>
      <c r="BT736" s="5" t="s">
        <v>3243</v>
      </c>
    </row>
    <row r="737" spans="1:72" ht="13.5" customHeight="1">
      <c r="A737" s="7" t="str">
        <f>HYPERLINK("http://kyu.snu.ac.kr/sdhj/index.jsp?type=hj/GK14704_00IM0001_007a.jpg","1768_해북촌_007a")</f>
        <v>1768_해북촌_007a</v>
      </c>
      <c r="B737" s="4">
        <v>1768</v>
      </c>
      <c r="C737" s="4" t="s">
        <v>10335</v>
      </c>
      <c r="D737" s="4" t="s">
        <v>10336</v>
      </c>
      <c r="E737" s="4">
        <v>736</v>
      </c>
      <c r="F737" s="5">
        <v>6</v>
      </c>
      <c r="G737" s="5" t="s">
        <v>2801</v>
      </c>
      <c r="H737" s="5" t="s">
        <v>2802</v>
      </c>
      <c r="I737" s="5">
        <v>5</v>
      </c>
      <c r="L737" s="5">
        <v>3</v>
      </c>
      <c r="M737" s="5" t="s">
        <v>3234</v>
      </c>
      <c r="N737" s="5" t="s">
        <v>3235</v>
      </c>
      <c r="S737" s="5" t="s">
        <v>95</v>
      </c>
      <c r="T737" s="5" t="s">
        <v>96</v>
      </c>
      <c r="W737" s="5" t="s">
        <v>946</v>
      </c>
      <c r="X737" s="5" t="s">
        <v>815</v>
      </c>
      <c r="Y737" s="5" t="s">
        <v>251</v>
      </c>
      <c r="Z737" s="5" t="s">
        <v>252</v>
      </c>
      <c r="AC737" s="4">
        <v>70</v>
      </c>
      <c r="AD737" s="5" t="s">
        <v>387</v>
      </c>
      <c r="AE737" s="5" t="s">
        <v>388</v>
      </c>
      <c r="AJ737" s="5" t="s">
        <v>33</v>
      </c>
      <c r="AK737" s="5" t="s">
        <v>34</v>
      </c>
      <c r="AL737" s="5" t="s">
        <v>103</v>
      </c>
      <c r="AM737" s="5" t="s">
        <v>104</v>
      </c>
      <c r="AT737" s="5" t="s">
        <v>1030</v>
      </c>
      <c r="AU737" s="5" t="s">
        <v>1031</v>
      </c>
      <c r="AV737" s="5" t="s">
        <v>3244</v>
      </c>
      <c r="AW737" s="5" t="s">
        <v>3245</v>
      </c>
      <c r="BG737" s="5" t="s">
        <v>1030</v>
      </c>
      <c r="BH737" s="5" t="s">
        <v>1031</v>
      </c>
      <c r="BI737" s="5" t="s">
        <v>3246</v>
      </c>
      <c r="BJ737" s="5" t="s">
        <v>3247</v>
      </c>
      <c r="BK737" s="5" t="s">
        <v>1030</v>
      </c>
      <c r="BL737" s="5" t="s">
        <v>1031</v>
      </c>
      <c r="BM737" s="5" t="s">
        <v>3248</v>
      </c>
      <c r="BN737" s="5" t="s">
        <v>3249</v>
      </c>
      <c r="BO737" s="5" t="s">
        <v>1030</v>
      </c>
      <c r="BP737" s="5" t="s">
        <v>1031</v>
      </c>
      <c r="BQ737" s="5" t="s">
        <v>9495</v>
      </c>
      <c r="BR737" s="5" t="s">
        <v>10729</v>
      </c>
      <c r="BS737" s="5" t="s">
        <v>266</v>
      </c>
      <c r="BT737" s="4" t="s">
        <v>10590</v>
      </c>
    </row>
    <row r="738" spans="1:72" ht="13.5" customHeight="1">
      <c r="A738" s="7" t="str">
        <f>HYPERLINK("http://kyu.snu.ac.kr/sdhj/index.jsp?type=hj/GK14704_00IM0001_007a.jpg","1768_해북촌_007a")</f>
        <v>1768_해북촌_007a</v>
      </c>
      <c r="B738" s="4">
        <v>1768</v>
      </c>
      <c r="C738" s="4" t="s">
        <v>10393</v>
      </c>
      <c r="D738" s="4" t="s">
        <v>10394</v>
      </c>
      <c r="E738" s="4">
        <v>737</v>
      </c>
      <c r="F738" s="5">
        <v>6</v>
      </c>
      <c r="G738" s="5" t="s">
        <v>2801</v>
      </c>
      <c r="H738" s="5" t="s">
        <v>2802</v>
      </c>
      <c r="I738" s="5">
        <v>5</v>
      </c>
      <c r="L738" s="5">
        <v>3</v>
      </c>
      <c r="M738" s="5" t="s">
        <v>3234</v>
      </c>
      <c r="N738" s="5" t="s">
        <v>3235</v>
      </c>
      <c r="S738" s="5" t="s">
        <v>115</v>
      </c>
      <c r="T738" s="5" t="s">
        <v>116</v>
      </c>
      <c r="U738" s="5" t="s">
        <v>681</v>
      </c>
      <c r="V738" s="5" t="s">
        <v>682</v>
      </c>
      <c r="Y738" s="5" t="s">
        <v>3250</v>
      </c>
      <c r="Z738" s="5" t="s">
        <v>3251</v>
      </c>
      <c r="AC738" s="4">
        <v>26</v>
      </c>
      <c r="AD738" s="5" t="s">
        <v>714</v>
      </c>
      <c r="AE738" s="5" t="s">
        <v>715</v>
      </c>
    </row>
    <row r="739" spans="1:72" ht="13.5" customHeight="1">
      <c r="A739" s="7" t="str">
        <f>HYPERLINK("http://kyu.snu.ac.kr/sdhj/index.jsp?type=hj/GK14704_00IM0001_007a.jpg","1768_해북촌_007a")</f>
        <v>1768_해북촌_007a</v>
      </c>
      <c r="B739" s="4">
        <v>1768</v>
      </c>
      <c r="C739" s="4" t="s">
        <v>10393</v>
      </c>
      <c r="D739" s="4" t="s">
        <v>10394</v>
      </c>
      <c r="E739" s="4">
        <v>738</v>
      </c>
      <c r="F739" s="5">
        <v>6</v>
      </c>
      <c r="G739" s="5" t="s">
        <v>2801</v>
      </c>
      <c r="H739" s="5" t="s">
        <v>2802</v>
      </c>
      <c r="I739" s="5">
        <v>5</v>
      </c>
      <c r="L739" s="5">
        <v>3</v>
      </c>
      <c r="M739" s="5" t="s">
        <v>3234</v>
      </c>
      <c r="N739" s="5" t="s">
        <v>3235</v>
      </c>
      <c r="S739" s="5" t="s">
        <v>127</v>
      </c>
      <c r="T739" s="5" t="s">
        <v>128</v>
      </c>
      <c r="Y739" s="5" t="s">
        <v>251</v>
      </c>
      <c r="Z739" s="5" t="s">
        <v>252</v>
      </c>
      <c r="AC739" s="4">
        <v>9</v>
      </c>
      <c r="AD739" s="5" t="s">
        <v>387</v>
      </c>
      <c r="AE739" s="5" t="s">
        <v>388</v>
      </c>
    </row>
    <row r="740" spans="1:72" ht="13.5" customHeight="1">
      <c r="A740" s="7" t="str">
        <f>HYPERLINK("http://kyu.snu.ac.kr/sdhj/index.jsp?type=hj/GK14704_00IM0001_007a.jpg","1768_해북촌_007a")</f>
        <v>1768_해북촌_007a</v>
      </c>
      <c r="B740" s="4">
        <v>1768</v>
      </c>
      <c r="C740" s="4" t="s">
        <v>10393</v>
      </c>
      <c r="D740" s="4" t="s">
        <v>10394</v>
      </c>
      <c r="E740" s="4">
        <v>739</v>
      </c>
      <c r="F740" s="5">
        <v>6</v>
      </c>
      <c r="G740" s="5" t="s">
        <v>2801</v>
      </c>
      <c r="H740" s="5" t="s">
        <v>2802</v>
      </c>
      <c r="I740" s="5">
        <v>5</v>
      </c>
      <c r="L740" s="5">
        <v>4</v>
      </c>
      <c r="M740" s="4" t="s">
        <v>3252</v>
      </c>
      <c r="N740" s="4" t="s">
        <v>3253</v>
      </c>
      <c r="S740" s="4"/>
      <c r="T740" s="4" t="s">
        <v>9887</v>
      </c>
      <c r="U740" s="5" t="s">
        <v>73</v>
      </c>
      <c r="V740" s="5" t="s">
        <v>74</v>
      </c>
      <c r="W740" s="5" t="s">
        <v>1073</v>
      </c>
      <c r="X740" s="4" t="s">
        <v>10730</v>
      </c>
      <c r="Y740" s="5" t="s">
        <v>3254</v>
      </c>
      <c r="Z740" s="5" t="s">
        <v>3255</v>
      </c>
      <c r="AC740" s="4">
        <v>30</v>
      </c>
      <c r="AD740" s="5" t="s">
        <v>283</v>
      </c>
      <c r="AE740" s="5" t="s">
        <v>284</v>
      </c>
      <c r="AJ740" s="5" t="s">
        <v>33</v>
      </c>
      <c r="AK740" s="5" t="s">
        <v>34</v>
      </c>
      <c r="AL740" s="5" t="s">
        <v>2962</v>
      </c>
      <c r="AM740" s="5" t="s">
        <v>2963</v>
      </c>
      <c r="AT740" s="5" t="s">
        <v>73</v>
      </c>
      <c r="AU740" s="5" t="s">
        <v>74</v>
      </c>
      <c r="AV740" s="5" t="s">
        <v>2964</v>
      </c>
      <c r="AW740" s="5" t="s">
        <v>2965</v>
      </c>
      <c r="BG740" s="5" t="s">
        <v>83</v>
      </c>
      <c r="BH740" s="5" t="s">
        <v>84</v>
      </c>
      <c r="BI740" s="5" t="s">
        <v>2966</v>
      </c>
      <c r="BJ740" s="5" t="s">
        <v>2967</v>
      </c>
      <c r="BK740" s="5" t="s">
        <v>3011</v>
      </c>
      <c r="BL740" s="5" t="s">
        <v>3012</v>
      </c>
      <c r="BM740" s="5" t="s">
        <v>2970</v>
      </c>
      <c r="BN740" s="5" t="s">
        <v>2971</v>
      </c>
      <c r="BO740" s="5" t="s">
        <v>83</v>
      </c>
      <c r="BP740" s="5" t="s">
        <v>84</v>
      </c>
      <c r="BQ740" s="5" t="s">
        <v>3256</v>
      </c>
      <c r="BR740" s="5" t="s">
        <v>10731</v>
      </c>
      <c r="BS740" s="5" t="s">
        <v>1982</v>
      </c>
      <c r="BT740" s="5" t="s">
        <v>1983</v>
      </c>
    </row>
    <row r="741" spans="1:72" ht="13.5" customHeight="1">
      <c r="A741" s="7" t="str">
        <f>HYPERLINK("http://kyu.snu.ac.kr/sdhj/index.jsp?type=hj/GK14704_00IM0001_007a.jpg","1768_해북촌_007a")</f>
        <v>1768_해북촌_007a</v>
      </c>
      <c r="B741" s="4">
        <v>1768</v>
      </c>
      <c r="C741" s="4" t="s">
        <v>10732</v>
      </c>
      <c r="D741" s="4" t="s">
        <v>10733</v>
      </c>
      <c r="E741" s="4">
        <v>740</v>
      </c>
      <c r="F741" s="5">
        <v>6</v>
      </c>
      <c r="G741" s="5" t="s">
        <v>2801</v>
      </c>
      <c r="H741" s="5" t="s">
        <v>2802</v>
      </c>
      <c r="I741" s="5">
        <v>5</v>
      </c>
      <c r="L741" s="5">
        <v>4</v>
      </c>
      <c r="M741" s="5" t="s">
        <v>3252</v>
      </c>
      <c r="N741" s="5" t="s">
        <v>3253</v>
      </c>
      <c r="S741" s="5" t="s">
        <v>2192</v>
      </c>
      <c r="T741" s="4" t="s">
        <v>2192</v>
      </c>
      <c r="U741" s="5" t="s">
        <v>73</v>
      </c>
      <c r="V741" s="5" t="s">
        <v>74</v>
      </c>
      <c r="Y741" s="5" t="s">
        <v>2964</v>
      </c>
      <c r="Z741" s="5" t="s">
        <v>2965</v>
      </c>
      <c r="AC741" s="4">
        <v>63</v>
      </c>
      <c r="AD741" s="5" t="s">
        <v>1744</v>
      </c>
      <c r="AE741" s="5" t="s">
        <v>1745</v>
      </c>
    </row>
    <row r="742" spans="1:72" ht="13.5" customHeight="1">
      <c r="A742" s="7" t="str">
        <f>HYPERLINK("http://kyu.snu.ac.kr/sdhj/index.jsp?type=hj/GK14704_00IM0001_007a.jpg","1768_해북촌_007a")</f>
        <v>1768_해북촌_007a</v>
      </c>
      <c r="B742" s="4">
        <v>1768</v>
      </c>
      <c r="C742" s="4" t="s">
        <v>9888</v>
      </c>
      <c r="D742" s="4" t="s">
        <v>9889</v>
      </c>
      <c r="E742" s="4">
        <v>741</v>
      </c>
      <c r="F742" s="5">
        <v>6</v>
      </c>
      <c r="G742" s="5" t="s">
        <v>2801</v>
      </c>
      <c r="H742" s="5" t="s">
        <v>2802</v>
      </c>
      <c r="I742" s="5">
        <v>5</v>
      </c>
      <c r="L742" s="5">
        <v>4</v>
      </c>
      <c r="M742" s="5" t="s">
        <v>3252</v>
      </c>
      <c r="N742" s="5" t="s">
        <v>3253</v>
      </c>
      <c r="S742" s="5" t="s">
        <v>95</v>
      </c>
      <c r="T742" s="5" t="s">
        <v>96</v>
      </c>
      <c r="W742" s="5" t="s">
        <v>249</v>
      </c>
      <c r="X742" s="4" t="s">
        <v>10734</v>
      </c>
      <c r="Y742" s="5" t="s">
        <v>99</v>
      </c>
      <c r="Z742" s="5" t="s">
        <v>100</v>
      </c>
      <c r="AC742" s="4">
        <v>30</v>
      </c>
      <c r="AD742" s="5" t="s">
        <v>283</v>
      </c>
      <c r="AE742" s="5" t="s">
        <v>284</v>
      </c>
      <c r="AJ742" s="5" t="s">
        <v>101</v>
      </c>
      <c r="AK742" s="5" t="s">
        <v>102</v>
      </c>
      <c r="AL742" s="5" t="s">
        <v>455</v>
      </c>
      <c r="AM742" s="5" t="s">
        <v>456</v>
      </c>
      <c r="AT742" s="5" t="s">
        <v>83</v>
      </c>
      <c r="AU742" s="5" t="s">
        <v>84</v>
      </c>
      <c r="AV742" s="5" t="s">
        <v>3257</v>
      </c>
      <c r="AW742" s="5" t="s">
        <v>3258</v>
      </c>
      <c r="BG742" s="5" t="s">
        <v>83</v>
      </c>
      <c r="BH742" s="5" t="s">
        <v>84</v>
      </c>
      <c r="BI742" s="5" t="s">
        <v>3259</v>
      </c>
      <c r="BJ742" s="5" t="s">
        <v>3260</v>
      </c>
      <c r="BK742" s="5" t="s">
        <v>83</v>
      </c>
      <c r="BL742" s="5" t="s">
        <v>84</v>
      </c>
      <c r="BM742" s="5" t="s">
        <v>3261</v>
      </c>
      <c r="BN742" s="5" t="s">
        <v>3262</v>
      </c>
      <c r="BO742" s="5" t="s">
        <v>83</v>
      </c>
      <c r="BP742" s="5" t="s">
        <v>84</v>
      </c>
      <c r="BQ742" s="5" t="s">
        <v>3263</v>
      </c>
      <c r="BR742" s="5" t="s">
        <v>3264</v>
      </c>
      <c r="BS742" s="5" t="s">
        <v>3265</v>
      </c>
      <c r="BT742" s="5" t="s">
        <v>3266</v>
      </c>
    </row>
    <row r="743" spans="1:72" ht="13.5" customHeight="1">
      <c r="A743" s="7" t="str">
        <f>HYPERLINK("http://kyu.snu.ac.kr/sdhj/index.jsp?type=hj/GK14704_00IM0001_007a.jpg","1768_해북촌_007a")</f>
        <v>1768_해북촌_007a</v>
      </c>
      <c r="B743" s="4">
        <v>1768</v>
      </c>
      <c r="C743" s="4" t="s">
        <v>10735</v>
      </c>
      <c r="D743" s="4" t="s">
        <v>10736</v>
      </c>
      <c r="E743" s="4">
        <v>742</v>
      </c>
      <c r="F743" s="5">
        <v>6</v>
      </c>
      <c r="G743" s="5" t="s">
        <v>2801</v>
      </c>
      <c r="H743" s="5" t="s">
        <v>2802</v>
      </c>
      <c r="I743" s="5">
        <v>5</v>
      </c>
      <c r="L743" s="5">
        <v>4</v>
      </c>
      <c r="M743" s="5" t="s">
        <v>3252</v>
      </c>
      <c r="N743" s="5" t="s">
        <v>3253</v>
      </c>
      <c r="T743" s="4" t="s">
        <v>9895</v>
      </c>
      <c r="U743" s="5" t="s">
        <v>203</v>
      </c>
      <c r="V743" s="5" t="s">
        <v>204</v>
      </c>
      <c r="Y743" s="5" t="s">
        <v>3267</v>
      </c>
      <c r="Z743" s="5" t="s">
        <v>3268</v>
      </c>
      <c r="AG743" s="5" t="s">
        <v>210</v>
      </c>
      <c r="BB743" s="5" t="s">
        <v>133</v>
      </c>
      <c r="BC743" s="5" t="s">
        <v>134</v>
      </c>
      <c r="BD743" s="5" t="s">
        <v>3269</v>
      </c>
      <c r="BE743" s="5" t="s">
        <v>3270</v>
      </c>
      <c r="BF743" s="4" t="s">
        <v>9896</v>
      </c>
    </row>
    <row r="744" spans="1:72" ht="13.5" customHeight="1">
      <c r="A744" s="7" t="str">
        <f>HYPERLINK("http://kyu.snu.ac.kr/sdhj/index.jsp?type=hj/GK14704_00IM0001_007a.jpg","1768_해북촌_007a")</f>
        <v>1768_해북촌_007a</v>
      </c>
      <c r="B744" s="4">
        <v>1768</v>
      </c>
      <c r="C744" s="4" t="s">
        <v>9888</v>
      </c>
      <c r="D744" s="4" t="s">
        <v>9889</v>
      </c>
      <c r="E744" s="4">
        <v>743</v>
      </c>
      <c r="F744" s="5">
        <v>6</v>
      </c>
      <c r="G744" s="5" t="s">
        <v>2801</v>
      </c>
      <c r="H744" s="5" t="s">
        <v>2802</v>
      </c>
      <c r="I744" s="5">
        <v>5</v>
      </c>
      <c r="L744" s="5">
        <v>4</v>
      </c>
      <c r="M744" s="5" t="s">
        <v>3252</v>
      </c>
      <c r="N744" s="5" t="s">
        <v>3253</v>
      </c>
      <c r="T744" s="4" t="s">
        <v>9895</v>
      </c>
      <c r="U744" s="5" t="s">
        <v>133</v>
      </c>
      <c r="V744" s="5" t="s">
        <v>134</v>
      </c>
      <c r="Y744" s="5" t="s">
        <v>3271</v>
      </c>
      <c r="Z744" s="5" t="s">
        <v>3272</v>
      </c>
      <c r="AG744" s="5" t="s">
        <v>210</v>
      </c>
      <c r="BC744" s="5" t="s">
        <v>134</v>
      </c>
      <c r="BE744" s="5" t="s">
        <v>3270</v>
      </c>
      <c r="BF744" s="4" t="s">
        <v>10737</v>
      </c>
    </row>
    <row r="745" spans="1:72" ht="13.5" customHeight="1">
      <c r="A745" s="7" t="str">
        <f>HYPERLINK("http://kyu.snu.ac.kr/sdhj/index.jsp?type=hj/GK14704_00IM0001_007a.jpg","1768_해북촌_007a")</f>
        <v>1768_해북촌_007a</v>
      </c>
      <c r="B745" s="4">
        <v>1768</v>
      </c>
      <c r="C745" s="4" t="s">
        <v>9888</v>
      </c>
      <c r="D745" s="4" t="s">
        <v>9889</v>
      </c>
      <c r="E745" s="4">
        <v>744</v>
      </c>
      <c r="F745" s="5">
        <v>6</v>
      </c>
      <c r="G745" s="5" t="s">
        <v>2801</v>
      </c>
      <c r="H745" s="5" t="s">
        <v>2802</v>
      </c>
      <c r="I745" s="5">
        <v>5</v>
      </c>
      <c r="L745" s="5">
        <v>4</v>
      </c>
      <c r="M745" s="5" t="s">
        <v>3252</v>
      </c>
      <c r="N745" s="5" t="s">
        <v>3253</v>
      </c>
      <c r="T745" s="4" t="s">
        <v>9895</v>
      </c>
      <c r="U745" s="5" t="s">
        <v>133</v>
      </c>
      <c r="V745" s="5" t="s">
        <v>134</v>
      </c>
      <c r="Y745" s="5" t="s">
        <v>3273</v>
      </c>
      <c r="Z745" s="5" t="s">
        <v>3274</v>
      </c>
      <c r="AG745" s="5" t="s">
        <v>210</v>
      </c>
      <c r="BF745" s="4" t="s">
        <v>10738</v>
      </c>
    </row>
    <row r="746" spans="1:72" ht="13.5" customHeight="1">
      <c r="A746" s="7" t="str">
        <f>HYPERLINK("http://kyu.snu.ac.kr/sdhj/index.jsp?type=hj/GK14704_00IM0001_007a.jpg","1768_해북촌_007a")</f>
        <v>1768_해북촌_007a</v>
      </c>
      <c r="B746" s="4">
        <v>1768</v>
      </c>
      <c r="C746" s="4" t="s">
        <v>10739</v>
      </c>
      <c r="D746" s="4" t="s">
        <v>10740</v>
      </c>
      <c r="E746" s="4">
        <v>745</v>
      </c>
      <c r="F746" s="5">
        <v>6</v>
      </c>
      <c r="G746" s="5" t="s">
        <v>2801</v>
      </c>
      <c r="H746" s="5" t="s">
        <v>2802</v>
      </c>
      <c r="I746" s="5">
        <v>5</v>
      </c>
      <c r="L746" s="5">
        <v>4</v>
      </c>
      <c r="M746" s="5" t="s">
        <v>3252</v>
      </c>
      <c r="N746" s="5" t="s">
        <v>3253</v>
      </c>
      <c r="T746" s="4" t="s">
        <v>9895</v>
      </c>
      <c r="U746" s="5" t="s">
        <v>203</v>
      </c>
      <c r="V746" s="5" t="s">
        <v>204</v>
      </c>
      <c r="Y746" s="5" t="s">
        <v>3275</v>
      </c>
      <c r="Z746" s="5" t="s">
        <v>3276</v>
      </c>
      <c r="AG746" s="5" t="s">
        <v>210</v>
      </c>
      <c r="BF746" s="4" t="s">
        <v>10741</v>
      </c>
    </row>
    <row r="747" spans="1:72" ht="13.5" customHeight="1">
      <c r="A747" s="7" t="str">
        <f>HYPERLINK("http://kyu.snu.ac.kr/sdhj/index.jsp?type=hj/GK14704_00IM0001_007a.jpg","1768_해북촌_007a")</f>
        <v>1768_해북촌_007a</v>
      </c>
      <c r="B747" s="4">
        <v>1768</v>
      </c>
      <c r="C747" s="4" t="s">
        <v>9888</v>
      </c>
      <c r="D747" s="4" t="s">
        <v>9889</v>
      </c>
      <c r="E747" s="4">
        <v>746</v>
      </c>
      <c r="F747" s="5">
        <v>6</v>
      </c>
      <c r="G747" s="5" t="s">
        <v>2801</v>
      </c>
      <c r="H747" s="5" t="s">
        <v>2802</v>
      </c>
      <c r="I747" s="5">
        <v>5</v>
      </c>
      <c r="L747" s="5">
        <v>4</v>
      </c>
      <c r="M747" s="5" t="s">
        <v>3252</v>
      </c>
      <c r="N747" s="5" t="s">
        <v>3253</v>
      </c>
      <c r="T747" s="4" t="s">
        <v>9895</v>
      </c>
      <c r="U747" s="5" t="s">
        <v>203</v>
      </c>
      <c r="V747" s="5" t="s">
        <v>204</v>
      </c>
      <c r="Y747" s="5" t="s">
        <v>3277</v>
      </c>
      <c r="Z747" s="5" t="s">
        <v>3278</v>
      </c>
      <c r="AF747" s="5" t="s">
        <v>10742</v>
      </c>
      <c r="AG747" s="5" t="s">
        <v>10743</v>
      </c>
    </row>
    <row r="748" spans="1:72" ht="13.5" customHeight="1">
      <c r="A748" s="7" t="str">
        <f>HYPERLINK("http://kyu.snu.ac.kr/sdhj/index.jsp?type=hj/GK14704_00IM0001_007a.jpg","1768_해북촌_007a")</f>
        <v>1768_해북촌_007a</v>
      </c>
      <c r="B748" s="4">
        <v>1768</v>
      </c>
      <c r="C748" s="4" t="s">
        <v>9888</v>
      </c>
      <c r="D748" s="4" t="s">
        <v>9889</v>
      </c>
      <c r="E748" s="4">
        <v>747</v>
      </c>
      <c r="F748" s="5">
        <v>6</v>
      </c>
      <c r="G748" s="5" t="s">
        <v>2801</v>
      </c>
      <c r="H748" s="5" t="s">
        <v>2802</v>
      </c>
      <c r="I748" s="5">
        <v>5</v>
      </c>
      <c r="L748" s="5">
        <v>4</v>
      </c>
      <c r="M748" s="5" t="s">
        <v>3252</v>
      </c>
      <c r="N748" s="5" t="s">
        <v>3253</v>
      </c>
      <c r="T748" s="4" t="s">
        <v>9895</v>
      </c>
      <c r="U748" s="5" t="s">
        <v>3279</v>
      </c>
      <c r="V748" s="5" t="s">
        <v>3280</v>
      </c>
      <c r="Y748" s="5" t="s">
        <v>3281</v>
      </c>
      <c r="Z748" s="5" t="s">
        <v>2078</v>
      </c>
      <c r="AC748" s="4">
        <v>52</v>
      </c>
      <c r="AD748" s="5" t="s">
        <v>391</v>
      </c>
      <c r="AE748" s="5" t="s">
        <v>392</v>
      </c>
    </row>
    <row r="749" spans="1:72" ht="13.5" customHeight="1">
      <c r="A749" s="7" t="str">
        <f>HYPERLINK("http://kyu.snu.ac.kr/sdhj/index.jsp?type=hj/GK14704_00IM0001_007a.jpg","1768_해북촌_007a")</f>
        <v>1768_해북촌_007a</v>
      </c>
      <c r="B749" s="4">
        <v>1768</v>
      </c>
      <c r="C749" s="4" t="s">
        <v>9888</v>
      </c>
      <c r="D749" s="4" t="s">
        <v>9889</v>
      </c>
      <c r="E749" s="4">
        <v>748</v>
      </c>
      <c r="F749" s="5">
        <v>6</v>
      </c>
      <c r="G749" s="5" t="s">
        <v>2801</v>
      </c>
      <c r="H749" s="5" t="s">
        <v>2802</v>
      </c>
      <c r="I749" s="5">
        <v>5</v>
      </c>
      <c r="L749" s="5">
        <v>4</v>
      </c>
      <c r="M749" s="5" t="s">
        <v>3252</v>
      </c>
      <c r="N749" s="5" t="s">
        <v>3253</v>
      </c>
      <c r="T749" s="4" t="s">
        <v>9895</v>
      </c>
      <c r="U749" s="5" t="s">
        <v>133</v>
      </c>
      <c r="V749" s="5" t="s">
        <v>134</v>
      </c>
      <c r="Y749" s="5" t="s">
        <v>3282</v>
      </c>
      <c r="Z749" s="5" t="s">
        <v>3283</v>
      </c>
      <c r="AF749" s="5" t="s">
        <v>618</v>
      </c>
      <c r="AG749" s="5" t="s">
        <v>619</v>
      </c>
      <c r="AH749" s="5" t="s">
        <v>3284</v>
      </c>
      <c r="AI749" s="5" t="s">
        <v>3285</v>
      </c>
    </row>
    <row r="750" spans="1:72" ht="13.5" customHeight="1">
      <c r="A750" s="7" t="str">
        <f>HYPERLINK("http://kyu.snu.ac.kr/sdhj/index.jsp?type=hj/GK14704_00IM0001_007a.jpg","1768_해북촌_007a")</f>
        <v>1768_해북촌_007a</v>
      </c>
      <c r="B750" s="4">
        <v>1768</v>
      </c>
      <c r="C750" s="4" t="s">
        <v>9888</v>
      </c>
      <c r="D750" s="4" t="s">
        <v>9889</v>
      </c>
      <c r="E750" s="4">
        <v>749</v>
      </c>
      <c r="F750" s="5">
        <v>6</v>
      </c>
      <c r="G750" s="5" t="s">
        <v>2801</v>
      </c>
      <c r="H750" s="5" t="s">
        <v>2802</v>
      </c>
      <c r="I750" s="5">
        <v>5</v>
      </c>
      <c r="L750" s="5">
        <v>4</v>
      </c>
      <c r="M750" s="5" t="s">
        <v>3252</v>
      </c>
      <c r="N750" s="5" t="s">
        <v>3253</v>
      </c>
      <c r="T750" s="4" t="s">
        <v>9895</v>
      </c>
      <c r="U750" s="5" t="s">
        <v>133</v>
      </c>
      <c r="V750" s="5" t="s">
        <v>134</v>
      </c>
      <c r="Y750" s="5" t="s">
        <v>3286</v>
      </c>
      <c r="Z750" s="5" t="s">
        <v>3287</v>
      </c>
      <c r="AC750" s="4">
        <v>17</v>
      </c>
      <c r="AD750" s="5" t="s">
        <v>464</v>
      </c>
      <c r="AE750" s="5" t="s">
        <v>465</v>
      </c>
    </row>
    <row r="751" spans="1:72" ht="13.5" customHeight="1">
      <c r="A751" s="7" t="str">
        <f>HYPERLINK("http://kyu.snu.ac.kr/sdhj/index.jsp?type=hj/GK14704_00IM0001_007a.jpg","1768_해북촌_007a")</f>
        <v>1768_해북촌_007a</v>
      </c>
      <c r="B751" s="4">
        <v>1768</v>
      </c>
      <c r="C751" s="4" t="s">
        <v>10447</v>
      </c>
      <c r="D751" s="4" t="s">
        <v>10448</v>
      </c>
      <c r="E751" s="4">
        <v>750</v>
      </c>
      <c r="F751" s="5">
        <v>6</v>
      </c>
      <c r="G751" s="5" t="s">
        <v>2801</v>
      </c>
      <c r="H751" s="5" t="s">
        <v>2802</v>
      </c>
      <c r="I751" s="5">
        <v>5</v>
      </c>
      <c r="L751" s="5">
        <v>4</v>
      </c>
      <c r="M751" s="5" t="s">
        <v>3252</v>
      </c>
      <c r="N751" s="5" t="s">
        <v>3253</v>
      </c>
      <c r="T751" s="4" t="s">
        <v>9895</v>
      </c>
      <c r="U751" s="5" t="s">
        <v>133</v>
      </c>
      <c r="V751" s="5" t="s">
        <v>134</v>
      </c>
      <c r="Y751" s="5" t="s">
        <v>3288</v>
      </c>
      <c r="Z751" s="5" t="s">
        <v>3289</v>
      </c>
      <c r="AC751" s="4">
        <v>17</v>
      </c>
      <c r="AD751" s="5" t="s">
        <v>464</v>
      </c>
      <c r="AE751" s="5" t="s">
        <v>465</v>
      </c>
      <c r="BB751" s="5" t="s">
        <v>133</v>
      </c>
      <c r="BC751" s="5" t="s">
        <v>134</v>
      </c>
      <c r="BD751" s="5" t="s">
        <v>3282</v>
      </c>
      <c r="BE751" s="5" t="s">
        <v>3283</v>
      </c>
      <c r="BF751" s="4" t="s">
        <v>10527</v>
      </c>
    </row>
    <row r="752" spans="1:72" ht="13.5" customHeight="1">
      <c r="A752" s="7" t="str">
        <f>HYPERLINK("http://kyu.snu.ac.kr/sdhj/index.jsp?type=hj/GK14704_00IM0001_007a.jpg","1768_해북촌_007a")</f>
        <v>1768_해북촌_007a</v>
      </c>
      <c r="B752" s="4">
        <v>1768</v>
      </c>
      <c r="C752" s="4" t="s">
        <v>9888</v>
      </c>
      <c r="D752" s="4" t="s">
        <v>9889</v>
      </c>
      <c r="E752" s="4">
        <v>751</v>
      </c>
      <c r="F752" s="5">
        <v>6</v>
      </c>
      <c r="G752" s="5" t="s">
        <v>2801</v>
      </c>
      <c r="H752" s="5" t="s">
        <v>2802</v>
      </c>
      <c r="I752" s="5">
        <v>5</v>
      </c>
      <c r="L752" s="5">
        <v>5</v>
      </c>
      <c r="M752" s="4" t="s">
        <v>3290</v>
      </c>
      <c r="N752" s="4" t="s">
        <v>3291</v>
      </c>
      <c r="S752" s="4"/>
      <c r="T752" s="4" t="s">
        <v>9857</v>
      </c>
      <c r="U752" s="5" t="s">
        <v>73</v>
      </c>
      <c r="V752" s="5" t="s">
        <v>74</v>
      </c>
      <c r="W752" s="5" t="s">
        <v>1668</v>
      </c>
      <c r="X752" s="5" t="s">
        <v>1669</v>
      </c>
      <c r="Y752" s="5" t="s">
        <v>3292</v>
      </c>
      <c r="Z752" s="5" t="s">
        <v>3293</v>
      </c>
      <c r="AC752" s="4">
        <v>58</v>
      </c>
      <c r="AD752" s="5" t="s">
        <v>1386</v>
      </c>
      <c r="AE752" s="5" t="s">
        <v>1387</v>
      </c>
      <c r="AJ752" s="5" t="s">
        <v>33</v>
      </c>
      <c r="AK752" s="5" t="s">
        <v>34</v>
      </c>
      <c r="AL752" s="5" t="s">
        <v>2892</v>
      </c>
      <c r="AM752" s="5" t="s">
        <v>2893</v>
      </c>
      <c r="AT752" s="5" t="s">
        <v>83</v>
      </c>
      <c r="AU752" s="5" t="s">
        <v>84</v>
      </c>
      <c r="AV752" s="5" t="s">
        <v>3294</v>
      </c>
      <c r="AW752" s="5" t="s">
        <v>3295</v>
      </c>
      <c r="BG752" s="5" t="s">
        <v>83</v>
      </c>
      <c r="BH752" s="5" t="s">
        <v>84</v>
      </c>
      <c r="BI752" s="5" t="s">
        <v>3296</v>
      </c>
      <c r="BJ752" s="5" t="s">
        <v>3297</v>
      </c>
      <c r="BK752" s="5" t="s">
        <v>3298</v>
      </c>
      <c r="BL752" s="5" t="s">
        <v>3299</v>
      </c>
      <c r="BM752" s="5" t="s">
        <v>3300</v>
      </c>
      <c r="BN752" s="5" t="s">
        <v>3301</v>
      </c>
    </row>
    <row r="753" spans="1:72" ht="13.5" customHeight="1">
      <c r="A753" s="7" t="str">
        <f>HYPERLINK("http://kyu.snu.ac.kr/sdhj/index.jsp?type=hj/GK14704_00IM0001_007a.jpg","1768_해북촌_007a")</f>
        <v>1768_해북촌_007a</v>
      </c>
      <c r="B753" s="4">
        <v>1768</v>
      </c>
      <c r="C753" s="4" t="s">
        <v>9862</v>
      </c>
      <c r="D753" s="4" t="s">
        <v>9863</v>
      </c>
      <c r="E753" s="4">
        <v>752</v>
      </c>
      <c r="F753" s="5">
        <v>6</v>
      </c>
      <c r="G753" s="5" t="s">
        <v>2801</v>
      </c>
      <c r="H753" s="5" t="s">
        <v>2802</v>
      </c>
      <c r="I753" s="5">
        <v>5</v>
      </c>
      <c r="L753" s="5">
        <v>5</v>
      </c>
      <c r="M753" s="5" t="s">
        <v>3290</v>
      </c>
      <c r="N753" s="5" t="s">
        <v>3291</v>
      </c>
      <c r="S753" s="5" t="s">
        <v>3302</v>
      </c>
      <c r="T753" s="5" t="s">
        <v>124</v>
      </c>
      <c r="W753" s="5" t="s">
        <v>1073</v>
      </c>
      <c r="X753" s="4" t="s">
        <v>9996</v>
      </c>
      <c r="Y753" s="5" t="s">
        <v>3303</v>
      </c>
      <c r="Z753" s="5" t="s">
        <v>585</v>
      </c>
      <c r="AC753" s="4">
        <v>27</v>
      </c>
      <c r="AD753" s="5" t="s">
        <v>714</v>
      </c>
      <c r="AE753" s="5" t="s">
        <v>715</v>
      </c>
    </row>
    <row r="754" spans="1:72" ht="13.5" customHeight="1">
      <c r="A754" s="7" t="str">
        <f>HYPERLINK("http://kyu.snu.ac.kr/sdhj/index.jsp?type=hj/GK14704_00IM0001_007a.jpg","1768_해북촌_007a")</f>
        <v>1768_해북촌_007a</v>
      </c>
      <c r="B754" s="4">
        <v>1768</v>
      </c>
      <c r="C754" s="4" t="s">
        <v>9862</v>
      </c>
      <c r="D754" s="4" t="s">
        <v>9863</v>
      </c>
      <c r="E754" s="4">
        <v>753</v>
      </c>
      <c r="F754" s="5">
        <v>6</v>
      </c>
      <c r="G754" s="5" t="s">
        <v>2801</v>
      </c>
      <c r="H754" s="5" t="s">
        <v>2802</v>
      </c>
      <c r="I754" s="5">
        <v>5</v>
      </c>
      <c r="L754" s="5">
        <v>5</v>
      </c>
      <c r="M754" s="5" t="s">
        <v>3290</v>
      </c>
      <c r="N754" s="5" t="s">
        <v>3291</v>
      </c>
      <c r="S754" s="5" t="s">
        <v>127</v>
      </c>
      <c r="T754" s="5" t="s">
        <v>128</v>
      </c>
      <c r="AC754" s="4">
        <v>28</v>
      </c>
      <c r="AD754" s="5" t="s">
        <v>119</v>
      </c>
      <c r="AE754" s="5" t="s">
        <v>120</v>
      </c>
    </row>
    <row r="755" spans="1:72" ht="13.5" customHeight="1">
      <c r="A755" s="7" t="str">
        <f>HYPERLINK("http://kyu.snu.ac.kr/sdhj/index.jsp?type=hj/GK14704_00IM0001_007a.jpg","1768_해북촌_007a")</f>
        <v>1768_해북촌_007a</v>
      </c>
      <c r="B755" s="4">
        <v>1768</v>
      </c>
      <c r="C755" s="4" t="s">
        <v>9862</v>
      </c>
      <c r="D755" s="4" t="s">
        <v>9863</v>
      </c>
      <c r="E755" s="4">
        <v>754</v>
      </c>
      <c r="F755" s="5">
        <v>6</v>
      </c>
      <c r="G755" s="5" t="s">
        <v>2801</v>
      </c>
      <c r="H755" s="5" t="s">
        <v>2802</v>
      </c>
      <c r="I755" s="5">
        <v>5</v>
      </c>
      <c r="L755" s="5">
        <v>5</v>
      </c>
      <c r="M755" s="5" t="s">
        <v>3290</v>
      </c>
      <c r="N755" s="5" t="s">
        <v>3291</v>
      </c>
      <c r="S755" s="5" t="s">
        <v>115</v>
      </c>
      <c r="T755" s="5" t="s">
        <v>116</v>
      </c>
      <c r="U755" s="5" t="s">
        <v>73</v>
      </c>
      <c r="V755" s="5" t="s">
        <v>74</v>
      </c>
      <c r="Y755" s="5" t="s">
        <v>3304</v>
      </c>
      <c r="Z755" s="5" t="s">
        <v>3305</v>
      </c>
      <c r="AC755" s="4">
        <v>18</v>
      </c>
      <c r="AD755" s="5" t="s">
        <v>464</v>
      </c>
      <c r="AE755" s="5" t="s">
        <v>465</v>
      </c>
    </row>
    <row r="756" spans="1:72" ht="13.5" customHeight="1">
      <c r="A756" s="7" t="str">
        <f>HYPERLINK("http://kyu.snu.ac.kr/sdhj/index.jsp?type=hj/GK14704_00IM0001_007a.jpg","1768_해북촌_007a")</f>
        <v>1768_해북촌_007a</v>
      </c>
      <c r="B756" s="4">
        <v>1768</v>
      </c>
      <c r="C756" s="4" t="s">
        <v>9862</v>
      </c>
      <c r="D756" s="4" t="s">
        <v>9863</v>
      </c>
      <c r="E756" s="4">
        <v>755</v>
      </c>
      <c r="F756" s="5">
        <v>6</v>
      </c>
      <c r="G756" s="5" t="s">
        <v>2801</v>
      </c>
      <c r="H756" s="5" t="s">
        <v>2802</v>
      </c>
      <c r="I756" s="5">
        <v>5</v>
      </c>
      <c r="L756" s="5">
        <v>5</v>
      </c>
      <c r="M756" s="5" t="s">
        <v>3290</v>
      </c>
      <c r="N756" s="5" t="s">
        <v>3291</v>
      </c>
      <c r="T756" s="4" t="s">
        <v>10744</v>
      </c>
      <c r="U756" s="5" t="s">
        <v>133</v>
      </c>
      <c r="V756" s="5" t="s">
        <v>134</v>
      </c>
      <c r="Y756" s="5" t="s">
        <v>1197</v>
      </c>
      <c r="Z756" s="5" t="s">
        <v>10071</v>
      </c>
      <c r="AC756" s="4">
        <v>50</v>
      </c>
      <c r="AD756" s="5" t="s">
        <v>896</v>
      </c>
      <c r="AE756" s="5" t="s">
        <v>897</v>
      </c>
    </row>
    <row r="757" spans="1:72" ht="13.5" customHeight="1">
      <c r="A757" s="7" t="str">
        <f>HYPERLINK("http://kyu.snu.ac.kr/sdhj/index.jsp?type=hj/GK14704_00IM0001_007a.jpg","1768_해북촌_007a")</f>
        <v>1768_해북촌_007a</v>
      </c>
      <c r="B757" s="4">
        <v>1768</v>
      </c>
      <c r="C757" s="4" t="s">
        <v>10072</v>
      </c>
      <c r="D757" s="4" t="s">
        <v>10073</v>
      </c>
      <c r="E757" s="4">
        <v>756</v>
      </c>
      <c r="F757" s="5">
        <v>6</v>
      </c>
      <c r="G757" s="5" t="s">
        <v>2801</v>
      </c>
      <c r="H757" s="5" t="s">
        <v>2802</v>
      </c>
      <c r="I757" s="5">
        <v>6</v>
      </c>
      <c r="J757" s="5" t="s">
        <v>3306</v>
      </c>
      <c r="K757" s="5" t="s">
        <v>3307</v>
      </c>
      <c r="L757" s="5">
        <v>1</v>
      </c>
      <c r="M757" s="4" t="s">
        <v>3308</v>
      </c>
      <c r="N757" s="4" t="s">
        <v>3309</v>
      </c>
      <c r="S757" s="4"/>
      <c r="T757" s="4" t="s">
        <v>9970</v>
      </c>
      <c r="W757" s="5" t="s">
        <v>97</v>
      </c>
      <c r="X757" s="5" t="s">
        <v>98</v>
      </c>
      <c r="Y757" s="5" t="s">
        <v>251</v>
      </c>
      <c r="Z757" s="5" t="s">
        <v>252</v>
      </c>
      <c r="AC757" s="4">
        <v>78</v>
      </c>
      <c r="AD757" s="5" t="s">
        <v>304</v>
      </c>
      <c r="AE757" s="5" t="s">
        <v>229</v>
      </c>
      <c r="AJ757" s="5" t="s">
        <v>33</v>
      </c>
      <c r="AK757" s="5" t="s">
        <v>34</v>
      </c>
      <c r="AL757" s="5" t="s">
        <v>103</v>
      </c>
      <c r="AM757" s="5" t="s">
        <v>104</v>
      </c>
      <c r="AV757" s="5" t="s">
        <v>3310</v>
      </c>
      <c r="AW757" s="5" t="s">
        <v>3311</v>
      </c>
      <c r="BI757" s="5" t="s">
        <v>3312</v>
      </c>
      <c r="BJ757" s="5" t="s">
        <v>3313</v>
      </c>
      <c r="BM757" s="5" t="s">
        <v>3314</v>
      </c>
      <c r="BN757" s="5" t="s">
        <v>3315</v>
      </c>
      <c r="BQ757" s="5" t="s">
        <v>3316</v>
      </c>
      <c r="BR757" s="5" t="s">
        <v>10745</v>
      </c>
      <c r="BS757" s="5" t="s">
        <v>266</v>
      </c>
      <c r="BT757" s="4" t="s">
        <v>10746</v>
      </c>
    </row>
    <row r="758" spans="1:72" ht="13.5" customHeight="1">
      <c r="A758" s="7" t="str">
        <f>HYPERLINK("http://kyu.snu.ac.kr/sdhj/index.jsp?type=hj/GK14704_00IM0001_007a.jpg","1768_해북촌_007a")</f>
        <v>1768_해북촌_007a</v>
      </c>
      <c r="B758" s="4">
        <v>1768</v>
      </c>
      <c r="C758" s="4" t="s">
        <v>10747</v>
      </c>
      <c r="D758" s="4" t="s">
        <v>10748</v>
      </c>
      <c r="E758" s="4">
        <v>757</v>
      </c>
      <c r="F758" s="5">
        <v>6</v>
      </c>
      <c r="G758" s="5" t="s">
        <v>2801</v>
      </c>
      <c r="H758" s="5" t="s">
        <v>2802</v>
      </c>
      <c r="I758" s="5">
        <v>6</v>
      </c>
      <c r="L758" s="5">
        <v>1</v>
      </c>
      <c r="M758" s="5" t="s">
        <v>3308</v>
      </c>
      <c r="N758" s="5" t="s">
        <v>3309</v>
      </c>
      <c r="S758" s="5" t="s">
        <v>115</v>
      </c>
      <c r="T758" s="5" t="s">
        <v>116</v>
      </c>
      <c r="U758" s="5" t="s">
        <v>3317</v>
      </c>
      <c r="V758" s="5" t="s">
        <v>3318</v>
      </c>
      <c r="W758" s="5" t="s">
        <v>249</v>
      </c>
      <c r="X758" s="4" t="s">
        <v>10749</v>
      </c>
      <c r="Y758" s="5" t="s">
        <v>3319</v>
      </c>
      <c r="Z758" s="5" t="s">
        <v>3320</v>
      </c>
      <c r="AC758" s="4">
        <v>27</v>
      </c>
      <c r="AD758" s="5" t="s">
        <v>253</v>
      </c>
      <c r="AE758" s="5" t="s">
        <v>254</v>
      </c>
    </row>
    <row r="759" spans="1:72" ht="13.5" customHeight="1">
      <c r="A759" s="7" t="str">
        <f>HYPERLINK("http://kyu.snu.ac.kr/sdhj/index.jsp?type=hj/GK14704_00IM0001_007a.jpg","1768_해북촌_007a")</f>
        <v>1768_해북촌_007a</v>
      </c>
      <c r="B759" s="4">
        <v>1768</v>
      </c>
      <c r="C759" s="4" t="s">
        <v>10680</v>
      </c>
      <c r="D759" s="4" t="s">
        <v>10681</v>
      </c>
      <c r="E759" s="4">
        <v>758</v>
      </c>
      <c r="F759" s="5">
        <v>6</v>
      </c>
      <c r="G759" s="5" t="s">
        <v>2801</v>
      </c>
      <c r="H759" s="5" t="s">
        <v>2802</v>
      </c>
      <c r="I759" s="5">
        <v>6</v>
      </c>
      <c r="L759" s="5">
        <v>1</v>
      </c>
      <c r="M759" s="5" t="s">
        <v>3308</v>
      </c>
      <c r="N759" s="5" t="s">
        <v>3309</v>
      </c>
      <c r="S759" s="5" t="s">
        <v>121</v>
      </c>
      <c r="T759" s="5" t="s">
        <v>122</v>
      </c>
      <c r="W759" s="5" t="s">
        <v>249</v>
      </c>
      <c r="X759" s="4" t="s">
        <v>10750</v>
      </c>
      <c r="Y759" s="5" t="s">
        <v>251</v>
      </c>
      <c r="Z759" s="5" t="s">
        <v>252</v>
      </c>
      <c r="AC759" s="4">
        <v>27</v>
      </c>
      <c r="AD759" s="5" t="s">
        <v>253</v>
      </c>
      <c r="AE759" s="5" t="s">
        <v>254</v>
      </c>
    </row>
    <row r="760" spans="1:72" ht="13.5" customHeight="1">
      <c r="A760" s="7" t="str">
        <f>HYPERLINK("http://kyu.snu.ac.kr/sdhj/index.jsp?type=hj/GK14704_00IM0001_007a.jpg","1768_해북촌_007a")</f>
        <v>1768_해북촌_007a</v>
      </c>
      <c r="B760" s="4">
        <v>1768</v>
      </c>
      <c r="C760" s="4" t="s">
        <v>9977</v>
      </c>
      <c r="D760" s="4" t="s">
        <v>9978</v>
      </c>
      <c r="E760" s="4">
        <v>759</v>
      </c>
      <c r="F760" s="5">
        <v>6</v>
      </c>
      <c r="G760" s="5" t="s">
        <v>2801</v>
      </c>
      <c r="H760" s="5" t="s">
        <v>2802</v>
      </c>
      <c r="I760" s="5">
        <v>6</v>
      </c>
      <c r="L760" s="5">
        <v>2</v>
      </c>
      <c r="M760" s="4" t="s">
        <v>3321</v>
      </c>
      <c r="N760" s="4" t="s">
        <v>3322</v>
      </c>
      <c r="S760" s="4"/>
      <c r="T760" s="4" t="s">
        <v>10751</v>
      </c>
      <c r="U760" s="5" t="s">
        <v>73</v>
      </c>
      <c r="V760" s="5" t="s">
        <v>74</v>
      </c>
      <c r="W760" s="5" t="s">
        <v>250</v>
      </c>
      <c r="X760" s="4" t="s">
        <v>10752</v>
      </c>
      <c r="Y760" s="5" t="s">
        <v>3323</v>
      </c>
      <c r="Z760" s="5" t="s">
        <v>3324</v>
      </c>
      <c r="AC760" s="4">
        <v>57</v>
      </c>
      <c r="AD760" s="5" t="s">
        <v>770</v>
      </c>
      <c r="AE760" s="5" t="s">
        <v>771</v>
      </c>
      <c r="AJ760" s="5" t="s">
        <v>33</v>
      </c>
      <c r="AK760" s="5" t="s">
        <v>34</v>
      </c>
      <c r="AL760" s="5" t="s">
        <v>1126</v>
      </c>
      <c r="AM760" s="5" t="s">
        <v>1127</v>
      </c>
      <c r="AT760" s="5" t="s">
        <v>83</v>
      </c>
      <c r="AU760" s="5" t="s">
        <v>84</v>
      </c>
      <c r="AV760" s="5" t="s">
        <v>3325</v>
      </c>
      <c r="AW760" s="5" t="s">
        <v>3326</v>
      </c>
      <c r="BG760" s="5" t="s">
        <v>83</v>
      </c>
      <c r="BH760" s="5" t="s">
        <v>84</v>
      </c>
      <c r="BI760" s="5" t="s">
        <v>3327</v>
      </c>
      <c r="BJ760" s="5" t="s">
        <v>3328</v>
      </c>
      <c r="BK760" s="5" t="s">
        <v>83</v>
      </c>
      <c r="BL760" s="5" t="s">
        <v>84</v>
      </c>
      <c r="BM760" s="5" t="s">
        <v>3329</v>
      </c>
      <c r="BN760" s="5" t="s">
        <v>3330</v>
      </c>
      <c r="BO760" s="5" t="s">
        <v>83</v>
      </c>
      <c r="BP760" s="5" t="s">
        <v>84</v>
      </c>
      <c r="BQ760" s="5" t="s">
        <v>3331</v>
      </c>
      <c r="BR760" s="5" t="s">
        <v>10753</v>
      </c>
      <c r="BS760" s="5" t="s">
        <v>113</v>
      </c>
      <c r="BT760" s="5" t="s">
        <v>114</v>
      </c>
    </row>
    <row r="761" spans="1:72" ht="13.5" customHeight="1">
      <c r="A761" s="7" t="str">
        <f>HYPERLINK("http://kyu.snu.ac.kr/sdhj/index.jsp?type=hj/GK14704_00IM0001_007a.jpg","1768_해북촌_007a")</f>
        <v>1768_해북촌_007a</v>
      </c>
      <c r="B761" s="4">
        <v>1768</v>
      </c>
      <c r="C761" s="4" t="s">
        <v>10754</v>
      </c>
      <c r="D761" s="4" t="s">
        <v>10755</v>
      </c>
      <c r="E761" s="4">
        <v>760</v>
      </c>
      <c r="F761" s="5">
        <v>6</v>
      </c>
      <c r="G761" s="5" t="s">
        <v>2801</v>
      </c>
      <c r="H761" s="5" t="s">
        <v>2802</v>
      </c>
      <c r="I761" s="5">
        <v>6</v>
      </c>
      <c r="L761" s="5">
        <v>2</v>
      </c>
      <c r="M761" s="5" t="s">
        <v>3321</v>
      </c>
      <c r="N761" s="5" t="s">
        <v>3322</v>
      </c>
      <c r="S761" s="5" t="s">
        <v>3332</v>
      </c>
      <c r="T761" s="5" t="s">
        <v>3333</v>
      </c>
      <c r="W761" s="5" t="s">
        <v>408</v>
      </c>
      <c r="X761" s="5" t="s">
        <v>409</v>
      </c>
      <c r="Y761" s="5" t="s">
        <v>251</v>
      </c>
      <c r="Z761" s="5" t="s">
        <v>252</v>
      </c>
      <c r="AC761" s="5">
        <v>53</v>
      </c>
      <c r="AD761" s="5" t="s">
        <v>614</v>
      </c>
      <c r="AE761" s="5" t="s">
        <v>615</v>
      </c>
    </row>
    <row r="762" spans="1:72" ht="13.5" customHeight="1">
      <c r="A762" s="7" t="str">
        <f>HYPERLINK("http://kyu.snu.ac.kr/sdhj/index.jsp?type=hj/GK14704_00IM0001_007a.jpg","1768_해북촌_007a")</f>
        <v>1768_해북촌_007a</v>
      </c>
      <c r="B762" s="4">
        <v>1768</v>
      </c>
      <c r="C762" s="4" t="s">
        <v>10756</v>
      </c>
      <c r="D762" s="4" t="s">
        <v>10757</v>
      </c>
      <c r="E762" s="4">
        <v>761</v>
      </c>
      <c r="F762" s="5">
        <v>6</v>
      </c>
      <c r="G762" s="5" t="s">
        <v>2801</v>
      </c>
      <c r="H762" s="5" t="s">
        <v>2802</v>
      </c>
      <c r="I762" s="5">
        <v>6</v>
      </c>
      <c r="L762" s="5">
        <v>2</v>
      </c>
      <c r="M762" s="5" t="s">
        <v>3321</v>
      </c>
      <c r="N762" s="5" t="s">
        <v>3322</v>
      </c>
      <c r="S762" s="5" t="s">
        <v>115</v>
      </c>
      <c r="T762" s="5" t="s">
        <v>116</v>
      </c>
      <c r="Y762" s="5" t="s">
        <v>3334</v>
      </c>
      <c r="Z762" s="5" t="s">
        <v>3335</v>
      </c>
      <c r="AF762" s="5" t="s">
        <v>309</v>
      </c>
      <c r="AG762" s="5" t="s">
        <v>308</v>
      </c>
    </row>
    <row r="763" spans="1:72" ht="13.5" customHeight="1">
      <c r="A763" s="7" t="str">
        <f>HYPERLINK("http://kyu.snu.ac.kr/sdhj/index.jsp?type=hj/GK14704_00IM0001_007a.jpg","1768_해북촌_007a")</f>
        <v>1768_해북촌_007a</v>
      </c>
      <c r="B763" s="4">
        <v>1768</v>
      </c>
      <c r="C763" s="4" t="s">
        <v>10756</v>
      </c>
      <c r="D763" s="4" t="s">
        <v>10757</v>
      </c>
      <c r="E763" s="4">
        <v>762</v>
      </c>
      <c r="F763" s="5">
        <v>6</v>
      </c>
      <c r="G763" s="5" t="s">
        <v>2801</v>
      </c>
      <c r="H763" s="5" t="s">
        <v>2802</v>
      </c>
      <c r="I763" s="5">
        <v>6</v>
      </c>
      <c r="L763" s="5">
        <v>2</v>
      </c>
      <c r="M763" s="5" t="s">
        <v>3321</v>
      </c>
      <c r="N763" s="5" t="s">
        <v>3322</v>
      </c>
      <c r="T763" s="4" t="s">
        <v>10758</v>
      </c>
      <c r="U763" s="5" t="s">
        <v>133</v>
      </c>
      <c r="V763" s="5" t="s">
        <v>134</v>
      </c>
      <c r="Y763" s="5" t="s">
        <v>3336</v>
      </c>
      <c r="Z763" s="5" t="s">
        <v>3337</v>
      </c>
      <c r="AC763" s="4">
        <v>67</v>
      </c>
      <c r="AD763" s="5" t="s">
        <v>141</v>
      </c>
      <c r="AE763" s="5" t="s">
        <v>142</v>
      </c>
    </row>
    <row r="764" spans="1:72" ht="13.5" customHeight="1">
      <c r="A764" s="7" t="str">
        <f>HYPERLINK("http://kyu.snu.ac.kr/sdhj/index.jsp?type=hj/GK14704_00IM0001_007a.jpg","1768_해북촌_007a")</f>
        <v>1768_해북촌_007a</v>
      </c>
      <c r="B764" s="4">
        <v>1768</v>
      </c>
      <c r="C764" s="4" t="s">
        <v>10756</v>
      </c>
      <c r="D764" s="4" t="s">
        <v>10757</v>
      </c>
      <c r="E764" s="4">
        <v>763</v>
      </c>
      <c r="F764" s="5">
        <v>6</v>
      </c>
      <c r="G764" s="5" t="s">
        <v>2801</v>
      </c>
      <c r="H764" s="5" t="s">
        <v>2802</v>
      </c>
      <c r="I764" s="5">
        <v>6</v>
      </c>
      <c r="L764" s="5">
        <v>3</v>
      </c>
      <c r="M764" s="4" t="s">
        <v>3338</v>
      </c>
      <c r="N764" s="4" t="s">
        <v>3339</v>
      </c>
      <c r="S764" s="4"/>
      <c r="T764" s="4" t="s">
        <v>10103</v>
      </c>
      <c r="U764" s="5" t="s">
        <v>3340</v>
      </c>
      <c r="V764" s="5" t="s">
        <v>3341</v>
      </c>
      <c r="W764" s="5" t="s">
        <v>123</v>
      </c>
      <c r="X764" s="5" t="s">
        <v>124</v>
      </c>
      <c r="Y764" s="5" t="s">
        <v>3342</v>
      </c>
      <c r="Z764" s="5" t="s">
        <v>3343</v>
      </c>
      <c r="AC764" s="4">
        <v>91</v>
      </c>
      <c r="AD764" s="5" t="s">
        <v>310</v>
      </c>
      <c r="AE764" s="5" t="s">
        <v>311</v>
      </c>
      <c r="AJ764" s="5" t="s">
        <v>33</v>
      </c>
      <c r="AK764" s="5" t="s">
        <v>34</v>
      </c>
      <c r="AL764" s="5" t="s">
        <v>533</v>
      </c>
      <c r="AM764" s="5" t="s">
        <v>534</v>
      </c>
      <c r="AT764" s="5" t="s">
        <v>83</v>
      </c>
      <c r="AU764" s="5" t="s">
        <v>84</v>
      </c>
      <c r="AV764" s="5" t="s">
        <v>3344</v>
      </c>
      <c r="AW764" s="5" t="s">
        <v>3345</v>
      </c>
      <c r="BG764" s="5" t="s">
        <v>588</v>
      </c>
      <c r="BH764" s="5" t="s">
        <v>589</v>
      </c>
      <c r="BI764" s="5" t="s">
        <v>3346</v>
      </c>
      <c r="BJ764" s="5" t="s">
        <v>3347</v>
      </c>
      <c r="BK764" s="5" t="s">
        <v>83</v>
      </c>
      <c r="BL764" s="5" t="s">
        <v>84</v>
      </c>
      <c r="BM764" s="5" t="s">
        <v>3348</v>
      </c>
      <c r="BN764" s="5" t="s">
        <v>2285</v>
      </c>
      <c r="BO764" s="5" t="s">
        <v>83</v>
      </c>
      <c r="BP764" s="5" t="s">
        <v>84</v>
      </c>
      <c r="BQ764" s="5" t="s">
        <v>10759</v>
      </c>
      <c r="BR764" s="5" t="s">
        <v>10760</v>
      </c>
      <c r="BS764" s="5" t="s">
        <v>103</v>
      </c>
      <c r="BT764" s="5" t="s">
        <v>104</v>
      </c>
    </row>
    <row r="765" spans="1:72" ht="13.5" customHeight="1">
      <c r="A765" s="7" t="str">
        <f>HYPERLINK("http://kyu.snu.ac.kr/sdhj/index.jsp?type=hj/GK14704_00IM0001_007a.jpg","1768_해북촌_007a")</f>
        <v>1768_해북촌_007a</v>
      </c>
      <c r="B765" s="4">
        <v>1768</v>
      </c>
      <c r="C765" s="4" t="s">
        <v>9845</v>
      </c>
      <c r="D765" s="4" t="s">
        <v>9846</v>
      </c>
      <c r="E765" s="4">
        <v>764</v>
      </c>
      <c r="F765" s="5">
        <v>6</v>
      </c>
      <c r="G765" s="5" t="s">
        <v>2801</v>
      </c>
      <c r="H765" s="5" t="s">
        <v>2802</v>
      </c>
      <c r="I765" s="5">
        <v>6</v>
      </c>
      <c r="L765" s="5">
        <v>3</v>
      </c>
      <c r="M765" s="5" t="s">
        <v>3338</v>
      </c>
      <c r="N765" s="5" t="s">
        <v>3339</v>
      </c>
      <c r="S765" s="5" t="s">
        <v>95</v>
      </c>
      <c r="T765" s="5" t="s">
        <v>96</v>
      </c>
      <c r="U765" s="5" t="s">
        <v>3349</v>
      </c>
      <c r="V765" s="5" t="s">
        <v>3350</v>
      </c>
      <c r="W765" s="5" t="s">
        <v>164</v>
      </c>
      <c r="X765" s="5" t="s">
        <v>165</v>
      </c>
      <c r="Y765" s="5" t="s">
        <v>99</v>
      </c>
      <c r="Z765" s="5" t="s">
        <v>100</v>
      </c>
      <c r="AF765" s="5" t="s">
        <v>309</v>
      </c>
      <c r="AG765" s="5" t="s">
        <v>308</v>
      </c>
    </row>
    <row r="766" spans="1:72" ht="13.5" customHeight="1">
      <c r="A766" s="7" t="str">
        <f>HYPERLINK("http://kyu.snu.ac.kr/sdhj/index.jsp?type=hj/GK14704_00IM0001_007a.jpg","1768_해북촌_007a")</f>
        <v>1768_해북촌_007a</v>
      </c>
      <c r="B766" s="4">
        <v>1768</v>
      </c>
      <c r="C766" s="4" t="s">
        <v>10058</v>
      </c>
      <c r="D766" s="4" t="s">
        <v>10059</v>
      </c>
      <c r="E766" s="4">
        <v>765</v>
      </c>
      <c r="F766" s="5">
        <v>6</v>
      </c>
      <c r="G766" s="5" t="s">
        <v>2801</v>
      </c>
      <c r="H766" s="5" t="s">
        <v>2802</v>
      </c>
      <c r="I766" s="5">
        <v>6</v>
      </c>
      <c r="L766" s="5">
        <v>3</v>
      </c>
      <c r="M766" s="5" t="s">
        <v>3338</v>
      </c>
      <c r="N766" s="5" t="s">
        <v>3339</v>
      </c>
      <c r="S766" s="5" t="s">
        <v>115</v>
      </c>
      <c r="T766" s="5" t="s">
        <v>116</v>
      </c>
      <c r="Y766" s="5" t="s">
        <v>3351</v>
      </c>
      <c r="Z766" s="5" t="s">
        <v>3352</v>
      </c>
      <c r="AC766" s="4">
        <v>46</v>
      </c>
      <c r="AD766" s="5" t="s">
        <v>207</v>
      </c>
      <c r="AE766" s="5" t="s">
        <v>208</v>
      </c>
    </row>
    <row r="767" spans="1:72" ht="13.5" customHeight="1">
      <c r="A767" s="7" t="str">
        <f>HYPERLINK("http://kyu.snu.ac.kr/sdhj/index.jsp?type=hj/GK14704_00IM0001_007a.jpg","1768_해북촌_007a")</f>
        <v>1768_해북촌_007a</v>
      </c>
      <c r="B767" s="4">
        <v>1768</v>
      </c>
      <c r="C767" s="4" t="s">
        <v>10064</v>
      </c>
      <c r="D767" s="4" t="s">
        <v>10065</v>
      </c>
      <c r="E767" s="4">
        <v>766</v>
      </c>
      <c r="F767" s="5">
        <v>6</v>
      </c>
      <c r="G767" s="5" t="s">
        <v>2801</v>
      </c>
      <c r="H767" s="5" t="s">
        <v>2802</v>
      </c>
      <c r="I767" s="5">
        <v>6</v>
      </c>
      <c r="L767" s="5">
        <v>3</v>
      </c>
      <c r="M767" s="5" t="s">
        <v>3338</v>
      </c>
      <c r="N767" s="5" t="s">
        <v>3339</v>
      </c>
      <c r="S767" s="5" t="s">
        <v>121</v>
      </c>
      <c r="T767" s="5" t="s">
        <v>122</v>
      </c>
      <c r="W767" s="5" t="s">
        <v>3353</v>
      </c>
      <c r="X767" s="5" t="s">
        <v>672</v>
      </c>
      <c r="Y767" s="5" t="s">
        <v>99</v>
      </c>
      <c r="Z767" s="5" t="s">
        <v>100</v>
      </c>
      <c r="AC767" s="4">
        <v>40</v>
      </c>
      <c r="AD767" s="5" t="s">
        <v>371</v>
      </c>
      <c r="AE767" s="5" t="s">
        <v>372</v>
      </c>
    </row>
    <row r="768" spans="1:72" ht="13.5" customHeight="1">
      <c r="A768" s="7" t="str">
        <f>HYPERLINK("http://kyu.snu.ac.kr/sdhj/index.jsp?type=hj/GK14704_00IM0001_007a.jpg","1768_해북촌_007a")</f>
        <v>1768_해북촌_007a</v>
      </c>
      <c r="B768" s="4">
        <v>1768</v>
      </c>
      <c r="C768" s="4" t="s">
        <v>10064</v>
      </c>
      <c r="D768" s="4" t="s">
        <v>10065</v>
      </c>
      <c r="E768" s="4">
        <v>767</v>
      </c>
      <c r="F768" s="5">
        <v>6</v>
      </c>
      <c r="G768" s="5" t="s">
        <v>2801</v>
      </c>
      <c r="H768" s="5" t="s">
        <v>2802</v>
      </c>
      <c r="I768" s="5">
        <v>6</v>
      </c>
      <c r="L768" s="5">
        <v>3</v>
      </c>
      <c r="M768" s="5" t="s">
        <v>3338</v>
      </c>
      <c r="N768" s="5" t="s">
        <v>3339</v>
      </c>
      <c r="T768" s="4" t="s">
        <v>10070</v>
      </c>
      <c r="U768" s="5" t="s">
        <v>133</v>
      </c>
      <c r="V768" s="5" t="s">
        <v>134</v>
      </c>
      <c r="Y768" s="5" t="s">
        <v>474</v>
      </c>
      <c r="Z768" s="5" t="s">
        <v>475</v>
      </c>
      <c r="AC768" s="4">
        <v>73</v>
      </c>
      <c r="AD768" s="5" t="s">
        <v>472</v>
      </c>
      <c r="AE768" s="5" t="s">
        <v>473</v>
      </c>
      <c r="BB768" s="5" t="s">
        <v>133</v>
      </c>
      <c r="BC768" s="5" t="s">
        <v>134</v>
      </c>
      <c r="BD768" s="5" t="s">
        <v>3354</v>
      </c>
      <c r="BE768" s="5" t="s">
        <v>3355</v>
      </c>
      <c r="BF768" s="5" t="s">
        <v>55</v>
      </c>
    </row>
    <row r="769" spans="1:72" ht="13.5" customHeight="1">
      <c r="A769" s="7" t="str">
        <f>HYPERLINK("http://kyu.snu.ac.kr/sdhj/index.jsp?type=hj/GK14704_00IM0001_007a.jpg","1768_해북촌_007a")</f>
        <v>1768_해북촌_007a</v>
      </c>
      <c r="B769" s="4">
        <v>1768</v>
      </c>
      <c r="C769" s="4" t="s">
        <v>10064</v>
      </c>
      <c r="D769" s="4" t="s">
        <v>10065</v>
      </c>
      <c r="E769" s="4">
        <v>768</v>
      </c>
      <c r="F769" s="5">
        <v>6</v>
      </c>
      <c r="G769" s="5" t="s">
        <v>2801</v>
      </c>
      <c r="H769" s="5" t="s">
        <v>2802</v>
      </c>
      <c r="I769" s="5">
        <v>6</v>
      </c>
      <c r="L769" s="5">
        <v>3</v>
      </c>
      <c r="M769" s="5" t="s">
        <v>3338</v>
      </c>
      <c r="N769" s="5" t="s">
        <v>3339</v>
      </c>
      <c r="T769" s="4" t="s">
        <v>10070</v>
      </c>
      <c r="Y769" s="5" t="s">
        <v>3356</v>
      </c>
      <c r="Z769" s="5" t="s">
        <v>3357</v>
      </c>
      <c r="AC769" s="4">
        <v>43</v>
      </c>
      <c r="AD769" s="5" t="s">
        <v>724</v>
      </c>
      <c r="AE769" s="5" t="s">
        <v>725</v>
      </c>
      <c r="AF769" s="5" t="s">
        <v>488</v>
      </c>
      <c r="AG769" s="5" t="s">
        <v>478</v>
      </c>
      <c r="AH769" s="5" t="s">
        <v>3358</v>
      </c>
      <c r="AI769" s="5" t="s">
        <v>108</v>
      </c>
      <c r="BC769" s="5" t="s">
        <v>134</v>
      </c>
      <c r="BE769" s="5" t="s">
        <v>3355</v>
      </c>
      <c r="BF769" s="4" t="s">
        <v>10761</v>
      </c>
    </row>
    <row r="770" spans="1:72" ht="13.5" customHeight="1">
      <c r="A770" s="7" t="str">
        <f>HYPERLINK("http://kyu.snu.ac.kr/sdhj/index.jsp?type=hj/GK14704_00IM0001_007a.jpg","1768_해북촌_007a")</f>
        <v>1768_해북촌_007a</v>
      </c>
      <c r="B770" s="4">
        <v>1768</v>
      </c>
      <c r="C770" s="4" t="s">
        <v>10064</v>
      </c>
      <c r="D770" s="4" t="s">
        <v>10065</v>
      </c>
      <c r="E770" s="4">
        <v>769</v>
      </c>
      <c r="F770" s="5">
        <v>6</v>
      </c>
      <c r="G770" s="5" t="s">
        <v>2801</v>
      </c>
      <c r="H770" s="5" t="s">
        <v>2802</v>
      </c>
      <c r="I770" s="5">
        <v>6</v>
      </c>
      <c r="L770" s="5">
        <v>3</v>
      </c>
      <c r="M770" s="5" t="s">
        <v>3338</v>
      </c>
      <c r="N770" s="5" t="s">
        <v>3339</v>
      </c>
      <c r="T770" s="4" t="s">
        <v>10070</v>
      </c>
      <c r="U770" s="5" t="s">
        <v>133</v>
      </c>
      <c r="V770" s="5" t="s">
        <v>134</v>
      </c>
      <c r="Y770" s="5" t="s">
        <v>1185</v>
      </c>
      <c r="Z770" s="5" t="s">
        <v>1186</v>
      </c>
      <c r="AC770" s="4">
        <v>75</v>
      </c>
      <c r="AD770" s="5" t="s">
        <v>213</v>
      </c>
      <c r="AE770" s="5" t="s">
        <v>214</v>
      </c>
      <c r="BB770" s="5" t="s">
        <v>133</v>
      </c>
      <c r="BC770" s="5" t="s">
        <v>134</v>
      </c>
      <c r="BD770" s="5" t="s">
        <v>3359</v>
      </c>
      <c r="BE770" s="5" t="s">
        <v>3360</v>
      </c>
      <c r="BF770" s="4" t="s">
        <v>10108</v>
      </c>
    </row>
    <row r="771" spans="1:72" ht="13.5" customHeight="1">
      <c r="A771" s="7" t="str">
        <f>HYPERLINK("http://kyu.snu.ac.kr/sdhj/index.jsp?type=hj/GK14704_00IM0001_007a.jpg","1768_해북촌_007a")</f>
        <v>1768_해북촌_007a</v>
      </c>
      <c r="B771" s="4">
        <v>1768</v>
      </c>
      <c r="C771" s="4" t="s">
        <v>10064</v>
      </c>
      <c r="D771" s="4" t="s">
        <v>10065</v>
      </c>
      <c r="E771" s="4">
        <v>770</v>
      </c>
      <c r="F771" s="5">
        <v>6</v>
      </c>
      <c r="G771" s="5" t="s">
        <v>2801</v>
      </c>
      <c r="H771" s="5" t="s">
        <v>2802</v>
      </c>
      <c r="I771" s="5">
        <v>6</v>
      </c>
      <c r="L771" s="5">
        <v>3</v>
      </c>
      <c r="M771" s="5" t="s">
        <v>3338</v>
      </c>
      <c r="N771" s="5" t="s">
        <v>3339</v>
      </c>
      <c r="T771" s="4" t="s">
        <v>10070</v>
      </c>
      <c r="U771" s="5" t="s">
        <v>133</v>
      </c>
      <c r="V771" s="5" t="s">
        <v>134</v>
      </c>
      <c r="Y771" s="5" t="s">
        <v>3361</v>
      </c>
      <c r="Z771" s="5" t="s">
        <v>1792</v>
      </c>
      <c r="AC771" s="4">
        <v>62</v>
      </c>
      <c r="AD771" s="5" t="s">
        <v>659</v>
      </c>
      <c r="AE771" s="5" t="s">
        <v>660</v>
      </c>
      <c r="AG771" s="5" t="s">
        <v>478</v>
      </c>
      <c r="AI771" s="5" t="s">
        <v>3362</v>
      </c>
      <c r="BC771" s="5" t="s">
        <v>134</v>
      </c>
      <c r="BE771" s="5" t="s">
        <v>3360</v>
      </c>
      <c r="BF771" s="4" t="s">
        <v>10109</v>
      </c>
    </row>
    <row r="772" spans="1:72" ht="13.5" customHeight="1">
      <c r="A772" s="7" t="str">
        <f>HYPERLINK("http://kyu.snu.ac.kr/sdhj/index.jsp?type=hj/GK14704_00IM0001_007a.jpg","1768_해북촌_007a")</f>
        <v>1768_해북촌_007a</v>
      </c>
      <c r="B772" s="4">
        <v>1768</v>
      </c>
      <c r="C772" s="4" t="s">
        <v>10064</v>
      </c>
      <c r="D772" s="4" t="s">
        <v>10065</v>
      </c>
      <c r="E772" s="4">
        <v>771</v>
      </c>
      <c r="F772" s="5">
        <v>6</v>
      </c>
      <c r="G772" s="5" t="s">
        <v>2801</v>
      </c>
      <c r="H772" s="5" t="s">
        <v>2802</v>
      </c>
      <c r="I772" s="5">
        <v>6</v>
      </c>
      <c r="L772" s="5">
        <v>3</v>
      </c>
      <c r="M772" s="5" t="s">
        <v>3338</v>
      </c>
      <c r="N772" s="5" t="s">
        <v>3339</v>
      </c>
      <c r="T772" s="4" t="s">
        <v>10070</v>
      </c>
      <c r="U772" s="5" t="s">
        <v>133</v>
      </c>
      <c r="V772" s="5" t="s">
        <v>134</v>
      </c>
      <c r="Y772" s="5" t="s">
        <v>3363</v>
      </c>
      <c r="Z772" s="5" t="s">
        <v>1788</v>
      </c>
      <c r="AC772" s="4">
        <v>60</v>
      </c>
      <c r="AG772" s="5" t="s">
        <v>478</v>
      </c>
      <c r="AI772" s="5" t="s">
        <v>3362</v>
      </c>
      <c r="BC772" s="5" t="s">
        <v>134</v>
      </c>
      <c r="BE772" s="5" t="s">
        <v>3360</v>
      </c>
      <c r="BF772" s="4" t="s">
        <v>10762</v>
      </c>
    </row>
    <row r="773" spans="1:72" ht="13.5" customHeight="1">
      <c r="A773" s="7" t="str">
        <f>HYPERLINK("http://kyu.snu.ac.kr/sdhj/index.jsp?type=hj/GK14704_00IM0001_007a.jpg","1768_해북촌_007a")</f>
        <v>1768_해북촌_007a</v>
      </c>
      <c r="B773" s="4">
        <v>1768</v>
      </c>
      <c r="C773" s="4" t="s">
        <v>10064</v>
      </c>
      <c r="D773" s="4" t="s">
        <v>10065</v>
      </c>
      <c r="E773" s="4">
        <v>772</v>
      </c>
      <c r="F773" s="5">
        <v>6</v>
      </c>
      <c r="G773" s="5" t="s">
        <v>2801</v>
      </c>
      <c r="H773" s="5" t="s">
        <v>2802</v>
      </c>
      <c r="I773" s="5">
        <v>6</v>
      </c>
      <c r="L773" s="5">
        <v>3</v>
      </c>
      <c r="M773" s="5" t="s">
        <v>3338</v>
      </c>
      <c r="N773" s="5" t="s">
        <v>3339</v>
      </c>
      <c r="T773" s="4" t="s">
        <v>10070</v>
      </c>
      <c r="U773" s="5" t="s">
        <v>133</v>
      </c>
      <c r="V773" s="5" t="s">
        <v>134</v>
      </c>
      <c r="Y773" s="5" t="s">
        <v>457</v>
      </c>
      <c r="Z773" s="5" t="s">
        <v>458</v>
      </c>
      <c r="AC773" s="4">
        <v>53</v>
      </c>
      <c r="AF773" s="5" t="s">
        <v>10763</v>
      </c>
      <c r="AG773" s="5" t="s">
        <v>10764</v>
      </c>
      <c r="AH773" s="5" t="s">
        <v>3364</v>
      </c>
      <c r="AI773" s="5" t="s">
        <v>3362</v>
      </c>
      <c r="BC773" s="5" t="s">
        <v>134</v>
      </c>
      <c r="BE773" s="5" t="s">
        <v>3360</v>
      </c>
      <c r="BF773" s="4" t="s">
        <v>10765</v>
      </c>
    </row>
    <row r="774" spans="1:72" ht="13.5" customHeight="1">
      <c r="A774" s="7" t="str">
        <f>HYPERLINK("http://kyu.snu.ac.kr/sdhj/index.jsp?type=hj/GK14704_00IM0001_007a.jpg","1768_해북촌_007a")</f>
        <v>1768_해북촌_007a</v>
      </c>
      <c r="B774" s="4">
        <v>1768</v>
      </c>
      <c r="C774" s="4" t="s">
        <v>10064</v>
      </c>
      <c r="D774" s="4" t="s">
        <v>10065</v>
      </c>
      <c r="E774" s="4">
        <v>773</v>
      </c>
      <c r="F774" s="5">
        <v>6</v>
      </c>
      <c r="G774" s="5" t="s">
        <v>2801</v>
      </c>
      <c r="H774" s="5" t="s">
        <v>2802</v>
      </c>
      <c r="I774" s="5">
        <v>6</v>
      </c>
      <c r="L774" s="5">
        <v>3</v>
      </c>
      <c r="M774" s="5" t="s">
        <v>3338</v>
      </c>
      <c r="N774" s="5" t="s">
        <v>3339</v>
      </c>
      <c r="T774" s="4" t="s">
        <v>10070</v>
      </c>
      <c r="U774" s="5" t="s">
        <v>133</v>
      </c>
      <c r="V774" s="5" t="s">
        <v>134</v>
      </c>
      <c r="Y774" s="5" t="s">
        <v>523</v>
      </c>
      <c r="Z774" s="5" t="s">
        <v>524</v>
      </c>
      <c r="BB774" s="5" t="s">
        <v>133</v>
      </c>
      <c r="BC774" s="5" t="s">
        <v>134</v>
      </c>
      <c r="BD774" s="5" t="s">
        <v>3365</v>
      </c>
      <c r="BE774" s="5" t="s">
        <v>3366</v>
      </c>
      <c r="BF774" s="4" t="s">
        <v>10108</v>
      </c>
    </row>
    <row r="775" spans="1:72" ht="13.5" customHeight="1">
      <c r="A775" s="7" t="str">
        <f>HYPERLINK("http://kyu.snu.ac.kr/sdhj/index.jsp?type=hj/GK14704_00IM0001_007a.jpg","1768_해북촌_007a")</f>
        <v>1768_해북촌_007a</v>
      </c>
      <c r="B775" s="4">
        <v>1768</v>
      </c>
      <c r="C775" s="4" t="s">
        <v>10064</v>
      </c>
      <c r="D775" s="4" t="s">
        <v>10065</v>
      </c>
      <c r="E775" s="4">
        <v>774</v>
      </c>
      <c r="F775" s="5">
        <v>6</v>
      </c>
      <c r="G775" s="5" t="s">
        <v>2801</v>
      </c>
      <c r="H775" s="5" t="s">
        <v>2802</v>
      </c>
      <c r="I775" s="5">
        <v>6</v>
      </c>
      <c r="L775" s="5">
        <v>3</v>
      </c>
      <c r="M775" s="5" t="s">
        <v>3338</v>
      </c>
      <c r="N775" s="5" t="s">
        <v>3339</v>
      </c>
      <c r="T775" s="4" t="s">
        <v>10070</v>
      </c>
      <c r="U775" s="5" t="s">
        <v>133</v>
      </c>
      <c r="V775" s="5" t="s">
        <v>134</v>
      </c>
      <c r="Y775" s="5" t="s">
        <v>3367</v>
      </c>
      <c r="Z775" s="5" t="s">
        <v>3368</v>
      </c>
      <c r="AC775" s="4">
        <v>81</v>
      </c>
    </row>
    <row r="776" spans="1:72" ht="13.5" customHeight="1">
      <c r="A776" s="7" t="str">
        <f>HYPERLINK("http://kyu.snu.ac.kr/sdhj/index.jsp?type=hj/GK14704_00IM0001_007a.jpg","1768_해북촌_007a")</f>
        <v>1768_해북촌_007a</v>
      </c>
      <c r="B776" s="4">
        <v>1768</v>
      </c>
      <c r="C776" s="4" t="s">
        <v>10064</v>
      </c>
      <c r="D776" s="4" t="s">
        <v>10065</v>
      </c>
      <c r="E776" s="4">
        <v>775</v>
      </c>
      <c r="F776" s="5">
        <v>6</v>
      </c>
      <c r="G776" s="5" t="s">
        <v>2801</v>
      </c>
      <c r="H776" s="5" t="s">
        <v>2802</v>
      </c>
      <c r="I776" s="5">
        <v>6</v>
      </c>
      <c r="L776" s="5">
        <v>3</v>
      </c>
      <c r="M776" s="5" t="s">
        <v>3338</v>
      </c>
      <c r="N776" s="5" t="s">
        <v>3339</v>
      </c>
      <c r="T776" s="4" t="s">
        <v>10070</v>
      </c>
      <c r="U776" s="5" t="s">
        <v>133</v>
      </c>
      <c r="V776" s="5" t="s">
        <v>134</v>
      </c>
      <c r="Y776" s="5" t="s">
        <v>3369</v>
      </c>
      <c r="Z776" s="5" t="s">
        <v>3370</v>
      </c>
      <c r="AC776" s="4">
        <v>63</v>
      </c>
      <c r="BC776" s="5" t="s">
        <v>10766</v>
      </c>
      <c r="BE776" s="5" t="s">
        <v>10767</v>
      </c>
      <c r="BF776" s="4" t="s">
        <v>10765</v>
      </c>
    </row>
    <row r="777" spans="1:72" ht="13.5" customHeight="1">
      <c r="A777" s="7" t="str">
        <f>HYPERLINK("http://kyu.snu.ac.kr/sdhj/index.jsp?type=hj/GK14704_00IM0001_007a.jpg","1768_해북촌_007a")</f>
        <v>1768_해북촌_007a</v>
      </c>
      <c r="B777" s="4">
        <v>1768</v>
      </c>
      <c r="C777" s="4" t="s">
        <v>10064</v>
      </c>
      <c r="D777" s="4" t="s">
        <v>10065</v>
      </c>
      <c r="E777" s="4">
        <v>776</v>
      </c>
      <c r="F777" s="5">
        <v>6</v>
      </c>
      <c r="G777" s="5" t="s">
        <v>2801</v>
      </c>
      <c r="H777" s="5" t="s">
        <v>2802</v>
      </c>
      <c r="I777" s="5">
        <v>6</v>
      </c>
      <c r="L777" s="5">
        <v>4</v>
      </c>
      <c r="M777" s="4" t="s">
        <v>3306</v>
      </c>
      <c r="N777" s="4" t="s">
        <v>3307</v>
      </c>
      <c r="S777" s="4"/>
      <c r="T777" s="4" t="s">
        <v>10594</v>
      </c>
      <c r="U777" s="5" t="s">
        <v>3209</v>
      </c>
      <c r="V777" s="5" t="s">
        <v>3210</v>
      </c>
      <c r="W777" s="5" t="s">
        <v>2806</v>
      </c>
      <c r="X777" s="5" t="s">
        <v>2807</v>
      </c>
      <c r="Y777" s="5" t="s">
        <v>3371</v>
      </c>
      <c r="Z777" s="5" t="s">
        <v>3372</v>
      </c>
      <c r="AC777" s="4">
        <v>56</v>
      </c>
      <c r="AD777" s="5" t="s">
        <v>699</v>
      </c>
      <c r="AE777" s="5" t="s">
        <v>700</v>
      </c>
      <c r="AJ777" s="5" t="s">
        <v>33</v>
      </c>
      <c r="AK777" s="5" t="s">
        <v>34</v>
      </c>
      <c r="AL777" s="5" t="s">
        <v>2810</v>
      </c>
      <c r="AM777" s="5" t="s">
        <v>2811</v>
      </c>
      <c r="AT777" s="5" t="s">
        <v>695</v>
      </c>
      <c r="AU777" s="5" t="s">
        <v>696</v>
      </c>
      <c r="AV777" s="5" t="s">
        <v>2812</v>
      </c>
      <c r="AW777" s="5" t="s">
        <v>933</v>
      </c>
      <c r="BG777" s="5" t="s">
        <v>563</v>
      </c>
      <c r="BH777" s="5" t="s">
        <v>564</v>
      </c>
      <c r="BI777" s="5" t="s">
        <v>2813</v>
      </c>
      <c r="BJ777" s="5" t="s">
        <v>2814</v>
      </c>
      <c r="BK777" s="5" t="s">
        <v>695</v>
      </c>
      <c r="BL777" s="5" t="s">
        <v>696</v>
      </c>
      <c r="BM777" s="5" t="s">
        <v>2815</v>
      </c>
      <c r="BN777" s="5" t="s">
        <v>2816</v>
      </c>
      <c r="BO777" s="5" t="s">
        <v>922</v>
      </c>
      <c r="BP777" s="5" t="s">
        <v>923</v>
      </c>
      <c r="BQ777" s="5" t="s">
        <v>2817</v>
      </c>
      <c r="BR777" s="5" t="s">
        <v>2818</v>
      </c>
      <c r="BS777" s="5" t="s">
        <v>841</v>
      </c>
      <c r="BT777" s="5" t="s">
        <v>842</v>
      </c>
    </row>
    <row r="778" spans="1:72" ht="13.5" customHeight="1">
      <c r="A778" s="7" t="str">
        <f>HYPERLINK("http://kyu.snu.ac.kr/sdhj/index.jsp?type=hj/GK14704_00IM0001_007a.jpg","1768_해북촌_007a")</f>
        <v>1768_해북촌_007a</v>
      </c>
      <c r="B778" s="4">
        <v>1768</v>
      </c>
      <c r="C778" s="4" t="s">
        <v>10595</v>
      </c>
      <c r="D778" s="4" t="s">
        <v>10596</v>
      </c>
      <c r="E778" s="4">
        <v>777</v>
      </c>
      <c r="F778" s="5">
        <v>6</v>
      </c>
      <c r="G778" s="5" t="s">
        <v>2801</v>
      </c>
      <c r="H778" s="5" t="s">
        <v>2802</v>
      </c>
      <c r="I778" s="5">
        <v>6</v>
      </c>
      <c r="L778" s="5">
        <v>4</v>
      </c>
      <c r="M778" s="5" t="s">
        <v>3306</v>
      </c>
      <c r="N778" s="5" t="s">
        <v>3307</v>
      </c>
      <c r="S778" s="5" t="s">
        <v>95</v>
      </c>
      <c r="T778" s="5" t="s">
        <v>96</v>
      </c>
      <c r="W778" s="5" t="s">
        <v>2284</v>
      </c>
      <c r="X778" s="5" t="s">
        <v>2285</v>
      </c>
      <c r="Y778" s="5" t="s">
        <v>251</v>
      </c>
      <c r="Z778" s="5" t="s">
        <v>252</v>
      </c>
      <c r="AC778" s="4">
        <v>54</v>
      </c>
      <c r="AD778" s="5" t="s">
        <v>387</v>
      </c>
      <c r="AE778" s="5" t="s">
        <v>388</v>
      </c>
      <c r="AT778" s="5" t="s">
        <v>695</v>
      </c>
      <c r="AU778" s="5" t="s">
        <v>696</v>
      </c>
      <c r="AV778" s="5" t="s">
        <v>3373</v>
      </c>
      <c r="AW778" s="5" t="s">
        <v>3374</v>
      </c>
      <c r="BG778" s="5" t="s">
        <v>695</v>
      </c>
      <c r="BH778" s="5" t="s">
        <v>696</v>
      </c>
      <c r="BI778" s="5" t="s">
        <v>3375</v>
      </c>
      <c r="BJ778" s="5" t="s">
        <v>3376</v>
      </c>
      <c r="BK778" s="5" t="s">
        <v>695</v>
      </c>
      <c r="BL778" s="5" t="s">
        <v>696</v>
      </c>
      <c r="BM778" s="5" t="s">
        <v>3377</v>
      </c>
      <c r="BN778" s="5" t="s">
        <v>3378</v>
      </c>
      <c r="BO778" s="5" t="s">
        <v>425</v>
      </c>
      <c r="BP778" s="5" t="s">
        <v>426</v>
      </c>
      <c r="BQ778" s="5" t="s">
        <v>3379</v>
      </c>
      <c r="BR778" s="5" t="s">
        <v>10768</v>
      </c>
      <c r="BS778" s="5" t="s">
        <v>455</v>
      </c>
      <c r="BT778" s="5" t="s">
        <v>456</v>
      </c>
    </row>
    <row r="779" spans="1:72" ht="13.5" customHeight="1">
      <c r="A779" s="7" t="str">
        <f>HYPERLINK("http://kyu.snu.ac.kr/sdhj/index.jsp?type=hj/GK14704_00IM0001_007a.jpg","1768_해북촌_007a")</f>
        <v>1768_해북촌_007a</v>
      </c>
      <c r="B779" s="4">
        <v>1768</v>
      </c>
      <c r="C779" s="4" t="s">
        <v>10672</v>
      </c>
      <c r="D779" s="4" t="s">
        <v>10673</v>
      </c>
      <c r="E779" s="4">
        <v>778</v>
      </c>
      <c r="F779" s="5">
        <v>6</v>
      </c>
      <c r="G779" s="5" t="s">
        <v>2801</v>
      </c>
      <c r="H779" s="5" t="s">
        <v>2802</v>
      </c>
      <c r="I779" s="5">
        <v>6</v>
      </c>
      <c r="L779" s="5">
        <v>4</v>
      </c>
      <c r="M779" s="5" t="s">
        <v>3306</v>
      </c>
      <c r="N779" s="5" t="s">
        <v>3307</v>
      </c>
      <c r="S779" s="5" t="s">
        <v>115</v>
      </c>
      <c r="T779" s="5" t="s">
        <v>116</v>
      </c>
      <c r="U779" s="5" t="s">
        <v>708</v>
      </c>
      <c r="V779" s="5" t="s">
        <v>709</v>
      </c>
      <c r="Y779" s="5" t="s">
        <v>3380</v>
      </c>
      <c r="Z779" s="5" t="s">
        <v>3381</v>
      </c>
      <c r="AC779" s="4">
        <v>10</v>
      </c>
      <c r="AD779" s="5" t="s">
        <v>199</v>
      </c>
      <c r="AE779" s="5" t="s">
        <v>200</v>
      </c>
    </row>
    <row r="780" spans="1:72" ht="13.5" customHeight="1">
      <c r="A780" s="7" t="str">
        <f>HYPERLINK("http://kyu.snu.ac.kr/sdhj/index.jsp?type=hj/GK14704_00IM0001_007b.jpg","1768_해북촌_007b")</f>
        <v>1768_해북촌_007b</v>
      </c>
      <c r="B780" s="4">
        <v>1768</v>
      </c>
      <c r="C780" s="4" t="s">
        <v>10217</v>
      </c>
      <c r="D780" s="4" t="s">
        <v>10218</v>
      </c>
      <c r="E780" s="4">
        <v>779</v>
      </c>
      <c r="F780" s="5">
        <v>6</v>
      </c>
      <c r="G780" s="5" t="s">
        <v>2801</v>
      </c>
      <c r="H780" s="5" t="s">
        <v>2802</v>
      </c>
      <c r="I780" s="5">
        <v>6</v>
      </c>
      <c r="L780" s="5">
        <v>5</v>
      </c>
      <c r="M780" s="4" t="s">
        <v>3382</v>
      </c>
      <c r="N780" s="4" t="s">
        <v>3383</v>
      </c>
      <c r="S780" s="4"/>
      <c r="T780" s="4" t="s">
        <v>10769</v>
      </c>
      <c r="U780" s="5" t="s">
        <v>3384</v>
      </c>
      <c r="V780" s="5" t="s">
        <v>3385</v>
      </c>
      <c r="W780" s="5" t="s">
        <v>123</v>
      </c>
      <c r="X780" s="5" t="s">
        <v>124</v>
      </c>
      <c r="Y780" s="5" t="s">
        <v>3386</v>
      </c>
      <c r="Z780" s="5" t="s">
        <v>3387</v>
      </c>
      <c r="AC780" s="4">
        <v>45</v>
      </c>
      <c r="AD780" s="5" t="s">
        <v>207</v>
      </c>
      <c r="AE780" s="5" t="s">
        <v>208</v>
      </c>
      <c r="AJ780" s="5" t="s">
        <v>33</v>
      </c>
      <c r="AK780" s="5" t="s">
        <v>34</v>
      </c>
      <c r="AL780" s="5" t="s">
        <v>325</v>
      </c>
      <c r="AM780" s="5" t="s">
        <v>326</v>
      </c>
      <c r="AT780" s="5" t="s">
        <v>261</v>
      </c>
      <c r="AU780" s="5" t="s">
        <v>262</v>
      </c>
      <c r="AV780" s="5" t="s">
        <v>2921</v>
      </c>
      <c r="AW780" s="5" t="s">
        <v>2922</v>
      </c>
      <c r="BG780" s="5" t="s">
        <v>3388</v>
      </c>
      <c r="BH780" s="5" t="s">
        <v>3389</v>
      </c>
      <c r="BI780" s="5" t="s">
        <v>2923</v>
      </c>
      <c r="BJ780" s="5" t="s">
        <v>2924</v>
      </c>
      <c r="BK780" s="5" t="s">
        <v>3390</v>
      </c>
      <c r="BL780" s="5" t="s">
        <v>3391</v>
      </c>
      <c r="BM780" s="5" t="s">
        <v>2927</v>
      </c>
      <c r="BN780" s="5" t="s">
        <v>2928</v>
      </c>
      <c r="BO780" s="5" t="s">
        <v>1338</v>
      </c>
      <c r="BP780" s="5" t="s">
        <v>1339</v>
      </c>
      <c r="BQ780" s="5" t="s">
        <v>2929</v>
      </c>
      <c r="BR780" s="5" t="s">
        <v>2930</v>
      </c>
      <c r="BS780" s="5" t="s">
        <v>841</v>
      </c>
      <c r="BT780" s="5" t="s">
        <v>842</v>
      </c>
    </row>
    <row r="781" spans="1:72" ht="13.5" customHeight="1">
      <c r="A781" s="7" t="str">
        <f>HYPERLINK("http://kyu.snu.ac.kr/sdhj/index.jsp?type=hj/GK14704_00IM0001_007b.jpg","1768_해북촌_007b")</f>
        <v>1768_해북촌_007b</v>
      </c>
      <c r="B781" s="4">
        <v>1768</v>
      </c>
      <c r="C781" s="4" t="s">
        <v>9582</v>
      </c>
      <c r="D781" s="4" t="s">
        <v>9583</v>
      </c>
      <c r="E781" s="4">
        <v>780</v>
      </c>
      <c r="F781" s="5">
        <v>6</v>
      </c>
      <c r="G781" s="5" t="s">
        <v>2801</v>
      </c>
      <c r="H781" s="5" t="s">
        <v>2802</v>
      </c>
      <c r="I781" s="5">
        <v>6</v>
      </c>
      <c r="L781" s="5">
        <v>5</v>
      </c>
      <c r="M781" s="5" t="s">
        <v>3382</v>
      </c>
      <c r="N781" s="5" t="s">
        <v>3383</v>
      </c>
      <c r="S781" s="5" t="s">
        <v>95</v>
      </c>
      <c r="T781" s="5" t="s">
        <v>96</v>
      </c>
      <c r="W781" s="5" t="s">
        <v>327</v>
      </c>
      <c r="X781" s="5" t="s">
        <v>328</v>
      </c>
      <c r="Y781" s="5" t="s">
        <v>251</v>
      </c>
      <c r="Z781" s="5" t="s">
        <v>252</v>
      </c>
      <c r="AC781" s="4">
        <v>44</v>
      </c>
      <c r="AD781" s="5" t="s">
        <v>1010</v>
      </c>
      <c r="AE781" s="5" t="s">
        <v>1011</v>
      </c>
      <c r="AJ781" s="5" t="s">
        <v>33</v>
      </c>
      <c r="AK781" s="5" t="s">
        <v>34</v>
      </c>
      <c r="AL781" s="5" t="s">
        <v>331</v>
      </c>
      <c r="AM781" s="5" t="s">
        <v>332</v>
      </c>
      <c r="AV781" s="5" t="s">
        <v>3392</v>
      </c>
      <c r="AW781" s="5" t="s">
        <v>3393</v>
      </c>
      <c r="BI781" s="5" t="s">
        <v>3394</v>
      </c>
      <c r="BJ781" s="5" t="s">
        <v>3395</v>
      </c>
      <c r="BM781" s="5" t="s">
        <v>3396</v>
      </c>
      <c r="BN781" s="5" t="s">
        <v>3397</v>
      </c>
    </row>
    <row r="782" spans="1:72" ht="13.5" customHeight="1">
      <c r="A782" s="7" t="str">
        <f>HYPERLINK("http://kyu.snu.ac.kr/sdhj/index.jsp?type=hj/GK14704_00IM0001_007b.jpg","1768_해북촌_007b")</f>
        <v>1768_해북촌_007b</v>
      </c>
      <c r="B782" s="4">
        <v>1768</v>
      </c>
      <c r="C782" s="4" t="s">
        <v>10770</v>
      </c>
      <c r="D782" s="4" t="s">
        <v>10771</v>
      </c>
      <c r="E782" s="4">
        <v>781</v>
      </c>
      <c r="F782" s="5">
        <v>6</v>
      </c>
      <c r="G782" s="5" t="s">
        <v>2801</v>
      </c>
      <c r="H782" s="5" t="s">
        <v>2802</v>
      </c>
      <c r="I782" s="5">
        <v>6</v>
      </c>
      <c r="L782" s="5">
        <v>5</v>
      </c>
      <c r="M782" s="5" t="s">
        <v>3382</v>
      </c>
      <c r="N782" s="5" t="s">
        <v>3383</v>
      </c>
      <c r="S782" s="5" t="s">
        <v>248</v>
      </c>
      <c r="T782" s="5" t="s">
        <v>176</v>
      </c>
      <c r="W782" s="5" t="s">
        <v>844</v>
      </c>
      <c r="X782" s="5" t="s">
        <v>845</v>
      </c>
      <c r="Y782" s="5" t="s">
        <v>20</v>
      </c>
      <c r="Z782" s="5" t="s">
        <v>21</v>
      </c>
      <c r="AC782" s="4">
        <v>74</v>
      </c>
      <c r="AD782" s="5" t="s">
        <v>1010</v>
      </c>
      <c r="AE782" s="5" t="s">
        <v>1011</v>
      </c>
    </row>
    <row r="783" spans="1:72" ht="13.5" customHeight="1">
      <c r="A783" s="7" t="str">
        <f>HYPERLINK("http://kyu.snu.ac.kr/sdhj/index.jsp?type=hj/GK14704_00IM0001_007b.jpg","1768_해북촌_007b")</f>
        <v>1768_해북촌_007b</v>
      </c>
      <c r="B783" s="4">
        <v>1768</v>
      </c>
      <c r="C783" s="4" t="s">
        <v>10770</v>
      </c>
      <c r="D783" s="4" t="s">
        <v>10771</v>
      </c>
      <c r="E783" s="4">
        <v>782</v>
      </c>
      <c r="F783" s="5">
        <v>6</v>
      </c>
      <c r="G783" s="5" t="s">
        <v>2801</v>
      </c>
      <c r="H783" s="5" t="s">
        <v>2802</v>
      </c>
      <c r="I783" s="5">
        <v>7</v>
      </c>
      <c r="J783" s="5" t="s">
        <v>10772</v>
      </c>
      <c r="K783" s="5" t="s">
        <v>10773</v>
      </c>
      <c r="L783" s="5">
        <v>1</v>
      </c>
      <c r="M783" s="4" t="s">
        <v>10774</v>
      </c>
      <c r="N783" s="4" t="s">
        <v>3398</v>
      </c>
      <c r="S783" s="4"/>
      <c r="T783" s="4" t="s">
        <v>9653</v>
      </c>
      <c r="W783" s="5" t="s">
        <v>249</v>
      </c>
      <c r="X783" s="4" t="s">
        <v>10775</v>
      </c>
      <c r="Y783" s="5" t="s">
        <v>10776</v>
      </c>
      <c r="Z783" s="5" t="s">
        <v>3399</v>
      </c>
      <c r="AC783" s="4">
        <v>69</v>
      </c>
      <c r="AD783" s="5" t="s">
        <v>724</v>
      </c>
      <c r="AE783" s="5" t="s">
        <v>725</v>
      </c>
      <c r="AJ783" s="5" t="s">
        <v>33</v>
      </c>
      <c r="AK783" s="5" t="s">
        <v>34</v>
      </c>
      <c r="AL783" s="5" t="s">
        <v>266</v>
      </c>
      <c r="AM783" s="4" t="s">
        <v>10777</v>
      </c>
      <c r="AT783" s="5" t="s">
        <v>695</v>
      </c>
      <c r="AU783" s="5" t="s">
        <v>696</v>
      </c>
      <c r="AV783" s="5" t="s">
        <v>10778</v>
      </c>
      <c r="AW783" s="5" t="s">
        <v>2851</v>
      </c>
      <c r="BG783" s="5" t="s">
        <v>1030</v>
      </c>
      <c r="BH783" s="5" t="s">
        <v>1031</v>
      </c>
      <c r="BI783" s="5" t="s">
        <v>3281</v>
      </c>
      <c r="BJ783" s="5" t="s">
        <v>2078</v>
      </c>
      <c r="BK783" s="5" t="s">
        <v>1338</v>
      </c>
      <c r="BL783" s="5" t="s">
        <v>1339</v>
      </c>
      <c r="BM783" s="5" t="s">
        <v>3400</v>
      </c>
      <c r="BN783" s="5" t="s">
        <v>3401</v>
      </c>
      <c r="BQ783" s="5" t="s">
        <v>3402</v>
      </c>
      <c r="BR783" s="5" t="s">
        <v>3403</v>
      </c>
      <c r="BS783" s="5" t="s">
        <v>1811</v>
      </c>
      <c r="BT783" s="5" t="s">
        <v>1812</v>
      </c>
    </row>
    <row r="784" spans="1:72" ht="13.5" customHeight="1">
      <c r="A784" s="7" t="str">
        <f>HYPERLINK("http://kyu.snu.ac.kr/sdhj/index.jsp?type=hj/GK14704_00IM0001_007b.jpg","1768_해북촌_007b")</f>
        <v>1768_해북촌_007b</v>
      </c>
      <c r="B784" s="4">
        <v>1768</v>
      </c>
      <c r="C784" s="4" t="s">
        <v>9838</v>
      </c>
      <c r="D784" s="4" t="s">
        <v>9839</v>
      </c>
      <c r="E784" s="4">
        <v>783</v>
      </c>
      <c r="F784" s="5">
        <v>6</v>
      </c>
      <c r="G784" s="5" t="s">
        <v>2801</v>
      </c>
      <c r="H784" s="5" t="s">
        <v>2802</v>
      </c>
      <c r="I784" s="5">
        <v>7</v>
      </c>
      <c r="L784" s="5">
        <v>1</v>
      </c>
      <c r="M784" s="5" t="s">
        <v>10772</v>
      </c>
      <c r="N784" s="5" t="s">
        <v>3398</v>
      </c>
      <c r="S784" s="5" t="s">
        <v>95</v>
      </c>
      <c r="T784" s="5" t="s">
        <v>96</v>
      </c>
      <c r="W784" s="5" t="s">
        <v>946</v>
      </c>
      <c r="X784" s="5" t="s">
        <v>815</v>
      </c>
      <c r="Y784" s="5" t="s">
        <v>251</v>
      </c>
      <c r="Z784" s="5" t="s">
        <v>252</v>
      </c>
      <c r="AC784" s="4">
        <v>60</v>
      </c>
      <c r="AD784" s="5" t="s">
        <v>387</v>
      </c>
      <c r="AE784" s="5" t="s">
        <v>388</v>
      </c>
      <c r="AJ784" s="5" t="s">
        <v>33</v>
      </c>
      <c r="AK784" s="5" t="s">
        <v>34</v>
      </c>
      <c r="AL784" s="5" t="s">
        <v>93</v>
      </c>
      <c r="AM784" s="5" t="s">
        <v>94</v>
      </c>
      <c r="AT784" s="5" t="s">
        <v>695</v>
      </c>
      <c r="AU784" s="5" t="s">
        <v>696</v>
      </c>
      <c r="AV784" s="5" t="s">
        <v>3404</v>
      </c>
      <c r="AW784" s="5" t="s">
        <v>3405</v>
      </c>
      <c r="BG784" s="5" t="s">
        <v>1338</v>
      </c>
      <c r="BH784" s="5" t="s">
        <v>1339</v>
      </c>
      <c r="BI784" s="5" t="s">
        <v>3406</v>
      </c>
      <c r="BJ784" s="5" t="s">
        <v>3407</v>
      </c>
      <c r="BK784" s="5" t="s">
        <v>563</v>
      </c>
      <c r="BL784" s="5" t="s">
        <v>564</v>
      </c>
      <c r="BM784" s="5" t="s">
        <v>2676</v>
      </c>
      <c r="BN784" s="5" t="s">
        <v>2677</v>
      </c>
      <c r="BO784" s="5" t="s">
        <v>1338</v>
      </c>
      <c r="BP784" s="5" t="s">
        <v>1339</v>
      </c>
      <c r="BQ784" s="5" t="s">
        <v>3408</v>
      </c>
      <c r="BR784" s="5" t="s">
        <v>10779</v>
      </c>
      <c r="BS784" s="5" t="s">
        <v>3409</v>
      </c>
      <c r="BT784" s="5" t="s">
        <v>3410</v>
      </c>
    </row>
    <row r="785" spans="1:72" ht="13.5" customHeight="1">
      <c r="A785" s="7" t="str">
        <f>HYPERLINK("http://kyu.snu.ac.kr/sdhj/index.jsp?type=hj/GK14704_00IM0001_007b.jpg","1768_해북촌_007b")</f>
        <v>1768_해북촌_007b</v>
      </c>
      <c r="B785" s="4">
        <v>1768</v>
      </c>
      <c r="C785" s="4" t="s">
        <v>9613</v>
      </c>
      <c r="D785" s="4" t="s">
        <v>9614</v>
      </c>
      <c r="E785" s="4">
        <v>784</v>
      </c>
      <c r="F785" s="5">
        <v>6</v>
      </c>
      <c r="G785" s="5" t="s">
        <v>2801</v>
      </c>
      <c r="H785" s="5" t="s">
        <v>2802</v>
      </c>
      <c r="I785" s="5">
        <v>7</v>
      </c>
      <c r="L785" s="5">
        <v>1</v>
      </c>
      <c r="M785" s="5" t="s">
        <v>10772</v>
      </c>
      <c r="N785" s="5" t="s">
        <v>3398</v>
      </c>
      <c r="S785" s="5" t="s">
        <v>115</v>
      </c>
      <c r="T785" s="5" t="s">
        <v>116</v>
      </c>
      <c r="U785" s="5" t="s">
        <v>3411</v>
      </c>
      <c r="V785" s="5" t="s">
        <v>3412</v>
      </c>
      <c r="Y785" s="5" t="s">
        <v>3413</v>
      </c>
      <c r="Z785" s="5" t="s">
        <v>3414</v>
      </c>
      <c r="AC785" s="4">
        <v>24</v>
      </c>
      <c r="AD785" s="5" t="s">
        <v>137</v>
      </c>
      <c r="AE785" s="5" t="s">
        <v>138</v>
      </c>
    </row>
    <row r="786" spans="1:72" ht="13.5" customHeight="1">
      <c r="A786" s="7" t="str">
        <f>HYPERLINK("http://kyu.snu.ac.kr/sdhj/index.jsp?type=hj/GK14704_00IM0001_007b.jpg","1768_해북촌_007b")</f>
        <v>1768_해북촌_007b</v>
      </c>
      <c r="B786" s="4">
        <v>1768</v>
      </c>
      <c r="C786" s="4" t="s">
        <v>10680</v>
      </c>
      <c r="D786" s="4" t="s">
        <v>10681</v>
      </c>
      <c r="E786" s="4">
        <v>785</v>
      </c>
      <c r="F786" s="5">
        <v>6</v>
      </c>
      <c r="G786" s="5" t="s">
        <v>2801</v>
      </c>
      <c r="H786" s="5" t="s">
        <v>2802</v>
      </c>
      <c r="I786" s="5">
        <v>7</v>
      </c>
      <c r="L786" s="5">
        <v>2</v>
      </c>
      <c r="M786" s="4" t="s">
        <v>3415</v>
      </c>
      <c r="N786" s="4" t="s">
        <v>3416</v>
      </c>
      <c r="S786" s="4"/>
      <c r="T786" s="4" t="s">
        <v>9970</v>
      </c>
      <c r="U786" s="5" t="s">
        <v>495</v>
      </c>
      <c r="V786" s="5" t="s">
        <v>496</v>
      </c>
      <c r="W786" s="5" t="s">
        <v>408</v>
      </c>
      <c r="X786" s="5" t="s">
        <v>409</v>
      </c>
      <c r="Y786" s="5" t="s">
        <v>251</v>
      </c>
      <c r="Z786" s="5" t="s">
        <v>252</v>
      </c>
      <c r="AC786" s="4">
        <v>54</v>
      </c>
      <c r="AD786" s="5" t="s">
        <v>298</v>
      </c>
      <c r="AE786" s="5" t="s">
        <v>299</v>
      </c>
      <c r="AJ786" s="5" t="s">
        <v>33</v>
      </c>
      <c r="AK786" s="5" t="s">
        <v>34</v>
      </c>
      <c r="AL786" s="5" t="s">
        <v>455</v>
      </c>
      <c r="AM786" s="5" t="s">
        <v>456</v>
      </c>
      <c r="AT786" s="5" t="s">
        <v>1030</v>
      </c>
      <c r="AU786" s="5" t="s">
        <v>1031</v>
      </c>
      <c r="AV786" s="5" t="s">
        <v>2799</v>
      </c>
      <c r="AW786" s="5" t="s">
        <v>2800</v>
      </c>
      <c r="BG786" s="5" t="s">
        <v>1030</v>
      </c>
      <c r="BH786" s="5" t="s">
        <v>1031</v>
      </c>
      <c r="BI786" s="5" t="s">
        <v>3417</v>
      </c>
      <c r="BJ786" s="5" t="s">
        <v>3418</v>
      </c>
      <c r="BK786" s="5" t="s">
        <v>1030</v>
      </c>
      <c r="BL786" s="5" t="s">
        <v>1031</v>
      </c>
      <c r="BM786" s="5" t="s">
        <v>3419</v>
      </c>
      <c r="BN786" s="5" t="s">
        <v>3420</v>
      </c>
      <c r="BO786" s="5" t="s">
        <v>1030</v>
      </c>
      <c r="BP786" s="5" t="s">
        <v>1031</v>
      </c>
      <c r="BQ786" s="5" t="s">
        <v>3421</v>
      </c>
      <c r="BR786" s="5" t="s">
        <v>10780</v>
      </c>
      <c r="BS786" s="5" t="s">
        <v>93</v>
      </c>
      <c r="BT786" s="5" t="s">
        <v>94</v>
      </c>
    </row>
    <row r="787" spans="1:72" ht="13.5" customHeight="1">
      <c r="A787" s="7" t="str">
        <f>HYPERLINK("http://kyu.snu.ac.kr/sdhj/index.jsp?type=hj/GK14704_00IM0001_007b.jpg","1768_해북촌_007b")</f>
        <v>1768_해북촌_007b</v>
      </c>
      <c r="B787" s="4">
        <v>1768</v>
      </c>
      <c r="C787" s="4" t="s">
        <v>10781</v>
      </c>
      <c r="D787" s="4" t="s">
        <v>10782</v>
      </c>
      <c r="E787" s="4">
        <v>786</v>
      </c>
      <c r="F787" s="5">
        <v>6</v>
      </c>
      <c r="G787" s="5" t="s">
        <v>2801</v>
      </c>
      <c r="H787" s="5" t="s">
        <v>2802</v>
      </c>
      <c r="I787" s="5">
        <v>7</v>
      </c>
      <c r="L787" s="5">
        <v>2</v>
      </c>
      <c r="M787" s="5" t="s">
        <v>3415</v>
      </c>
      <c r="N787" s="5" t="s">
        <v>3416</v>
      </c>
      <c r="S787" s="5" t="s">
        <v>127</v>
      </c>
      <c r="T787" s="5" t="s">
        <v>128</v>
      </c>
      <c r="Y787" s="5" t="s">
        <v>251</v>
      </c>
      <c r="Z787" s="5" t="s">
        <v>252</v>
      </c>
      <c r="AC787" s="4">
        <v>21</v>
      </c>
      <c r="AD787" s="5" t="s">
        <v>410</v>
      </c>
      <c r="AE787" s="5" t="s">
        <v>411</v>
      </c>
    </row>
    <row r="788" spans="1:72" ht="13.5" customHeight="1">
      <c r="A788" s="7" t="str">
        <f>HYPERLINK("http://kyu.snu.ac.kr/sdhj/index.jsp?type=hj/GK14704_00IM0001_007b.jpg","1768_해북촌_007b")</f>
        <v>1768_해북촌_007b</v>
      </c>
      <c r="B788" s="4">
        <v>1768</v>
      </c>
      <c r="C788" s="4" t="s">
        <v>9977</v>
      </c>
      <c r="D788" s="4" t="s">
        <v>9978</v>
      </c>
      <c r="E788" s="4">
        <v>787</v>
      </c>
      <c r="F788" s="5">
        <v>6</v>
      </c>
      <c r="G788" s="5" t="s">
        <v>2801</v>
      </c>
      <c r="H788" s="5" t="s">
        <v>2802</v>
      </c>
      <c r="I788" s="5">
        <v>7</v>
      </c>
      <c r="L788" s="5">
        <v>3</v>
      </c>
      <c r="M788" s="4" t="s">
        <v>3422</v>
      </c>
      <c r="N788" s="4" t="s">
        <v>3423</v>
      </c>
      <c r="S788" s="4"/>
      <c r="T788" s="4" t="s">
        <v>9970</v>
      </c>
      <c r="U788" s="5" t="s">
        <v>495</v>
      </c>
      <c r="V788" s="5" t="s">
        <v>496</v>
      </c>
      <c r="W788" s="5" t="s">
        <v>249</v>
      </c>
      <c r="X788" s="4" t="s">
        <v>10750</v>
      </c>
      <c r="Y788" s="5" t="s">
        <v>251</v>
      </c>
      <c r="Z788" s="5" t="s">
        <v>252</v>
      </c>
      <c r="AC788" s="4">
        <v>43</v>
      </c>
      <c r="AD788" s="5" t="s">
        <v>472</v>
      </c>
      <c r="AE788" s="5" t="s">
        <v>473</v>
      </c>
      <c r="AJ788" s="5" t="s">
        <v>33</v>
      </c>
      <c r="AK788" s="5" t="s">
        <v>34</v>
      </c>
      <c r="AL788" s="5" t="s">
        <v>266</v>
      </c>
      <c r="AM788" s="4" t="s">
        <v>10783</v>
      </c>
      <c r="AT788" s="5" t="s">
        <v>1030</v>
      </c>
      <c r="AU788" s="5" t="s">
        <v>1031</v>
      </c>
      <c r="AV788" s="5" t="s">
        <v>3424</v>
      </c>
      <c r="AW788" s="5" t="s">
        <v>3425</v>
      </c>
      <c r="BG788" s="5" t="s">
        <v>1030</v>
      </c>
      <c r="BH788" s="5" t="s">
        <v>1031</v>
      </c>
      <c r="BI788" s="5" t="s">
        <v>3426</v>
      </c>
      <c r="BJ788" s="5" t="s">
        <v>3427</v>
      </c>
      <c r="BM788" s="5" t="s">
        <v>911</v>
      </c>
      <c r="BN788" s="5" t="s">
        <v>10784</v>
      </c>
      <c r="BQ788" s="5" t="s">
        <v>3428</v>
      </c>
      <c r="BR788" s="5" t="s">
        <v>3429</v>
      </c>
      <c r="BS788" s="5" t="s">
        <v>168</v>
      </c>
      <c r="BT788" s="5" t="s">
        <v>169</v>
      </c>
    </row>
    <row r="789" spans="1:72" ht="13.5" customHeight="1">
      <c r="A789" s="7" t="str">
        <f>HYPERLINK("http://kyu.snu.ac.kr/sdhj/index.jsp?type=hj/GK14704_00IM0001_007b.jpg","1768_해북촌_007b")</f>
        <v>1768_해북촌_007b</v>
      </c>
      <c r="B789" s="4">
        <v>1768</v>
      </c>
      <c r="C789" s="4" t="s">
        <v>10544</v>
      </c>
      <c r="D789" s="4" t="s">
        <v>10545</v>
      </c>
      <c r="E789" s="4">
        <v>788</v>
      </c>
      <c r="F789" s="5">
        <v>6</v>
      </c>
      <c r="G789" s="5" t="s">
        <v>2801</v>
      </c>
      <c r="H789" s="5" t="s">
        <v>2802</v>
      </c>
      <c r="I789" s="5">
        <v>7</v>
      </c>
      <c r="L789" s="5">
        <v>3</v>
      </c>
      <c r="M789" s="5" t="s">
        <v>3422</v>
      </c>
      <c r="N789" s="5" t="s">
        <v>3423</v>
      </c>
      <c r="S789" s="5" t="s">
        <v>127</v>
      </c>
      <c r="T789" s="5" t="s">
        <v>128</v>
      </c>
      <c r="Y789" s="5" t="s">
        <v>251</v>
      </c>
      <c r="Z789" s="5" t="s">
        <v>252</v>
      </c>
      <c r="AC789" s="4">
        <v>7</v>
      </c>
      <c r="AD789" s="5" t="s">
        <v>724</v>
      </c>
      <c r="AE789" s="5" t="s">
        <v>725</v>
      </c>
    </row>
    <row r="790" spans="1:72" ht="13.5" customHeight="1">
      <c r="A790" s="7" t="str">
        <f>HYPERLINK("http://kyu.snu.ac.kr/sdhj/index.jsp?type=hj/GK14704_00IM0001_007b.jpg","1768_해북촌_007b")</f>
        <v>1768_해북촌_007b</v>
      </c>
      <c r="B790" s="4">
        <v>1768</v>
      </c>
      <c r="C790" s="4" t="s">
        <v>9977</v>
      </c>
      <c r="D790" s="4" t="s">
        <v>9978</v>
      </c>
      <c r="E790" s="4">
        <v>789</v>
      </c>
      <c r="F790" s="5">
        <v>6</v>
      </c>
      <c r="G790" s="5" t="s">
        <v>2801</v>
      </c>
      <c r="H790" s="5" t="s">
        <v>2802</v>
      </c>
      <c r="I790" s="5">
        <v>7</v>
      </c>
      <c r="L790" s="5">
        <v>3</v>
      </c>
      <c r="M790" s="5" t="s">
        <v>3422</v>
      </c>
      <c r="N790" s="5" t="s">
        <v>3423</v>
      </c>
      <c r="S790" s="5" t="s">
        <v>127</v>
      </c>
      <c r="T790" s="5" t="s">
        <v>128</v>
      </c>
      <c r="Y790" s="5" t="s">
        <v>251</v>
      </c>
      <c r="Z790" s="5" t="s">
        <v>252</v>
      </c>
      <c r="AC790" s="4">
        <v>5</v>
      </c>
      <c r="AD790" s="5" t="s">
        <v>659</v>
      </c>
      <c r="AE790" s="5" t="s">
        <v>660</v>
      </c>
    </row>
    <row r="791" spans="1:72" ht="13.5" customHeight="1">
      <c r="A791" s="7" t="str">
        <f>HYPERLINK("http://kyu.snu.ac.kr/sdhj/index.jsp?type=hj/GK14704_00IM0001_007b.jpg","1768_해북촌_007b")</f>
        <v>1768_해북촌_007b</v>
      </c>
      <c r="B791" s="4">
        <v>1768</v>
      </c>
      <c r="C791" s="4" t="s">
        <v>9977</v>
      </c>
      <c r="D791" s="4" t="s">
        <v>9978</v>
      </c>
      <c r="E791" s="4">
        <v>790</v>
      </c>
      <c r="F791" s="5">
        <v>6</v>
      </c>
      <c r="G791" s="5" t="s">
        <v>2801</v>
      </c>
      <c r="H791" s="5" t="s">
        <v>2802</v>
      </c>
      <c r="I791" s="5">
        <v>7</v>
      </c>
      <c r="L791" s="5">
        <v>4</v>
      </c>
      <c r="M791" s="4" t="s">
        <v>3430</v>
      </c>
      <c r="N791" s="4" t="s">
        <v>3431</v>
      </c>
      <c r="O791" s="5" t="s">
        <v>12</v>
      </c>
      <c r="P791" s="5" t="s">
        <v>13</v>
      </c>
      <c r="S791" s="4"/>
      <c r="T791" s="4" t="s">
        <v>9653</v>
      </c>
      <c r="U791" s="5" t="s">
        <v>708</v>
      </c>
      <c r="V791" s="5" t="s">
        <v>709</v>
      </c>
      <c r="W791" s="5" t="s">
        <v>250</v>
      </c>
      <c r="X791" s="4" t="s">
        <v>10785</v>
      </c>
      <c r="Y791" s="5" t="s">
        <v>3432</v>
      </c>
      <c r="Z791" s="5" t="s">
        <v>3433</v>
      </c>
      <c r="AC791" s="4">
        <v>48</v>
      </c>
      <c r="AD791" s="5" t="s">
        <v>942</v>
      </c>
      <c r="AE791" s="5" t="s">
        <v>943</v>
      </c>
      <c r="AJ791" s="5" t="s">
        <v>33</v>
      </c>
      <c r="AK791" s="5" t="s">
        <v>34</v>
      </c>
      <c r="AL791" s="5" t="s">
        <v>93</v>
      </c>
      <c r="AM791" s="5" t="s">
        <v>94</v>
      </c>
      <c r="AT791" s="5" t="s">
        <v>695</v>
      </c>
      <c r="AU791" s="5" t="s">
        <v>696</v>
      </c>
      <c r="AV791" s="5" t="s">
        <v>3435</v>
      </c>
      <c r="AW791" s="5" t="s">
        <v>3436</v>
      </c>
      <c r="BG791" s="5" t="s">
        <v>695</v>
      </c>
      <c r="BH791" s="5" t="s">
        <v>696</v>
      </c>
      <c r="BI791" s="5" t="s">
        <v>1785</v>
      </c>
      <c r="BJ791" s="5" t="s">
        <v>1786</v>
      </c>
      <c r="BK791" s="5" t="s">
        <v>1030</v>
      </c>
      <c r="BL791" s="5" t="s">
        <v>1031</v>
      </c>
      <c r="BM791" s="5" t="s">
        <v>3437</v>
      </c>
      <c r="BN791" s="5" t="s">
        <v>3438</v>
      </c>
      <c r="BO791" s="5" t="s">
        <v>3439</v>
      </c>
      <c r="BP791" s="5" t="s">
        <v>3440</v>
      </c>
      <c r="BQ791" s="5" t="s">
        <v>3441</v>
      </c>
      <c r="BR791" s="5" t="s">
        <v>10786</v>
      </c>
      <c r="BS791" s="5" t="s">
        <v>266</v>
      </c>
      <c r="BT791" s="4" t="s">
        <v>10582</v>
      </c>
    </row>
    <row r="792" spans="1:72" ht="13.5" customHeight="1">
      <c r="A792" s="7" t="str">
        <f>HYPERLINK("http://kyu.snu.ac.kr/sdhj/index.jsp?type=hj/GK14704_00IM0001_007b.jpg","1768_해북촌_007b")</f>
        <v>1768_해북촌_007b</v>
      </c>
      <c r="B792" s="4">
        <v>1768</v>
      </c>
      <c r="C792" s="4" t="s">
        <v>9668</v>
      </c>
      <c r="D792" s="4" t="s">
        <v>9669</v>
      </c>
      <c r="E792" s="4">
        <v>791</v>
      </c>
      <c r="F792" s="5">
        <v>6</v>
      </c>
      <c r="G792" s="5" t="s">
        <v>2801</v>
      </c>
      <c r="H792" s="5" t="s">
        <v>2802</v>
      </c>
      <c r="I792" s="5">
        <v>7</v>
      </c>
      <c r="L792" s="5">
        <v>4</v>
      </c>
      <c r="M792" s="5" t="s">
        <v>3430</v>
      </c>
      <c r="N792" s="5" t="s">
        <v>3431</v>
      </c>
      <c r="S792" s="5" t="s">
        <v>95</v>
      </c>
      <c r="T792" s="5" t="s">
        <v>96</v>
      </c>
      <c r="W792" s="5" t="s">
        <v>249</v>
      </c>
      <c r="X792" s="4" t="s">
        <v>10775</v>
      </c>
      <c r="Y792" s="5" t="s">
        <v>251</v>
      </c>
      <c r="Z792" s="5" t="s">
        <v>252</v>
      </c>
      <c r="AC792" s="4">
        <v>45</v>
      </c>
      <c r="AD792" s="5" t="s">
        <v>362</v>
      </c>
      <c r="AE792" s="5" t="s">
        <v>363</v>
      </c>
      <c r="AJ792" s="5" t="s">
        <v>33</v>
      </c>
      <c r="AK792" s="5" t="s">
        <v>34</v>
      </c>
      <c r="AL792" s="5" t="s">
        <v>266</v>
      </c>
      <c r="AM792" s="4" t="s">
        <v>10777</v>
      </c>
      <c r="AT792" s="5" t="s">
        <v>1030</v>
      </c>
      <c r="AU792" s="5" t="s">
        <v>1031</v>
      </c>
      <c r="AV792" s="5" t="s">
        <v>3442</v>
      </c>
      <c r="AW792" s="5" t="s">
        <v>3443</v>
      </c>
      <c r="BG792" s="5" t="s">
        <v>1030</v>
      </c>
      <c r="BH792" s="5" t="s">
        <v>1031</v>
      </c>
      <c r="BI792" s="5" t="s">
        <v>3444</v>
      </c>
      <c r="BJ792" s="5" t="s">
        <v>3445</v>
      </c>
      <c r="BK792" s="5" t="s">
        <v>1030</v>
      </c>
      <c r="BL792" s="5" t="s">
        <v>1031</v>
      </c>
      <c r="BM792" s="5" t="s">
        <v>3446</v>
      </c>
      <c r="BN792" s="5" t="s">
        <v>3447</v>
      </c>
      <c r="BO792" s="5" t="s">
        <v>1030</v>
      </c>
      <c r="BP792" s="5" t="s">
        <v>1031</v>
      </c>
      <c r="BQ792" s="5" t="s">
        <v>3448</v>
      </c>
      <c r="BR792" s="5" t="s">
        <v>10787</v>
      </c>
      <c r="BS792" s="5" t="s">
        <v>970</v>
      </c>
      <c r="BT792" s="5" t="s">
        <v>971</v>
      </c>
    </row>
    <row r="793" spans="1:72" ht="13.5" customHeight="1">
      <c r="A793" s="7" t="str">
        <f>HYPERLINK("http://kyu.snu.ac.kr/sdhj/index.jsp?type=hj/GK14704_00IM0001_007b.jpg","1768_해북촌_007b")</f>
        <v>1768_해북촌_007b</v>
      </c>
      <c r="B793" s="4">
        <v>1768</v>
      </c>
      <c r="C793" s="4" t="s">
        <v>9625</v>
      </c>
      <c r="D793" s="4" t="s">
        <v>9626</v>
      </c>
      <c r="E793" s="4">
        <v>792</v>
      </c>
      <c r="F793" s="5">
        <v>6</v>
      </c>
      <c r="G793" s="5" t="s">
        <v>2801</v>
      </c>
      <c r="H793" s="5" t="s">
        <v>2802</v>
      </c>
      <c r="I793" s="5">
        <v>7</v>
      </c>
      <c r="L793" s="5">
        <v>4</v>
      </c>
      <c r="M793" s="5" t="s">
        <v>3430</v>
      </c>
      <c r="N793" s="5" t="s">
        <v>3431</v>
      </c>
      <c r="S793" s="5" t="s">
        <v>248</v>
      </c>
      <c r="T793" s="5" t="s">
        <v>176</v>
      </c>
      <c r="W793" s="5" t="s">
        <v>249</v>
      </c>
      <c r="X793" s="4" t="s">
        <v>10775</v>
      </c>
      <c r="Y793" s="5" t="s">
        <v>20</v>
      </c>
      <c r="Z793" s="5" t="s">
        <v>21</v>
      </c>
      <c r="AC793" s="4">
        <v>73</v>
      </c>
      <c r="AD793" s="5" t="s">
        <v>199</v>
      </c>
      <c r="AE793" s="5" t="s">
        <v>200</v>
      </c>
    </row>
    <row r="794" spans="1:72" ht="13.5" customHeight="1">
      <c r="A794" s="7" t="str">
        <f>HYPERLINK("http://kyu.snu.ac.kr/sdhj/index.jsp?type=hj/GK14704_00IM0001_007b.jpg","1768_해북촌_007b")</f>
        <v>1768_해북촌_007b</v>
      </c>
      <c r="B794" s="4">
        <v>1768</v>
      </c>
      <c r="C794" s="4" t="s">
        <v>9641</v>
      </c>
      <c r="D794" s="4" t="s">
        <v>9642</v>
      </c>
      <c r="E794" s="4">
        <v>793</v>
      </c>
      <c r="F794" s="5">
        <v>6</v>
      </c>
      <c r="G794" s="5" t="s">
        <v>2801</v>
      </c>
      <c r="H794" s="5" t="s">
        <v>2802</v>
      </c>
      <c r="I794" s="5">
        <v>7</v>
      </c>
      <c r="L794" s="5">
        <v>4</v>
      </c>
      <c r="M794" s="5" t="s">
        <v>3430</v>
      </c>
      <c r="N794" s="5" t="s">
        <v>3431</v>
      </c>
      <c r="S794" s="5" t="s">
        <v>115</v>
      </c>
      <c r="T794" s="5" t="s">
        <v>116</v>
      </c>
      <c r="U794" s="5" t="s">
        <v>708</v>
      </c>
      <c r="V794" s="5" t="s">
        <v>709</v>
      </c>
      <c r="Y794" s="5" t="s">
        <v>3449</v>
      </c>
      <c r="Z794" s="5" t="s">
        <v>3450</v>
      </c>
      <c r="AC794" s="4">
        <v>16</v>
      </c>
      <c r="AD794" s="5" t="s">
        <v>476</v>
      </c>
      <c r="AE794" s="5" t="s">
        <v>477</v>
      </c>
    </row>
    <row r="795" spans="1:72" ht="13.5" customHeight="1">
      <c r="A795" s="7" t="str">
        <f>HYPERLINK("http://kyu.snu.ac.kr/sdhj/index.jsp?type=hj/GK14704_00IM0001_007b.jpg","1768_해북촌_007b")</f>
        <v>1768_해북촌_007b</v>
      </c>
      <c r="B795" s="4">
        <v>1768</v>
      </c>
      <c r="C795" s="4" t="s">
        <v>10306</v>
      </c>
      <c r="D795" s="4" t="s">
        <v>10307</v>
      </c>
      <c r="E795" s="4">
        <v>794</v>
      </c>
      <c r="F795" s="5">
        <v>6</v>
      </c>
      <c r="G795" s="5" t="s">
        <v>2801</v>
      </c>
      <c r="H795" s="5" t="s">
        <v>2802</v>
      </c>
      <c r="I795" s="5">
        <v>7</v>
      </c>
      <c r="L795" s="5">
        <v>4</v>
      </c>
      <c r="M795" s="5" t="s">
        <v>3430</v>
      </c>
      <c r="N795" s="5" t="s">
        <v>3431</v>
      </c>
      <c r="S795" s="5" t="s">
        <v>127</v>
      </c>
      <c r="T795" s="5" t="s">
        <v>128</v>
      </c>
      <c r="Y795" s="5" t="s">
        <v>251</v>
      </c>
      <c r="Z795" s="5" t="s">
        <v>252</v>
      </c>
      <c r="AC795" s="4">
        <v>13</v>
      </c>
      <c r="AD795" s="5" t="s">
        <v>353</v>
      </c>
      <c r="AE795" s="5" t="s">
        <v>354</v>
      </c>
    </row>
    <row r="796" spans="1:72" ht="13.5" customHeight="1">
      <c r="A796" s="7" t="str">
        <f>HYPERLINK("http://kyu.snu.ac.kr/sdhj/index.jsp?type=hj/GK14704_00IM0001_007b.jpg","1768_해북촌_007b")</f>
        <v>1768_해북촌_007b</v>
      </c>
      <c r="B796" s="4">
        <v>1768</v>
      </c>
      <c r="C796" s="4" t="s">
        <v>9641</v>
      </c>
      <c r="D796" s="4" t="s">
        <v>9642</v>
      </c>
      <c r="E796" s="4">
        <v>795</v>
      </c>
      <c r="F796" s="5">
        <v>6</v>
      </c>
      <c r="G796" s="5" t="s">
        <v>2801</v>
      </c>
      <c r="H796" s="5" t="s">
        <v>2802</v>
      </c>
      <c r="I796" s="5">
        <v>7</v>
      </c>
      <c r="L796" s="5">
        <v>4</v>
      </c>
      <c r="M796" s="5" t="s">
        <v>3430</v>
      </c>
      <c r="N796" s="5" t="s">
        <v>3431</v>
      </c>
      <c r="S796" s="5" t="s">
        <v>127</v>
      </c>
      <c r="T796" s="5" t="s">
        <v>128</v>
      </c>
      <c r="Y796" s="5" t="s">
        <v>251</v>
      </c>
      <c r="Z796" s="5" t="s">
        <v>252</v>
      </c>
      <c r="AC796" s="4">
        <v>5</v>
      </c>
      <c r="AD796" s="5" t="s">
        <v>659</v>
      </c>
      <c r="AE796" s="5" t="s">
        <v>660</v>
      </c>
      <c r="AF796" s="5" t="s">
        <v>1219</v>
      </c>
      <c r="AG796" s="5" t="s">
        <v>10788</v>
      </c>
    </row>
    <row r="797" spans="1:72" ht="13.5" customHeight="1">
      <c r="A797" s="7" t="str">
        <f>HYPERLINK("http://kyu.snu.ac.kr/sdhj/index.jsp?type=hj/GK14704_00IM0001_007b.jpg","1768_해북촌_007b")</f>
        <v>1768_해북촌_007b</v>
      </c>
      <c r="B797" s="4">
        <v>1768</v>
      </c>
      <c r="C797" s="4" t="s">
        <v>10789</v>
      </c>
      <c r="D797" s="4" t="s">
        <v>10790</v>
      </c>
      <c r="E797" s="4">
        <v>796</v>
      </c>
      <c r="F797" s="5">
        <v>6</v>
      </c>
      <c r="G797" s="5" t="s">
        <v>2801</v>
      </c>
      <c r="H797" s="5" t="s">
        <v>2802</v>
      </c>
      <c r="I797" s="5">
        <v>7</v>
      </c>
      <c r="L797" s="5">
        <v>5</v>
      </c>
      <c r="M797" s="4" t="s">
        <v>3451</v>
      </c>
      <c r="N797" s="4" t="s">
        <v>3452</v>
      </c>
      <c r="O797" s="5" t="s">
        <v>12</v>
      </c>
      <c r="P797" s="5" t="s">
        <v>13</v>
      </c>
      <c r="S797" s="4"/>
      <c r="T797" s="4" t="s">
        <v>9843</v>
      </c>
      <c r="U797" s="5" t="s">
        <v>73</v>
      </c>
      <c r="V797" s="5" t="s">
        <v>74</v>
      </c>
      <c r="W797" s="5" t="s">
        <v>249</v>
      </c>
      <c r="X797" s="4" t="s">
        <v>9853</v>
      </c>
      <c r="Y797" s="5" t="s">
        <v>3453</v>
      </c>
      <c r="Z797" s="5" t="s">
        <v>3454</v>
      </c>
      <c r="AC797" s="4">
        <v>66</v>
      </c>
      <c r="AD797" s="5" t="s">
        <v>525</v>
      </c>
      <c r="AE797" s="5" t="s">
        <v>526</v>
      </c>
      <c r="AJ797" s="5" t="s">
        <v>33</v>
      </c>
      <c r="AK797" s="5" t="s">
        <v>34</v>
      </c>
      <c r="AL797" s="5" t="s">
        <v>3455</v>
      </c>
      <c r="AM797" s="5" t="s">
        <v>2152</v>
      </c>
      <c r="AT797" s="5" t="s">
        <v>83</v>
      </c>
      <c r="AU797" s="5" t="s">
        <v>84</v>
      </c>
      <c r="AV797" s="5" t="s">
        <v>3456</v>
      </c>
      <c r="AW797" s="5" t="s">
        <v>3457</v>
      </c>
      <c r="BG797" s="5" t="s">
        <v>83</v>
      </c>
      <c r="BH797" s="5" t="s">
        <v>84</v>
      </c>
      <c r="BI797" s="5" t="s">
        <v>3458</v>
      </c>
      <c r="BJ797" s="5" t="s">
        <v>3459</v>
      </c>
      <c r="BK797" s="5" t="s">
        <v>83</v>
      </c>
      <c r="BL797" s="5" t="s">
        <v>84</v>
      </c>
      <c r="BM797" s="5" t="s">
        <v>3460</v>
      </c>
      <c r="BN797" s="5" t="s">
        <v>3461</v>
      </c>
      <c r="BO797" s="5" t="s">
        <v>3462</v>
      </c>
      <c r="BP797" s="5" t="s">
        <v>3463</v>
      </c>
      <c r="BQ797" s="5" t="s">
        <v>3464</v>
      </c>
      <c r="BR797" s="5" t="s">
        <v>3465</v>
      </c>
      <c r="BS797" s="5" t="s">
        <v>3466</v>
      </c>
      <c r="BT797" s="5" t="s">
        <v>3467</v>
      </c>
    </row>
    <row r="798" spans="1:72" ht="13.5" customHeight="1">
      <c r="A798" s="7" t="str">
        <f>HYPERLINK("http://kyu.snu.ac.kr/sdhj/index.jsp?type=hj/GK14704_00IM0001_007b.jpg","1768_해북촌_007b")</f>
        <v>1768_해북촌_007b</v>
      </c>
      <c r="B798" s="4">
        <v>1768</v>
      </c>
      <c r="C798" s="4" t="s">
        <v>10791</v>
      </c>
      <c r="D798" s="4" t="s">
        <v>10792</v>
      </c>
      <c r="E798" s="4">
        <v>797</v>
      </c>
      <c r="F798" s="5">
        <v>6</v>
      </c>
      <c r="G798" s="5" t="s">
        <v>2801</v>
      </c>
      <c r="H798" s="5" t="s">
        <v>2802</v>
      </c>
      <c r="I798" s="5">
        <v>7</v>
      </c>
      <c r="L798" s="5">
        <v>5</v>
      </c>
      <c r="M798" s="5" t="s">
        <v>3451</v>
      </c>
      <c r="N798" s="5" t="s">
        <v>3452</v>
      </c>
      <c r="S798" s="5" t="s">
        <v>95</v>
      </c>
      <c r="T798" s="5" t="s">
        <v>96</v>
      </c>
      <c r="W798" s="5" t="s">
        <v>443</v>
      </c>
      <c r="X798" s="5" t="s">
        <v>444</v>
      </c>
      <c r="Y798" s="5" t="s">
        <v>99</v>
      </c>
      <c r="Z798" s="5" t="s">
        <v>100</v>
      </c>
      <c r="AC798" s="4">
        <v>57</v>
      </c>
      <c r="AD798" s="5" t="s">
        <v>770</v>
      </c>
      <c r="AE798" s="5" t="s">
        <v>771</v>
      </c>
      <c r="AJ798" s="5" t="s">
        <v>101</v>
      </c>
      <c r="AK798" s="5" t="s">
        <v>102</v>
      </c>
      <c r="AL798" s="5" t="s">
        <v>944</v>
      </c>
      <c r="AM798" s="5" t="s">
        <v>945</v>
      </c>
      <c r="AT798" s="5" t="s">
        <v>83</v>
      </c>
      <c r="AU798" s="5" t="s">
        <v>84</v>
      </c>
      <c r="AV798" s="5" t="s">
        <v>961</v>
      </c>
      <c r="AW798" s="5" t="s">
        <v>644</v>
      </c>
      <c r="BG798" s="5" t="s">
        <v>83</v>
      </c>
      <c r="BH798" s="5" t="s">
        <v>84</v>
      </c>
      <c r="BI798" s="5" t="s">
        <v>3468</v>
      </c>
      <c r="BJ798" s="5" t="s">
        <v>3469</v>
      </c>
      <c r="BK798" s="5" t="s">
        <v>83</v>
      </c>
      <c r="BL798" s="5" t="s">
        <v>84</v>
      </c>
      <c r="BM798" s="5" t="s">
        <v>829</v>
      </c>
      <c r="BN798" s="5" t="s">
        <v>830</v>
      </c>
      <c r="BO798" s="5" t="s">
        <v>588</v>
      </c>
      <c r="BP798" s="5" t="s">
        <v>589</v>
      </c>
      <c r="BQ798" s="5" t="s">
        <v>3470</v>
      </c>
      <c r="BR798" s="5" t="s">
        <v>3471</v>
      </c>
      <c r="BS798" s="5" t="s">
        <v>148</v>
      </c>
      <c r="BT798" s="5" t="s">
        <v>149</v>
      </c>
    </row>
    <row r="799" spans="1:72" ht="13.5" customHeight="1">
      <c r="A799" s="7" t="str">
        <f>HYPERLINK("http://kyu.snu.ac.kr/sdhj/index.jsp?type=hj/GK14704_00IM0001_007b.jpg","1768_해북촌_007b")</f>
        <v>1768_해북촌_007b</v>
      </c>
      <c r="B799" s="4">
        <v>1768</v>
      </c>
      <c r="C799" s="4" t="s">
        <v>10793</v>
      </c>
      <c r="D799" s="4" t="s">
        <v>10794</v>
      </c>
      <c r="E799" s="4">
        <v>798</v>
      </c>
      <c r="F799" s="5">
        <v>6</v>
      </c>
      <c r="G799" s="5" t="s">
        <v>2801</v>
      </c>
      <c r="H799" s="5" t="s">
        <v>2802</v>
      </c>
      <c r="I799" s="5">
        <v>7</v>
      </c>
      <c r="L799" s="5">
        <v>5</v>
      </c>
      <c r="M799" s="5" t="s">
        <v>3451</v>
      </c>
      <c r="N799" s="5" t="s">
        <v>3452</v>
      </c>
      <c r="T799" s="4" t="s">
        <v>9854</v>
      </c>
      <c r="U799" s="5" t="s">
        <v>133</v>
      </c>
      <c r="V799" s="5" t="s">
        <v>134</v>
      </c>
      <c r="Y799" s="5" t="s">
        <v>2135</v>
      </c>
      <c r="Z799" s="5" t="s">
        <v>2136</v>
      </c>
      <c r="AC799" s="4">
        <v>77</v>
      </c>
      <c r="AD799" s="5" t="s">
        <v>191</v>
      </c>
      <c r="AE799" s="5" t="s">
        <v>192</v>
      </c>
    </row>
    <row r="800" spans="1:72" ht="13.5" customHeight="1">
      <c r="A800" s="7" t="str">
        <f>HYPERLINK("http://kyu.snu.ac.kr/sdhj/index.jsp?type=hj/GK14704_00IM0001_007b.jpg","1768_해북촌_007b")</f>
        <v>1768_해북촌_007b</v>
      </c>
      <c r="B800" s="4">
        <v>1768</v>
      </c>
      <c r="C800" s="4" t="s">
        <v>9849</v>
      </c>
      <c r="D800" s="4" t="s">
        <v>9850</v>
      </c>
      <c r="E800" s="4">
        <v>799</v>
      </c>
      <c r="F800" s="5">
        <v>6</v>
      </c>
      <c r="G800" s="5" t="s">
        <v>2801</v>
      </c>
      <c r="H800" s="5" t="s">
        <v>2802</v>
      </c>
      <c r="I800" s="5">
        <v>7</v>
      </c>
      <c r="L800" s="5">
        <v>5</v>
      </c>
      <c r="M800" s="5" t="s">
        <v>3451</v>
      </c>
      <c r="N800" s="5" t="s">
        <v>3452</v>
      </c>
      <c r="T800" s="4" t="s">
        <v>9854</v>
      </c>
      <c r="U800" s="5" t="s">
        <v>133</v>
      </c>
      <c r="V800" s="5" t="s">
        <v>134</v>
      </c>
      <c r="Y800" s="5" t="s">
        <v>3472</v>
      </c>
      <c r="Z800" s="5" t="s">
        <v>3473</v>
      </c>
      <c r="AC800" s="4">
        <v>5</v>
      </c>
      <c r="AD800" s="5" t="s">
        <v>659</v>
      </c>
      <c r="AE800" s="5" t="s">
        <v>660</v>
      </c>
      <c r="AF800" s="5" t="s">
        <v>1219</v>
      </c>
      <c r="AG800" s="5" t="s">
        <v>1220</v>
      </c>
    </row>
    <row r="801" spans="1:72" ht="13.5" customHeight="1">
      <c r="A801" s="7" t="str">
        <f>HYPERLINK("http://kyu.snu.ac.kr/sdhj/index.jsp?type=hj/GK14704_00IM0001_007b.jpg","1768_해북촌_007b")</f>
        <v>1768_해북촌_007b</v>
      </c>
      <c r="B801" s="4">
        <v>1768</v>
      </c>
      <c r="C801" s="4" t="s">
        <v>9981</v>
      </c>
      <c r="D801" s="4" t="s">
        <v>9982</v>
      </c>
      <c r="E801" s="4">
        <v>800</v>
      </c>
      <c r="F801" s="5">
        <v>6</v>
      </c>
      <c r="G801" s="5" t="s">
        <v>2801</v>
      </c>
      <c r="H801" s="5" t="s">
        <v>2802</v>
      </c>
      <c r="I801" s="5">
        <v>8</v>
      </c>
      <c r="J801" s="5" t="s">
        <v>3474</v>
      </c>
      <c r="K801" s="5" t="s">
        <v>3475</v>
      </c>
      <c r="L801" s="5">
        <v>1</v>
      </c>
      <c r="M801" s="4" t="s">
        <v>3476</v>
      </c>
      <c r="N801" s="4" t="s">
        <v>3477</v>
      </c>
      <c r="O801" s="5" t="s">
        <v>12</v>
      </c>
      <c r="P801" s="5" t="s">
        <v>13</v>
      </c>
      <c r="S801" s="4"/>
      <c r="T801" s="4" t="s">
        <v>10795</v>
      </c>
      <c r="U801" s="5" t="s">
        <v>73</v>
      </c>
      <c r="V801" s="5" t="s">
        <v>74</v>
      </c>
      <c r="W801" s="5" t="s">
        <v>250</v>
      </c>
      <c r="X801" s="4" t="s">
        <v>10796</v>
      </c>
      <c r="Y801" s="5" t="s">
        <v>3478</v>
      </c>
      <c r="Z801" s="5" t="s">
        <v>3479</v>
      </c>
      <c r="AC801" s="4">
        <v>57</v>
      </c>
      <c r="AD801" s="5" t="s">
        <v>304</v>
      </c>
      <c r="AE801" s="5" t="s">
        <v>229</v>
      </c>
      <c r="AJ801" s="5" t="s">
        <v>33</v>
      </c>
      <c r="AK801" s="5" t="s">
        <v>34</v>
      </c>
      <c r="AL801" s="5" t="s">
        <v>3480</v>
      </c>
      <c r="AM801" s="5" t="s">
        <v>680</v>
      </c>
      <c r="AT801" s="5" t="s">
        <v>83</v>
      </c>
      <c r="AU801" s="5" t="s">
        <v>84</v>
      </c>
      <c r="AV801" s="5" t="s">
        <v>3481</v>
      </c>
      <c r="AW801" s="5" t="s">
        <v>3482</v>
      </c>
      <c r="BG801" s="5" t="s">
        <v>588</v>
      </c>
      <c r="BH801" s="5" t="s">
        <v>589</v>
      </c>
      <c r="BI801" s="5" t="s">
        <v>3483</v>
      </c>
      <c r="BJ801" s="5" t="s">
        <v>3484</v>
      </c>
      <c r="BK801" s="5" t="s">
        <v>588</v>
      </c>
      <c r="BL801" s="5" t="s">
        <v>589</v>
      </c>
      <c r="BM801" s="5" t="s">
        <v>3485</v>
      </c>
      <c r="BN801" s="5" t="s">
        <v>3486</v>
      </c>
      <c r="BO801" s="5" t="s">
        <v>3487</v>
      </c>
      <c r="BP801" s="5" t="s">
        <v>2849</v>
      </c>
      <c r="BQ801" s="5" t="s">
        <v>3488</v>
      </c>
      <c r="BR801" s="5" t="s">
        <v>3489</v>
      </c>
      <c r="BS801" s="5" t="s">
        <v>168</v>
      </c>
      <c r="BT801" s="5" t="s">
        <v>169</v>
      </c>
    </row>
    <row r="802" spans="1:72" ht="13.5" customHeight="1">
      <c r="A802" s="7" t="str">
        <f>HYPERLINK("http://kyu.snu.ac.kr/sdhj/index.jsp?type=hj/GK14704_00IM0001_007b.jpg","1768_해북촌_007b")</f>
        <v>1768_해북촌_007b</v>
      </c>
      <c r="B802" s="4">
        <v>1768</v>
      </c>
      <c r="C802" s="4" t="s">
        <v>10041</v>
      </c>
      <c r="D802" s="4" t="s">
        <v>10042</v>
      </c>
      <c r="E802" s="4">
        <v>801</v>
      </c>
      <c r="F802" s="5">
        <v>6</v>
      </c>
      <c r="G802" s="5" t="s">
        <v>2801</v>
      </c>
      <c r="H802" s="5" t="s">
        <v>2802</v>
      </c>
      <c r="I802" s="5">
        <v>8</v>
      </c>
      <c r="L802" s="5">
        <v>1</v>
      </c>
      <c r="M802" s="5" t="s">
        <v>3476</v>
      </c>
      <c r="N802" s="5" t="s">
        <v>3477</v>
      </c>
      <c r="S802" s="5" t="s">
        <v>95</v>
      </c>
      <c r="T802" s="5" t="s">
        <v>96</v>
      </c>
      <c r="W802" s="5" t="s">
        <v>75</v>
      </c>
      <c r="X802" s="5" t="s">
        <v>76</v>
      </c>
      <c r="Y802" s="5" t="s">
        <v>99</v>
      </c>
      <c r="Z802" s="5" t="s">
        <v>100</v>
      </c>
      <c r="AC802" s="4">
        <v>57</v>
      </c>
      <c r="AD802" s="5" t="s">
        <v>1234</v>
      </c>
      <c r="AE802" s="5" t="s">
        <v>1235</v>
      </c>
      <c r="AJ802" s="5" t="s">
        <v>101</v>
      </c>
      <c r="AK802" s="5" t="s">
        <v>102</v>
      </c>
      <c r="AL802" s="5" t="s">
        <v>81</v>
      </c>
      <c r="AM802" s="5" t="s">
        <v>82</v>
      </c>
      <c r="AT802" s="5" t="s">
        <v>83</v>
      </c>
      <c r="AU802" s="5" t="s">
        <v>84</v>
      </c>
      <c r="AV802" s="5" t="s">
        <v>85</v>
      </c>
      <c r="AW802" s="5" t="s">
        <v>86</v>
      </c>
      <c r="BG802" s="5" t="s">
        <v>83</v>
      </c>
      <c r="BH802" s="5" t="s">
        <v>84</v>
      </c>
      <c r="BI802" s="5" t="s">
        <v>87</v>
      </c>
      <c r="BJ802" s="5" t="s">
        <v>88</v>
      </c>
      <c r="BK802" s="5" t="s">
        <v>83</v>
      </c>
      <c r="BL802" s="5" t="s">
        <v>84</v>
      </c>
      <c r="BM802" s="5" t="s">
        <v>89</v>
      </c>
      <c r="BN802" s="5" t="s">
        <v>90</v>
      </c>
      <c r="BO802" s="5" t="s">
        <v>83</v>
      </c>
      <c r="BP802" s="5" t="s">
        <v>84</v>
      </c>
      <c r="BQ802" s="5" t="s">
        <v>91</v>
      </c>
      <c r="BR802" s="5" t="s">
        <v>92</v>
      </c>
      <c r="BS802" s="5" t="s">
        <v>455</v>
      </c>
      <c r="BT802" s="5" t="s">
        <v>456</v>
      </c>
    </row>
    <row r="803" spans="1:72" ht="13.5" customHeight="1">
      <c r="A803" s="7" t="str">
        <f>HYPERLINK("http://kyu.snu.ac.kr/sdhj/index.jsp?type=hj/GK14704_00IM0001_007b.jpg","1768_해북촌_007b")</f>
        <v>1768_해북촌_007b</v>
      </c>
      <c r="B803" s="4">
        <v>1768</v>
      </c>
      <c r="C803" s="4" t="s">
        <v>9567</v>
      </c>
      <c r="D803" s="4" t="s">
        <v>9568</v>
      </c>
      <c r="E803" s="4">
        <v>802</v>
      </c>
      <c r="F803" s="5">
        <v>6</v>
      </c>
      <c r="G803" s="5" t="s">
        <v>2801</v>
      </c>
      <c r="H803" s="5" t="s">
        <v>2802</v>
      </c>
      <c r="I803" s="5">
        <v>8</v>
      </c>
      <c r="L803" s="5">
        <v>1</v>
      </c>
      <c r="M803" s="5" t="s">
        <v>3476</v>
      </c>
      <c r="N803" s="5" t="s">
        <v>3477</v>
      </c>
      <c r="S803" s="5" t="s">
        <v>115</v>
      </c>
      <c r="T803" s="5" t="s">
        <v>116</v>
      </c>
      <c r="U803" s="5" t="s">
        <v>73</v>
      </c>
      <c r="V803" s="5" t="s">
        <v>74</v>
      </c>
      <c r="Y803" s="5" t="s">
        <v>3490</v>
      </c>
      <c r="Z803" s="5" t="s">
        <v>3491</v>
      </c>
      <c r="AC803" s="4">
        <v>13</v>
      </c>
      <c r="AD803" s="5" t="s">
        <v>383</v>
      </c>
      <c r="AE803" s="5" t="s">
        <v>384</v>
      </c>
    </row>
    <row r="804" spans="1:72" ht="13.5" customHeight="1">
      <c r="A804" s="7" t="str">
        <f>HYPERLINK("http://kyu.snu.ac.kr/sdhj/index.jsp?type=hj/GK14704_00IM0001_007b.jpg","1768_해북촌_007b")</f>
        <v>1768_해북촌_007b</v>
      </c>
      <c r="B804" s="4">
        <v>1768</v>
      </c>
      <c r="C804" s="4" t="s">
        <v>9929</v>
      </c>
      <c r="D804" s="4" t="s">
        <v>9930</v>
      </c>
      <c r="E804" s="4">
        <v>803</v>
      </c>
      <c r="F804" s="5">
        <v>6</v>
      </c>
      <c r="G804" s="5" t="s">
        <v>2801</v>
      </c>
      <c r="H804" s="5" t="s">
        <v>2802</v>
      </c>
      <c r="I804" s="5">
        <v>8</v>
      </c>
      <c r="L804" s="5">
        <v>1</v>
      </c>
      <c r="M804" s="5" t="s">
        <v>3476</v>
      </c>
      <c r="N804" s="5" t="s">
        <v>3477</v>
      </c>
      <c r="T804" s="4" t="s">
        <v>10797</v>
      </c>
      <c r="U804" s="5" t="s">
        <v>133</v>
      </c>
      <c r="V804" s="5" t="s">
        <v>134</v>
      </c>
      <c r="Y804" s="5" t="s">
        <v>3474</v>
      </c>
      <c r="Z804" s="5" t="s">
        <v>3475</v>
      </c>
      <c r="AC804" s="4">
        <v>63</v>
      </c>
      <c r="AD804" s="5" t="s">
        <v>659</v>
      </c>
      <c r="AE804" s="5" t="s">
        <v>660</v>
      </c>
      <c r="AF804" s="5" t="s">
        <v>1219</v>
      </c>
      <c r="AG804" s="5" t="s">
        <v>1220</v>
      </c>
    </row>
    <row r="805" spans="1:72" ht="13.5" customHeight="1">
      <c r="A805" s="7" t="str">
        <f>HYPERLINK("http://kyu.snu.ac.kr/sdhj/index.jsp?type=hj/GK14704_00IM0001_007b.jpg","1768_해북촌_007b")</f>
        <v>1768_해북촌_007b</v>
      </c>
      <c r="B805" s="4">
        <v>1768</v>
      </c>
      <c r="C805" s="4" t="s">
        <v>9981</v>
      </c>
      <c r="D805" s="4" t="s">
        <v>9982</v>
      </c>
      <c r="E805" s="4">
        <v>804</v>
      </c>
      <c r="F805" s="5">
        <v>6</v>
      </c>
      <c r="G805" s="5" t="s">
        <v>2801</v>
      </c>
      <c r="H805" s="5" t="s">
        <v>2802</v>
      </c>
      <c r="I805" s="5">
        <v>8</v>
      </c>
      <c r="L805" s="5">
        <v>2</v>
      </c>
      <c r="M805" s="4" t="s">
        <v>3492</v>
      </c>
      <c r="N805" s="4" t="s">
        <v>3493</v>
      </c>
      <c r="O805" s="5" t="s">
        <v>12</v>
      </c>
      <c r="P805" s="5" t="s">
        <v>13</v>
      </c>
      <c r="S805" s="4"/>
      <c r="T805" s="4" t="s">
        <v>10798</v>
      </c>
      <c r="U805" s="5" t="s">
        <v>695</v>
      </c>
      <c r="V805" s="5" t="s">
        <v>696</v>
      </c>
      <c r="W805" s="5" t="s">
        <v>250</v>
      </c>
      <c r="X805" s="4" t="s">
        <v>10799</v>
      </c>
      <c r="Y805" s="5" t="s">
        <v>3494</v>
      </c>
      <c r="Z805" s="5" t="s">
        <v>3495</v>
      </c>
      <c r="AC805" s="4">
        <v>52</v>
      </c>
      <c r="AD805" s="5" t="s">
        <v>391</v>
      </c>
      <c r="AE805" s="5" t="s">
        <v>392</v>
      </c>
      <c r="AJ805" s="5" t="s">
        <v>33</v>
      </c>
      <c r="AK805" s="5" t="s">
        <v>34</v>
      </c>
      <c r="AL805" s="5" t="s">
        <v>1126</v>
      </c>
      <c r="AM805" s="5" t="s">
        <v>1127</v>
      </c>
      <c r="AT805" s="5" t="s">
        <v>695</v>
      </c>
      <c r="AU805" s="5" t="s">
        <v>696</v>
      </c>
      <c r="AV805" s="5" t="s">
        <v>3039</v>
      </c>
      <c r="AW805" s="5" t="s">
        <v>3040</v>
      </c>
      <c r="BG805" s="5" t="s">
        <v>563</v>
      </c>
      <c r="BH805" s="5" t="s">
        <v>564</v>
      </c>
      <c r="BI805" s="5" t="s">
        <v>3041</v>
      </c>
      <c r="BJ805" s="5" t="s">
        <v>3042</v>
      </c>
      <c r="BK805" s="5" t="s">
        <v>563</v>
      </c>
      <c r="BL805" s="5" t="s">
        <v>564</v>
      </c>
      <c r="BM805" s="5" t="s">
        <v>3043</v>
      </c>
      <c r="BN805" s="5" t="s">
        <v>3044</v>
      </c>
      <c r="BO805" s="5" t="s">
        <v>563</v>
      </c>
      <c r="BP805" s="5" t="s">
        <v>564</v>
      </c>
      <c r="BQ805" s="5" t="s">
        <v>3045</v>
      </c>
      <c r="BR805" s="5" t="s">
        <v>10662</v>
      </c>
      <c r="BS805" s="5" t="s">
        <v>93</v>
      </c>
      <c r="BT805" s="5" t="s">
        <v>94</v>
      </c>
    </row>
    <row r="806" spans="1:72" ht="13.5" customHeight="1">
      <c r="A806" s="7" t="str">
        <f>HYPERLINK("http://kyu.snu.ac.kr/sdhj/index.jsp?type=hj/GK14704_00IM0001_007b.jpg","1768_해북촌_007b")</f>
        <v>1768_해북촌_007b</v>
      </c>
      <c r="B806" s="4">
        <v>1768</v>
      </c>
      <c r="C806" s="4" t="s">
        <v>10663</v>
      </c>
      <c r="D806" s="4" t="s">
        <v>10664</v>
      </c>
      <c r="E806" s="4">
        <v>805</v>
      </c>
      <c r="F806" s="5">
        <v>6</v>
      </c>
      <c r="G806" s="5" t="s">
        <v>2801</v>
      </c>
      <c r="H806" s="5" t="s">
        <v>2802</v>
      </c>
      <c r="I806" s="5">
        <v>8</v>
      </c>
      <c r="L806" s="5">
        <v>2</v>
      </c>
      <c r="M806" s="5" t="s">
        <v>3492</v>
      </c>
      <c r="N806" s="5" t="s">
        <v>3493</v>
      </c>
      <c r="S806" s="5" t="s">
        <v>95</v>
      </c>
      <c r="T806" s="5" t="s">
        <v>96</v>
      </c>
      <c r="W806" s="5" t="s">
        <v>946</v>
      </c>
      <c r="X806" s="5" t="s">
        <v>815</v>
      </c>
      <c r="Y806" s="5" t="s">
        <v>251</v>
      </c>
      <c r="Z806" s="5" t="s">
        <v>252</v>
      </c>
      <c r="AC806" s="4">
        <v>54</v>
      </c>
      <c r="AD806" s="5" t="s">
        <v>298</v>
      </c>
      <c r="AE806" s="5" t="s">
        <v>299</v>
      </c>
      <c r="AJ806" s="5" t="s">
        <v>33</v>
      </c>
      <c r="AK806" s="5" t="s">
        <v>34</v>
      </c>
      <c r="AL806" s="5" t="s">
        <v>103</v>
      </c>
      <c r="AM806" s="5" t="s">
        <v>104</v>
      </c>
      <c r="AT806" s="5" t="s">
        <v>1030</v>
      </c>
      <c r="AU806" s="5" t="s">
        <v>1031</v>
      </c>
      <c r="AV806" s="5" t="s">
        <v>3496</v>
      </c>
      <c r="AW806" s="5" t="s">
        <v>3497</v>
      </c>
      <c r="BG806" s="5" t="s">
        <v>1030</v>
      </c>
      <c r="BH806" s="5" t="s">
        <v>1031</v>
      </c>
      <c r="BI806" s="5" t="s">
        <v>9497</v>
      </c>
      <c r="BJ806" s="5" t="s">
        <v>3498</v>
      </c>
      <c r="BK806" s="5" t="s">
        <v>1030</v>
      </c>
      <c r="BL806" s="5" t="s">
        <v>1031</v>
      </c>
      <c r="BM806" s="5" t="s">
        <v>3499</v>
      </c>
      <c r="BN806" s="5" t="s">
        <v>3500</v>
      </c>
      <c r="BO806" s="5" t="s">
        <v>1030</v>
      </c>
      <c r="BP806" s="5" t="s">
        <v>1031</v>
      </c>
      <c r="BQ806" s="5" t="s">
        <v>3501</v>
      </c>
      <c r="BR806" s="5" t="s">
        <v>3502</v>
      </c>
      <c r="BS806" s="5" t="s">
        <v>331</v>
      </c>
      <c r="BT806" s="5" t="s">
        <v>332</v>
      </c>
    </row>
    <row r="807" spans="1:72" ht="13.5" customHeight="1">
      <c r="A807" s="7" t="str">
        <f>HYPERLINK("http://kyu.snu.ac.kr/sdhj/index.jsp?type=hj/GK14704_00IM0001_007b.jpg","1768_해북촌_007b")</f>
        <v>1768_해북촌_007b</v>
      </c>
      <c r="B807" s="4">
        <v>1768</v>
      </c>
      <c r="C807" s="4" t="s">
        <v>10800</v>
      </c>
      <c r="D807" s="4" t="s">
        <v>10801</v>
      </c>
      <c r="E807" s="4">
        <v>806</v>
      </c>
      <c r="F807" s="5">
        <v>6</v>
      </c>
      <c r="G807" s="5" t="s">
        <v>2801</v>
      </c>
      <c r="H807" s="5" t="s">
        <v>2802</v>
      </c>
      <c r="I807" s="5">
        <v>8</v>
      </c>
      <c r="L807" s="5">
        <v>2</v>
      </c>
      <c r="M807" s="5" t="s">
        <v>3492</v>
      </c>
      <c r="N807" s="5" t="s">
        <v>3493</v>
      </c>
      <c r="S807" s="5" t="s">
        <v>3503</v>
      </c>
      <c r="T807" s="5" t="s">
        <v>843</v>
      </c>
      <c r="W807" s="5" t="s">
        <v>667</v>
      </c>
      <c r="X807" s="5" t="s">
        <v>668</v>
      </c>
      <c r="Y807" s="5" t="s">
        <v>251</v>
      </c>
      <c r="Z807" s="5" t="s">
        <v>252</v>
      </c>
      <c r="AF807" s="5" t="s">
        <v>3504</v>
      </c>
      <c r="AG807" s="5" t="s">
        <v>10802</v>
      </c>
      <c r="AH807" s="5" t="s">
        <v>3505</v>
      </c>
      <c r="AI807" s="5" t="s">
        <v>3506</v>
      </c>
    </row>
    <row r="808" spans="1:72" ht="13.5" customHeight="1">
      <c r="A808" s="7" t="str">
        <f>HYPERLINK("http://kyu.snu.ac.kr/sdhj/index.jsp?type=hj/GK14704_00IM0001_007b.jpg","1768_해북촌_007b")</f>
        <v>1768_해북촌_007b</v>
      </c>
      <c r="B808" s="4">
        <v>1768</v>
      </c>
      <c r="C808" s="4" t="s">
        <v>9719</v>
      </c>
      <c r="D808" s="4" t="s">
        <v>9720</v>
      </c>
      <c r="E808" s="4">
        <v>807</v>
      </c>
      <c r="F808" s="5">
        <v>6</v>
      </c>
      <c r="G808" s="5" t="s">
        <v>2801</v>
      </c>
      <c r="H808" s="5" t="s">
        <v>2802</v>
      </c>
      <c r="I808" s="5">
        <v>8</v>
      </c>
      <c r="L808" s="5">
        <v>2</v>
      </c>
      <c r="M808" s="5" t="s">
        <v>3492</v>
      </c>
      <c r="N808" s="5" t="s">
        <v>3493</v>
      </c>
      <c r="S808" s="5" t="s">
        <v>127</v>
      </c>
      <c r="T808" s="5" t="s">
        <v>128</v>
      </c>
      <c r="Y808" s="5" t="s">
        <v>251</v>
      </c>
      <c r="Z808" s="5" t="s">
        <v>252</v>
      </c>
      <c r="AC808" s="4">
        <v>20</v>
      </c>
      <c r="AD808" s="5" t="s">
        <v>421</v>
      </c>
      <c r="AE808" s="5" t="s">
        <v>422</v>
      </c>
    </row>
    <row r="809" spans="1:72" ht="13.5" customHeight="1">
      <c r="A809" s="7" t="str">
        <f>HYPERLINK("http://kyu.snu.ac.kr/sdhj/index.jsp?type=hj/GK14704_00IM0001_007b.jpg","1768_해북촌_007b")</f>
        <v>1768_해북촌_007b</v>
      </c>
      <c r="B809" s="4">
        <v>1768</v>
      </c>
      <c r="C809" s="4" t="s">
        <v>10800</v>
      </c>
      <c r="D809" s="4" t="s">
        <v>10801</v>
      </c>
      <c r="E809" s="4">
        <v>808</v>
      </c>
      <c r="F809" s="5">
        <v>6</v>
      </c>
      <c r="G809" s="5" t="s">
        <v>2801</v>
      </c>
      <c r="H809" s="5" t="s">
        <v>2802</v>
      </c>
      <c r="I809" s="5">
        <v>8</v>
      </c>
      <c r="L809" s="5">
        <v>2</v>
      </c>
      <c r="M809" s="5" t="s">
        <v>3492</v>
      </c>
      <c r="N809" s="5" t="s">
        <v>3493</v>
      </c>
      <c r="S809" s="5" t="s">
        <v>3302</v>
      </c>
      <c r="T809" s="5" t="s">
        <v>124</v>
      </c>
      <c r="U809" s="5" t="s">
        <v>3507</v>
      </c>
      <c r="V809" s="5" t="s">
        <v>3508</v>
      </c>
      <c r="W809" s="5" t="s">
        <v>1596</v>
      </c>
      <c r="X809" s="5" t="s">
        <v>1597</v>
      </c>
      <c r="Y809" s="5" t="s">
        <v>9498</v>
      </c>
      <c r="Z809" s="5" t="s">
        <v>3509</v>
      </c>
      <c r="AC809" s="4">
        <v>24</v>
      </c>
      <c r="AD809" s="5" t="s">
        <v>137</v>
      </c>
      <c r="AE809" s="5" t="s">
        <v>138</v>
      </c>
    </row>
    <row r="810" spans="1:72" ht="13.5" customHeight="1">
      <c r="A810" s="7" t="str">
        <f>HYPERLINK("http://kyu.snu.ac.kr/sdhj/index.jsp?type=hj/GK14704_00IM0001_007b.jpg","1768_해북촌_007b")</f>
        <v>1768_해북촌_007b</v>
      </c>
      <c r="B810" s="4">
        <v>1768</v>
      </c>
      <c r="C810" s="4" t="s">
        <v>10800</v>
      </c>
      <c r="D810" s="4" t="s">
        <v>10801</v>
      </c>
      <c r="E810" s="4">
        <v>809</v>
      </c>
      <c r="F810" s="5">
        <v>6</v>
      </c>
      <c r="G810" s="5" t="s">
        <v>2801</v>
      </c>
      <c r="H810" s="5" t="s">
        <v>2802</v>
      </c>
      <c r="I810" s="5">
        <v>8</v>
      </c>
      <c r="L810" s="5">
        <v>2</v>
      </c>
      <c r="M810" s="5" t="s">
        <v>3492</v>
      </c>
      <c r="N810" s="5" t="s">
        <v>3493</v>
      </c>
      <c r="S810" s="5" t="s">
        <v>127</v>
      </c>
      <c r="T810" s="5" t="s">
        <v>128</v>
      </c>
      <c r="Y810" s="5" t="s">
        <v>251</v>
      </c>
      <c r="Z810" s="5" t="s">
        <v>252</v>
      </c>
      <c r="AC810" s="4">
        <v>5</v>
      </c>
      <c r="AD810" s="5" t="s">
        <v>659</v>
      </c>
      <c r="AE810" s="5" t="s">
        <v>660</v>
      </c>
      <c r="AF810" s="5" t="s">
        <v>10803</v>
      </c>
      <c r="AG810" s="5" t="s">
        <v>10804</v>
      </c>
    </row>
    <row r="811" spans="1:72" ht="13.5" customHeight="1">
      <c r="A811" s="7" t="str">
        <f>HYPERLINK("http://kyu.snu.ac.kr/sdhj/index.jsp?type=hj/GK14704_00IM0001_007b.jpg","1768_해북촌_007b")</f>
        <v>1768_해북촌_007b</v>
      </c>
      <c r="B811" s="4">
        <v>1768</v>
      </c>
      <c r="C811" s="4" t="s">
        <v>10800</v>
      </c>
      <c r="D811" s="4" t="s">
        <v>10801</v>
      </c>
      <c r="E811" s="4">
        <v>810</v>
      </c>
      <c r="F811" s="5">
        <v>6</v>
      </c>
      <c r="G811" s="5" t="s">
        <v>2801</v>
      </c>
      <c r="H811" s="5" t="s">
        <v>2802</v>
      </c>
      <c r="I811" s="5">
        <v>8</v>
      </c>
      <c r="L811" s="5">
        <v>3</v>
      </c>
      <c r="M811" s="4" t="s">
        <v>3510</v>
      </c>
      <c r="N811" s="4" t="s">
        <v>3511</v>
      </c>
      <c r="O811" s="5" t="s">
        <v>12</v>
      </c>
      <c r="P811" s="5" t="s">
        <v>13</v>
      </c>
      <c r="S811" s="4"/>
      <c r="T811" s="4" t="s">
        <v>10144</v>
      </c>
      <c r="U811" s="5" t="s">
        <v>495</v>
      </c>
      <c r="V811" s="5" t="s">
        <v>496</v>
      </c>
      <c r="W811" s="5" t="s">
        <v>640</v>
      </c>
      <c r="X811" s="4" t="s">
        <v>10805</v>
      </c>
      <c r="Y811" s="5" t="s">
        <v>99</v>
      </c>
      <c r="Z811" s="5" t="s">
        <v>100</v>
      </c>
      <c r="AC811" s="4">
        <v>91</v>
      </c>
      <c r="AD811" s="5" t="s">
        <v>985</v>
      </c>
      <c r="AE811" s="5" t="s">
        <v>986</v>
      </c>
      <c r="AJ811" s="5" t="s">
        <v>101</v>
      </c>
      <c r="AK811" s="5" t="s">
        <v>102</v>
      </c>
      <c r="AL811" s="5" t="s">
        <v>382</v>
      </c>
      <c r="AM811" s="5" t="s">
        <v>10806</v>
      </c>
      <c r="AT811" s="5" t="s">
        <v>83</v>
      </c>
      <c r="AU811" s="5" t="s">
        <v>84</v>
      </c>
      <c r="AV811" s="5" t="s">
        <v>3512</v>
      </c>
      <c r="AW811" s="5" t="s">
        <v>3513</v>
      </c>
      <c r="BG811" s="5" t="s">
        <v>3514</v>
      </c>
      <c r="BH811" s="5" t="s">
        <v>3515</v>
      </c>
      <c r="BI811" s="5" t="s">
        <v>3516</v>
      </c>
      <c r="BJ811" s="5" t="s">
        <v>3517</v>
      </c>
      <c r="BK811" s="5" t="s">
        <v>3518</v>
      </c>
      <c r="BL811" s="5" t="s">
        <v>3519</v>
      </c>
      <c r="BM811" s="5" t="s">
        <v>3520</v>
      </c>
      <c r="BN811" s="5" t="s">
        <v>3521</v>
      </c>
      <c r="BQ811" s="5" t="s">
        <v>3522</v>
      </c>
      <c r="BR811" s="5" t="s">
        <v>10807</v>
      </c>
      <c r="BS811" s="5" t="s">
        <v>266</v>
      </c>
      <c r="BT811" s="4" t="s">
        <v>10808</v>
      </c>
    </row>
    <row r="812" spans="1:72" ht="13.5" customHeight="1">
      <c r="A812" s="7" t="str">
        <f>HYPERLINK("http://kyu.snu.ac.kr/sdhj/index.jsp?type=hj/GK14704_00IM0001_007b.jpg","1768_해북촌_007b")</f>
        <v>1768_해북촌_007b</v>
      </c>
      <c r="B812" s="4">
        <v>1768</v>
      </c>
      <c r="C812" s="4" t="s">
        <v>10809</v>
      </c>
      <c r="D812" s="4" t="s">
        <v>10810</v>
      </c>
      <c r="E812" s="4">
        <v>811</v>
      </c>
      <c r="F812" s="5">
        <v>6</v>
      </c>
      <c r="G812" s="5" t="s">
        <v>2801</v>
      </c>
      <c r="H812" s="5" t="s">
        <v>2802</v>
      </c>
      <c r="I812" s="5">
        <v>8</v>
      </c>
      <c r="L812" s="5">
        <v>3</v>
      </c>
      <c r="M812" s="5" t="s">
        <v>3510</v>
      </c>
      <c r="N812" s="5" t="s">
        <v>3511</v>
      </c>
      <c r="S812" s="5" t="s">
        <v>115</v>
      </c>
      <c r="T812" s="5" t="s">
        <v>116</v>
      </c>
      <c r="U812" s="5" t="s">
        <v>73</v>
      </c>
      <c r="V812" s="5" t="s">
        <v>74</v>
      </c>
      <c r="W812" s="5" t="s">
        <v>3523</v>
      </c>
      <c r="X812" s="5" t="s">
        <v>3524</v>
      </c>
      <c r="Y812" s="5" t="s">
        <v>3525</v>
      </c>
      <c r="Z812" s="5" t="s">
        <v>114</v>
      </c>
      <c r="AC812" s="4">
        <v>59</v>
      </c>
      <c r="AD812" s="5" t="s">
        <v>343</v>
      </c>
      <c r="AE812" s="5" t="s">
        <v>344</v>
      </c>
    </row>
    <row r="813" spans="1:72" ht="13.5" customHeight="1">
      <c r="A813" s="7" t="str">
        <f>HYPERLINK("http://kyu.snu.ac.kr/sdhj/index.jsp?type=hj/GK14704_00IM0001_007b.jpg","1768_해북촌_007b")</f>
        <v>1768_해북촌_007b</v>
      </c>
      <c r="B813" s="4">
        <v>1768</v>
      </c>
      <c r="C813" s="4" t="s">
        <v>9719</v>
      </c>
      <c r="D813" s="4" t="s">
        <v>9720</v>
      </c>
      <c r="E813" s="4">
        <v>812</v>
      </c>
      <c r="F813" s="5">
        <v>6</v>
      </c>
      <c r="G813" s="5" t="s">
        <v>2801</v>
      </c>
      <c r="H813" s="5" t="s">
        <v>2802</v>
      </c>
      <c r="I813" s="5">
        <v>8</v>
      </c>
      <c r="L813" s="5">
        <v>3</v>
      </c>
      <c r="M813" s="5" t="s">
        <v>3510</v>
      </c>
      <c r="N813" s="5" t="s">
        <v>3511</v>
      </c>
      <c r="S813" s="5" t="s">
        <v>1962</v>
      </c>
      <c r="T813" s="5" t="s">
        <v>1963</v>
      </c>
      <c r="AC813" s="4">
        <v>10</v>
      </c>
      <c r="AD813" s="5" t="s">
        <v>199</v>
      </c>
      <c r="AE813" s="5" t="s">
        <v>200</v>
      </c>
    </row>
    <row r="814" spans="1:72" ht="13.5" customHeight="1">
      <c r="A814" s="7" t="str">
        <f>HYPERLINK("http://kyu.snu.ac.kr/sdhj/index.jsp?type=hj/GK14704_00IM0001_007b.jpg","1768_해북촌_007b")</f>
        <v>1768_해북촌_007b</v>
      </c>
      <c r="B814" s="4">
        <v>1768</v>
      </c>
      <c r="C814" s="4" t="s">
        <v>9719</v>
      </c>
      <c r="D814" s="4" t="s">
        <v>9720</v>
      </c>
      <c r="E814" s="4">
        <v>813</v>
      </c>
      <c r="F814" s="5">
        <v>6</v>
      </c>
      <c r="G814" s="5" t="s">
        <v>2801</v>
      </c>
      <c r="H814" s="5" t="s">
        <v>2802</v>
      </c>
      <c r="I814" s="5">
        <v>8</v>
      </c>
      <c r="L814" s="5">
        <v>3</v>
      </c>
      <c r="M814" s="5" t="s">
        <v>3510</v>
      </c>
      <c r="N814" s="5" t="s">
        <v>3511</v>
      </c>
      <c r="S814" s="5" t="s">
        <v>3033</v>
      </c>
      <c r="T814" s="5" t="s">
        <v>3034</v>
      </c>
      <c r="Y814" s="5" t="s">
        <v>3526</v>
      </c>
      <c r="Z814" s="5" t="s">
        <v>3527</v>
      </c>
      <c r="AC814" s="4">
        <v>4</v>
      </c>
      <c r="AD814" s="5" t="s">
        <v>525</v>
      </c>
      <c r="AE814" s="5" t="s">
        <v>526</v>
      </c>
      <c r="AF814" s="5" t="s">
        <v>1219</v>
      </c>
      <c r="AG814" s="5" t="s">
        <v>10788</v>
      </c>
    </row>
    <row r="815" spans="1:72" ht="13.5" customHeight="1">
      <c r="A815" s="7" t="str">
        <f>HYPERLINK("http://kyu.snu.ac.kr/sdhj/index.jsp?type=hj/GK14704_00IM0001_007b.jpg","1768_해북촌_007b")</f>
        <v>1768_해북촌_007b</v>
      </c>
      <c r="B815" s="4">
        <v>1768</v>
      </c>
      <c r="C815" s="4" t="s">
        <v>10789</v>
      </c>
      <c r="D815" s="4" t="s">
        <v>10790</v>
      </c>
      <c r="E815" s="4">
        <v>814</v>
      </c>
      <c r="F815" s="5">
        <v>6</v>
      </c>
      <c r="G815" s="5" t="s">
        <v>2801</v>
      </c>
      <c r="H815" s="5" t="s">
        <v>2802</v>
      </c>
      <c r="I815" s="5">
        <v>8</v>
      </c>
      <c r="L815" s="5">
        <v>4</v>
      </c>
      <c r="M815" s="4" t="s">
        <v>3528</v>
      </c>
      <c r="N815" s="4" t="s">
        <v>3529</v>
      </c>
      <c r="O815" s="5" t="s">
        <v>12</v>
      </c>
      <c r="P815" s="5" t="s">
        <v>13</v>
      </c>
      <c r="S815" s="4"/>
      <c r="T815" s="4" t="s">
        <v>10103</v>
      </c>
      <c r="U815" s="5" t="s">
        <v>73</v>
      </c>
      <c r="V815" s="5" t="s">
        <v>74</v>
      </c>
      <c r="W815" s="5" t="s">
        <v>164</v>
      </c>
      <c r="X815" s="5" t="s">
        <v>165</v>
      </c>
      <c r="Y815" s="5" t="s">
        <v>3530</v>
      </c>
      <c r="Z815" s="5" t="s">
        <v>3531</v>
      </c>
      <c r="AC815" s="4">
        <v>32</v>
      </c>
      <c r="AD815" s="5" t="s">
        <v>985</v>
      </c>
      <c r="AE815" s="5" t="s">
        <v>986</v>
      </c>
      <c r="AJ815" s="5" t="s">
        <v>33</v>
      </c>
      <c r="AK815" s="5" t="s">
        <v>34</v>
      </c>
      <c r="AL815" s="5" t="s">
        <v>168</v>
      </c>
      <c r="AM815" s="5" t="s">
        <v>169</v>
      </c>
      <c r="AT815" s="5" t="s">
        <v>83</v>
      </c>
      <c r="AU815" s="5" t="s">
        <v>84</v>
      </c>
      <c r="AV815" s="5" t="s">
        <v>3532</v>
      </c>
      <c r="AW815" s="5" t="s">
        <v>3533</v>
      </c>
      <c r="BG815" s="5" t="s">
        <v>83</v>
      </c>
      <c r="BH815" s="5" t="s">
        <v>84</v>
      </c>
      <c r="BI815" s="5" t="s">
        <v>3534</v>
      </c>
      <c r="BJ815" s="5" t="s">
        <v>3535</v>
      </c>
      <c r="BK815" s="5" t="s">
        <v>588</v>
      </c>
      <c r="BL815" s="5" t="s">
        <v>589</v>
      </c>
      <c r="BM815" s="5" t="s">
        <v>171</v>
      </c>
      <c r="BN815" s="5" t="s">
        <v>172</v>
      </c>
      <c r="BO815" s="5" t="s">
        <v>83</v>
      </c>
      <c r="BP815" s="5" t="s">
        <v>84</v>
      </c>
      <c r="BQ815" s="5" t="s">
        <v>9499</v>
      </c>
      <c r="BR815" s="5" t="s">
        <v>10811</v>
      </c>
      <c r="BS815" s="5" t="s">
        <v>1612</v>
      </c>
      <c r="BT815" s="5" t="s">
        <v>1613</v>
      </c>
    </row>
    <row r="816" spans="1:72" ht="13.5" customHeight="1">
      <c r="A816" s="7" t="str">
        <f>HYPERLINK("http://kyu.snu.ac.kr/sdhj/index.jsp?type=hj/GK14704_00IM0001_007b.jpg","1768_해북촌_007b")</f>
        <v>1768_해북촌_007b</v>
      </c>
      <c r="B816" s="4">
        <v>1768</v>
      </c>
      <c r="C816" s="4" t="s">
        <v>9845</v>
      </c>
      <c r="D816" s="4" t="s">
        <v>9846</v>
      </c>
      <c r="E816" s="4">
        <v>815</v>
      </c>
      <c r="F816" s="5">
        <v>6</v>
      </c>
      <c r="G816" s="5" t="s">
        <v>2801</v>
      </c>
      <c r="H816" s="5" t="s">
        <v>2802</v>
      </c>
      <c r="I816" s="5">
        <v>8</v>
      </c>
      <c r="L816" s="5">
        <v>4</v>
      </c>
      <c r="M816" s="5" t="s">
        <v>3528</v>
      </c>
      <c r="N816" s="5" t="s">
        <v>3529</v>
      </c>
      <c r="S816" s="5" t="s">
        <v>95</v>
      </c>
      <c r="T816" s="5" t="s">
        <v>96</v>
      </c>
      <c r="W816" s="5" t="s">
        <v>249</v>
      </c>
      <c r="X816" s="4" t="s">
        <v>10812</v>
      </c>
      <c r="Y816" s="5" t="s">
        <v>99</v>
      </c>
      <c r="Z816" s="5" t="s">
        <v>100</v>
      </c>
      <c r="AC816" s="4">
        <v>26</v>
      </c>
      <c r="AJ816" s="5" t="s">
        <v>101</v>
      </c>
      <c r="AK816" s="5" t="s">
        <v>102</v>
      </c>
      <c r="AL816" s="5" t="s">
        <v>266</v>
      </c>
      <c r="AM816" s="4" t="s">
        <v>10813</v>
      </c>
      <c r="AT816" s="5" t="s">
        <v>3536</v>
      </c>
      <c r="AU816" s="5" t="s">
        <v>3537</v>
      </c>
      <c r="AV816" s="5" t="s">
        <v>3538</v>
      </c>
      <c r="AW816" s="5" t="s">
        <v>3539</v>
      </c>
      <c r="BG816" s="5" t="s">
        <v>3536</v>
      </c>
      <c r="BH816" s="5" t="s">
        <v>3537</v>
      </c>
      <c r="BI816" s="5" t="s">
        <v>3540</v>
      </c>
      <c r="BJ816" s="5" t="s">
        <v>3541</v>
      </c>
      <c r="BK816" s="5" t="s">
        <v>3536</v>
      </c>
      <c r="BL816" s="5" t="s">
        <v>3537</v>
      </c>
      <c r="BM816" s="5" t="s">
        <v>904</v>
      </c>
      <c r="BN816" s="5" t="s">
        <v>905</v>
      </c>
      <c r="BO816" s="5" t="s">
        <v>3536</v>
      </c>
      <c r="BP816" s="5" t="s">
        <v>3537</v>
      </c>
      <c r="BQ816" s="5" t="s">
        <v>9500</v>
      </c>
      <c r="BR816" s="5" t="s">
        <v>3542</v>
      </c>
      <c r="BS816" s="5" t="s">
        <v>103</v>
      </c>
      <c r="BT816" s="5" t="s">
        <v>104</v>
      </c>
    </row>
    <row r="817" spans="1:72" ht="13.5" customHeight="1">
      <c r="A817" s="7" t="str">
        <f>HYPERLINK("http://kyu.snu.ac.kr/sdhj/index.jsp?type=hj/GK14704_00IM0001_007b.jpg","1768_해북촌_007b")</f>
        <v>1768_해북촌_007b</v>
      </c>
      <c r="B817" s="4">
        <v>1768</v>
      </c>
      <c r="C817" s="4" t="s">
        <v>9557</v>
      </c>
      <c r="D817" s="4" t="s">
        <v>9558</v>
      </c>
      <c r="E817" s="4">
        <v>816</v>
      </c>
      <c r="F817" s="5">
        <v>6</v>
      </c>
      <c r="G817" s="5" t="s">
        <v>2801</v>
      </c>
      <c r="H817" s="5" t="s">
        <v>2802</v>
      </c>
      <c r="I817" s="5">
        <v>8</v>
      </c>
      <c r="L817" s="5">
        <v>4</v>
      </c>
      <c r="M817" s="5" t="s">
        <v>3528</v>
      </c>
      <c r="N817" s="5" t="s">
        <v>3529</v>
      </c>
      <c r="T817" s="4" t="s">
        <v>10070</v>
      </c>
      <c r="U817" s="5" t="s">
        <v>133</v>
      </c>
      <c r="V817" s="5" t="s">
        <v>134</v>
      </c>
      <c r="Y817" s="5" t="s">
        <v>3543</v>
      </c>
      <c r="Z817" s="5" t="s">
        <v>3544</v>
      </c>
      <c r="AC817" s="4">
        <v>63</v>
      </c>
      <c r="AD817" s="5" t="s">
        <v>353</v>
      </c>
      <c r="AE817" s="5" t="s">
        <v>354</v>
      </c>
      <c r="AF817" s="5" t="s">
        <v>1219</v>
      </c>
      <c r="AG817" s="5" t="s">
        <v>1220</v>
      </c>
    </row>
    <row r="818" spans="1:72" ht="13.5" customHeight="1">
      <c r="A818" s="7" t="str">
        <f>HYPERLINK("http://kyu.snu.ac.kr/sdhj/index.jsp?type=hj/GK14704_00IM0001_007b.jpg","1768_해북촌_007b")</f>
        <v>1768_해북촌_007b</v>
      </c>
      <c r="B818" s="4">
        <v>1768</v>
      </c>
      <c r="C818" s="4" t="s">
        <v>9981</v>
      </c>
      <c r="D818" s="4" t="s">
        <v>9982</v>
      </c>
      <c r="E818" s="4">
        <v>817</v>
      </c>
      <c r="F818" s="5">
        <v>6</v>
      </c>
      <c r="G818" s="5" t="s">
        <v>2801</v>
      </c>
      <c r="H818" s="5" t="s">
        <v>2802</v>
      </c>
      <c r="I818" s="5">
        <v>8</v>
      </c>
      <c r="L818" s="5">
        <v>5</v>
      </c>
      <c r="M818" s="4" t="s">
        <v>1466</v>
      </c>
      <c r="N818" s="4" t="s">
        <v>1467</v>
      </c>
      <c r="O818" s="5" t="s">
        <v>12</v>
      </c>
      <c r="P818" s="5" t="s">
        <v>13</v>
      </c>
      <c r="S818" s="4"/>
      <c r="T818" s="4" t="s">
        <v>10144</v>
      </c>
      <c r="U818" s="5" t="s">
        <v>3545</v>
      </c>
      <c r="V818" s="5" t="s">
        <v>3546</v>
      </c>
      <c r="Y818" s="5" t="s">
        <v>1466</v>
      </c>
      <c r="Z818" s="5" t="s">
        <v>1467</v>
      </c>
      <c r="AC818" s="4">
        <v>49</v>
      </c>
      <c r="AD818" s="5" t="s">
        <v>1234</v>
      </c>
      <c r="AE818" s="5" t="s">
        <v>1235</v>
      </c>
      <c r="AJ818" s="5" t="s">
        <v>33</v>
      </c>
      <c r="AK818" s="5" t="s">
        <v>34</v>
      </c>
      <c r="AL818" s="5" t="s">
        <v>93</v>
      </c>
      <c r="AM818" s="5" t="s">
        <v>94</v>
      </c>
      <c r="AT818" s="5" t="s">
        <v>1030</v>
      </c>
      <c r="AU818" s="5" t="s">
        <v>1031</v>
      </c>
      <c r="AV818" s="5" t="s">
        <v>3547</v>
      </c>
      <c r="AW818" s="5" t="s">
        <v>3548</v>
      </c>
      <c r="BG818" s="5" t="s">
        <v>1030</v>
      </c>
      <c r="BH818" s="5" t="s">
        <v>1031</v>
      </c>
      <c r="BI818" s="5" t="s">
        <v>3549</v>
      </c>
      <c r="BJ818" s="5" t="s">
        <v>3550</v>
      </c>
      <c r="BK818" s="5" t="s">
        <v>1030</v>
      </c>
      <c r="BL818" s="5" t="s">
        <v>1031</v>
      </c>
      <c r="BM818" s="5" t="s">
        <v>3551</v>
      </c>
      <c r="BN818" s="5" t="s">
        <v>3552</v>
      </c>
      <c r="BO818" s="5" t="s">
        <v>10814</v>
      </c>
      <c r="BP818" s="5" t="s">
        <v>10815</v>
      </c>
      <c r="BQ818" s="5" t="s">
        <v>10816</v>
      </c>
      <c r="BR818" s="5" t="s">
        <v>10817</v>
      </c>
      <c r="BS818" s="5" t="s">
        <v>266</v>
      </c>
      <c r="BT818" s="4" t="s">
        <v>10145</v>
      </c>
    </row>
    <row r="819" spans="1:72" ht="13.5" customHeight="1">
      <c r="A819" s="7" t="str">
        <f>HYPERLINK("http://kyu.snu.ac.kr/sdhj/index.jsp?type=hj/GK14704_00IM0001_007b.jpg","1768_해북촌_007b")</f>
        <v>1768_해북촌_007b</v>
      </c>
      <c r="B819" s="4">
        <v>1768</v>
      </c>
      <c r="C819" s="4" t="s">
        <v>9719</v>
      </c>
      <c r="D819" s="4" t="s">
        <v>9720</v>
      </c>
      <c r="E819" s="4">
        <v>818</v>
      </c>
      <c r="F819" s="5">
        <v>6</v>
      </c>
      <c r="G819" s="5" t="s">
        <v>2801</v>
      </c>
      <c r="H819" s="5" t="s">
        <v>2802</v>
      </c>
      <c r="I819" s="5">
        <v>8</v>
      </c>
      <c r="L819" s="5">
        <v>5</v>
      </c>
      <c r="M819" s="5" t="s">
        <v>1466</v>
      </c>
      <c r="N819" s="5" t="s">
        <v>1467</v>
      </c>
      <c r="S819" s="5" t="s">
        <v>95</v>
      </c>
      <c r="T819" s="5" t="s">
        <v>96</v>
      </c>
      <c r="W819" s="5" t="s">
        <v>164</v>
      </c>
      <c r="X819" s="5" t="s">
        <v>165</v>
      </c>
      <c r="Y819" s="5" t="s">
        <v>251</v>
      </c>
      <c r="Z819" s="5" t="s">
        <v>252</v>
      </c>
      <c r="AC819" s="4">
        <v>49</v>
      </c>
      <c r="AD819" s="5" t="s">
        <v>1234</v>
      </c>
      <c r="AE819" s="5" t="s">
        <v>1235</v>
      </c>
      <c r="AJ819" s="5" t="s">
        <v>33</v>
      </c>
      <c r="AK819" s="5" t="s">
        <v>34</v>
      </c>
      <c r="AL819" s="5" t="s">
        <v>168</v>
      </c>
      <c r="AM819" s="5" t="s">
        <v>169</v>
      </c>
      <c r="AT819" s="5" t="s">
        <v>1030</v>
      </c>
      <c r="AU819" s="5" t="s">
        <v>1031</v>
      </c>
      <c r="AV819" s="5" t="s">
        <v>697</v>
      </c>
      <c r="AW819" s="5" t="s">
        <v>698</v>
      </c>
      <c r="BG819" s="5" t="s">
        <v>83</v>
      </c>
      <c r="BH819" s="5" t="s">
        <v>84</v>
      </c>
      <c r="BI819" s="5" t="s">
        <v>3198</v>
      </c>
      <c r="BJ819" s="5" t="s">
        <v>3199</v>
      </c>
      <c r="BK819" s="5" t="s">
        <v>83</v>
      </c>
      <c r="BL819" s="5" t="s">
        <v>84</v>
      </c>
      <c r="BM819" s="5" t="s">
        <v>3025</v>
      </c>
      <c r="BN819" s="5" t="s">
        <v>3026</v>
      </c>
      <c r="BO819" s="5" t="s">
        <v>1030</v>
      </c>
      <c r="BP819" s="5" t="s">
        <v>1031</v>
      </c>
      <c r="BQ819" s="5" t="s">
        <v>3553</v>
      </c>
      <c r="BR819" s="5" t="s">
        <v>3554</v>
      </c>
      <c r="BS819" s="5" t="s">
        <v>266</v>
      </c>
      <c r="BT819" s="4" t="s">
        <v>10818</v>
      </c>
    </row>
    <row r="820" spans="1:72" ht="13.5" customHeight="1">
      <c r="A820" s="7" t="str">
        <f>HYPERLINK("http://kyu.snu.ac.kr/sdhj/index.jsp?type=hj/GK14704_00IM0001_007b.jpg","1768_해북촌_007b")</f>
        <v>1768_해북촌_007b</v>
      </c>
      <c r="B820" s="4">
        <v>1768</v>
      </c>
      <c r="C820" s="4" t="s">
        <v>10819</v>
      </c>
      <c r="D820" s="4" t="s">
        <v>10820</v>
      </c>
      <c r="E820" s="4">
        <v>819</v>
      </c>
      <c r="F820" s="5">
        <v>6</v>
      </c>
      <c r="G820" s="5" t="s">
        <v>2801</v>
      </c>
      <c r="H820" s="5" t="s">
        <v>2802</v>
      </c>
      <c r="I820" s="5">
        <v>8</v>
      </c>
      <c r="L820" s="5">
        <v>5</v>
      </c>
      <c r="M820" s="5" t="s">
        <v>1466</v>
      </c>
      <c r="N820" s="5" t="s">
        <v>1467</v>
      </c>
      <c r="S820" s="5" t="s">
        <v>248</v>
      </c>
      <c r="T820" s="5" t="s">
        <v>176</v>
      </c>
      <c r="W820" s="5" t="s">
        <v>249</v>
      </c>
      <c r="X820" s="4" t="s">
        <v>10821</v>
      </c>
      <c r="Y820" s="5" t="s">
        <v>251</v>
      </c>
      <c r="Z820" s="5" t="s">
        <v>252</v>
      </c>
      <c r="AC820" s="4">
        <v>90</v>
      </c>
      <c r="AD820" s="5" t="s">
        <v>641</v>
      </c>
      <c r="AE820" s="5" t="s">
        <v>642</v>
      </c>
      <c r="AF820" s="5" t="s">
        <v>1219</v>
      </c>
      <c r="AG820" s="5" t="s">
        <v>1220</v>
      </c>
    </row>
    <row r="821" spans="1:72" ht="13.5" customHeight="1">
      <c r="A821" s="7" t="str">
        <f>HYPERLINK("http://kyu.snu.ac.kr/sdhj/index.jsp?type=hj/GK14704_00IM0001_007b.jpg","1768_해북촌_007b")</f>
        <v>1768_해북촌_007b</v>
      </c>
      <c r="B821" s="4">
        <v>1768</v>
      </c>
      <c r="C821" s="4" t="s">
        <v>9981</v>
      </c>
      <c r="D821" s="4" t="s">
        <v>9982</v>
      </c>
      <c r="E821" s="4">
        <v>820</v>
      </c>
      <c r="F821" s="5">
        <v>6</v>
      </c>
      <c r="G821" s="5" t="s">
        <v>2801</v>
      </c>
      <c r="H821" s="5" t="s">
        <v>2802</v>
      </c>
      <c r="I821" s="5">
        <v>9</v>
      </c>
      <c r="J821" s="5" t="s">
        <v>3555</v>
      </c>
      <c r="K821" s="5" t="s">
        <v>10822</v>
      </c>
      <c r="L821" s="5">
        <v>1</v>
      </c>
      <c r="M821" s="4" t="s">
        <v>3555</v>
      </c>
      <c r="N821" s="4" t="s">
        <v>3556</v>
      </c>
      <c r="O821" s="5" t="s">
        <v>12</v>
      </c>
      <c r="P821" s="5" t="s">
        <v>13</v>
      </c>
      <c r="S821" s="4"/>
      <c r="T821" s="4" t="s">
        <v>10137</v>
      </c>
      <c r="U821" s="5" t="s">
        <v>2309</v>
      </c>
      <c r="V821" s="5" t="s">
        <v>2310</v>
      </c>
      <c r="W821" s="5" t="s">
        <v>250</v>
      </c>
      <c r="X821" s="4" t="s">
        <v>10823</v>
      </c>
      <c r="Y821" s="5" t="s">
        <v>3557</v>
      </c>
      <c r="Z821" s="5" t="s">
        <v>3558</v>
      </c>
      <c r="AC821" s="4">
        <v>36</v>
      </c>
      <c r="AD821" s="5" t="s">
        <v>298</v>
      </c>
      <c r="AE821" s="5" t="s">
        <v>299</v>
      </c>
      <c r="AJ821" s="5" t="s">
        <v>33</v>
      </c>
      <c r="AK821" s="5" t="s">
        <v>34</v>
      </c>
      <c r="AL821" s="5" t="s">
        <v>93</v>
      </c>
      <c r="AM821" s="5" t="s">
        <v>94</v>
      </c>
      <c r="AT821" s="5" t="s">
        <v>695</v>
      </c>
      <c r="AU821" s="5" t="s">
        <v>696</v>
      </c>
      <c r="AV821" s="5" t="s">
        <v>3559</v>
      </c>
      <c r="AW821" s="5" t="s">
        <v>3560</v>
      </c>
      <c r="BG821" s="5" t="s">
        <v>695</v>
      </c>
      <c r="BH821" s="5" t="s">
        <v>696</v>
      </c>
      <c r="BI821" s="5" t="s">
        <v>3561</v>
      </c>
      <c r="BJ821" s="5" t="s">
        <v>3562</v>
      </c>
      <c r="BK821" s="5" t="s">
        <v>695</v>
      </c>
      <c r="BL821" s="5" t="s">
        <v>696</v>
      </c>
      <c r="BM821" s="5" t="s">
        <v>3563</v>
      </c>
      <c r="BN821" s="5" t="s">
        <v>3564</v>
      </c>
      <c r="BO821" s="5" t="s">
        <v>3565</v>
      </c>
      <c r="BP821" s="5" t="s">
        <v>3566</v>
      </c>
      <c r="BQ821" s="5" t="s">
        <v>3567</v>
      </c>
      <c r="BR821" s="5" t="s">
        <v>10824</v>
      </c>
      <c r="BS821" s="5" t="s">
        <v>266</v>
      </c>
      <c r="BT821" s="4" t="s">
        <v>10825</v>
      </c>
    </row>
    <row r="822" spans="1:72" ht="13.5" customHeight="1">
      <c r="A822" s="7" t="str">
        <f>HYPERLINK("http://kyu.snu.ac.kr/sdhj/index.jsp?type=hj/GK14704_00IM0001_007b.jpg","1768_해북촌_007b")</f>
        <v>1768_해북촌_007b</v>
      </c>
      <c r="B822" s="4">
        <v>1768</v>
      </c>
      <c r="C822" s="4" t="s">
        <v>10826</v>
      </c>
      <c r="D822" s="4" t="s">
        <v>10827</v>
      </c>
      <c r="E822" s="4">
        <v>821</v>
      </c>
      <c r="F822" s="5">
        <v>6</v>
      </c>
      <c r="G822" s="5" t="s">
        <v>2801</v>
      </c>
      <c r="H822" s="5" t="s">
        <v>2802</v>
      </c>
      <c r="I822" s="5">
        <v>9</v>
      </c>
      <c r="L822" s="5">
        <v>1</v>
      </c>
      <c r="M822" s="5" t="s">
        <v>3555</v>
      </c>
      <c r="N822" s="5" t="s">
        <v>3556</v>
      </c>
      <c r="S822" s="5" t="s">
        <v>95</v>
      </c>
      <c r="T822" s="5" t="s">
        <v>96</v>
      </c>
      <c r="W822" s="5" t="s">
        <v>501</v>
      </c>
      <c r="X822" s="5" t="s">
        <v>502</v>
      </c>
      <c r="Y822" s="5" t="s">
        <v>251</v>
      </c>
      <c r="Z822" s="5" t="s">
        <v>252</v>
      </c>
      <c r="AC822" s="4">
        <v>30</v>
      </c>
      <c r="AD822" s="5" t="s">
        <v>310</v>
      </c>
      <c r="AE822" s="5" t="s">
        <v>311</v>
      </c>
      <c r="AF822" s="5" t="s">
        <v>3568</v>
      </c>
      <c r="AG822" s="5" t="s">
        <v>3434</v>
      </c>
      <c r="AJ822" s="5" t="s">
        <v>33</v>
      </c>
      <c r="AK822" s="5" t="s">
        <v>34</v>
      </c>
      <c r="AL822" s="5" t="s">
        <v>3569</v>
      </c>
      <c r="AM822" s="5" t="s">
        <v>3570</v>
      </c>
      <c r="AV822" s="5" t="s">
        <v>3571</v>
      </c>
      <c r="AW822" s="5" t="s">
        <v>2014</v>
      </c>
      <c r="BI822" s="5" t="s">
        <v>3572</v>
      </c>
      <c r="BJ822" s="5" t="s">
        <v>3573</v>
      </c>
      <c r="BM822" s="5" t="s">
        <v>9501</v>
      </c>
      <c r="BN822" s="5" t="s">
        <v>569</v>
      </c>
      <c r="BQ822" s="5" t="s">
        <v>3574</v>
      </c>
      <c r="BR822" s="5" t="s">
        <v>3575</v>
      </c>
      <c r="BS822" s="5" t="s">
        <v>1305</v>
      </c>
      <c r="BT822" s="5" t="s">
        <v>1306</v>
      </c>
    </row>
    <row r="823" spans="1:72" ht="13.5" customHeight="1">
      <c r="A823" s="7" t="str">
        <f>HYPERLINK("http://kyu.snu.ac.kr/sdhj/index.jsp?type=hj/GK14704_00IM0001_007b.jpg","1768_해북촌_007b")</f>
        <v>1768_해북촌_007b</v>
      </c>
      <c r="B823" s="4">
        <v>1768</v>
      </c>
      <c r="C823" s="4" t="s">
        <v>10828</v>
      </c>
      <c r="D823" s="4" t="s">
        <v>10829</v>
      </c>
      <c r="E823" s="4">
        <v>822</v>
      </c>
      <c r="F823" s="5">
        <v>6</v>
      </c>
      <c r="G823" s="5" t="s">
        <v>2801</v>
      </c>
      <c r="H823" s="5" t="s">
        <v>2802</v>
      </c>
      <c r="I823" s="5">
        <v>9</v>
      </c>
      <c r="L823" s="5">
        <v>2</v>
      </c>
      <c r="M823" s="4" t="s">
        <v>3576</v>
      </c>
      <c r="N823" s="4" t="s">
        <v>3577</v>
      </c>
      <c r="O823" s="5" t="s">
        <v>12</v>
      </c>
      <c r="P823" s="5" t="s">
        <v>13</v>
      </c>
      <c r="S823" s="4"/>
      <c r="T823" s="4" t="s">
        <v>9970</v>
      </c>
      <c r="U823" s="5" t="s">
        <v>495</v>
      </c>
      <c r="V823" s="5" t="s">
        <v>496</v>
      </c>
      <c r="W823" s="5" t="s">
        <v>250</v>
      </c>
      <c r="X823" s="4" t="s">
        <v>10830</v>
      </c>
      <c r="Y823" s="5" t="s">
        <v>251</v>
      </c>
      <c r="Z823" s="5" t="s">
        <v>252</v>
      </c>
      <c r="AC823" s="4">
        <v>69</v>
      </c>
      <c r="AD823" s="5" t="s">
        <v>141</v>
      </c>
      <c r="AE823" s="5" t="s">
        <v>142</v>
      </c>
      <c r="AF823" s="5" t="s">
        <v>3568</v>
      </c>
      <c r="AG823" s="5" t="s">
        <v>3434</v>
      </c>
      <c r="AJ823" s="5" t="s">
        <v>33</v>
      </c>
      <c r="AK823" s="5" t="s">
        <v>34</v>
      </c>
      <c r="AL823" s="5" t="s">
        <v>93</v>
      </c>
      <c r="AM823" s="5" t="s">
        <v>94</v>
      </c>
      <c r="AT823" s="5" t="s">
        <v>1030</v>
      </c>
      <c r="AU823" s="5" t="s">
        <v>1031</v>
      </c>
      <c r="AV823" s="5" t="s">
        <v>3578</v>
      </c>
      <c r="AW823" s="5" t="s">
        <v>2126</v>
      </c>
      <c r="BG823" s="5" t="s">
        <v>1030</v>
      </c>
      <c r="BH823" s="5" t="s">
        <v>1031</v>
      </c>
      <c r="BI823" s="5" t="s">
        <v>2880</v>
      </c>
      <c r="BJ823" s="5" t="s">
        <v>2881</v>
      </c>
      <c r="BK823" s="5" t="s">
        <v>1030</v>
      </c>
      <c r="BL823" s="5" t="s">
        <v>1031</v>
      </c>
      <c r="BM823" s="5" t="s">
        <v>3082</v>
      </c>
      <c r="BN823" s="5" t="s">
        <v>3083</v>
      </c>
      <c r="BO823" s="5" t="s">
        <v>1030</v>
      </c>
      <c r="BP823" s="5" t="s">
        <v>1031</v>
      </c>
      <c r="BQ823" s="5" t="s">
        <v>3579</v>
      </c>
      <c r="BR823" s="5" t="s">
        <v>10831</v>
      </c>
      <c r="BS823" s="5" t="s">
        <v>1479</v>
      </c>
      <c r="BT823" s="5" t="s">
        <v>1480</v>
      </c>
    </row>
    <row r="824" spans="1:72" ht="13.5" customHeight="1">
      <c r="A824" s="7" t="str">
        <f>HYPERLINK("http://kyu.snu.ac.kr/sdhj/index.jsp?type=hj/GK14704_00IM0001_007b.jpg","1768_해북촌_007b")</f>
        <v>1768_해북촌_007b</v>
      </c>
      <c r="B824" s="4">
        <v>1768</v>
      </c>
      <c r="C824" s="4" t="s">
        <v>9674</v>
      </c>
      <c r="D824" s="4" t="s">
        <v>9675</v>
      </c>
      <c r="E824" s="4">
        <v>823</v>
      </c>
      <c r="F824" s="5">
        <v>6</v>
      </c>
      <c r="G824" s="5" t="s">
        <v>2801</v>
      </c>
      <c r="H824" s="5" t="s">
        <v>2802</v>
      </c>
      <c r="I824" s="5">
        <v>9</v>
      </c>
      <c r="L824" s="5">
        <v>3</v>
      </c>
      <c r="M824" s="4" t="s">
        <v>3580</v>
      </c>
      <c r="N824" s="4" t="s">
        <v>3581</v>
      </c>
      <c r="O824" s="5" t="s">
        <v>12</v>
      </c>
      <c r="P824" s="5" t="s">
        <v>13</v>
      </c>
      <c r="S824" s="4"/>
      <c r="T824" s="4" t="s">
        <v>10144</v>
      </c>
      <c r="U824" s="5" t="s">
        <v>665</v>
      </c>
      <c r="V824" s="5" t="s">
        <v>666</v>
      </c>
      <c r="W824" s="5" t="s">
        <v>2819</v>
      </c>
      <c r="X824" s="5" t="s">
        <v>2820</v>
      </c>
      <c r="Y824" s="5" t="s">
        <v>99</v>
      </c>
      <c r="Z824" s="5" t="s">
        <v>100</v>
      </c>
      <c r="AC824" s="4">
        <v>91</v>
      </c>
      <c r="AD824" s="5" t="s">
        <v>410</v>
      </c>
      <c r="AE824" s="5" t="s">
        <v>411</v>
      </c>
      <c r="AF824" s="5" t="s">
        <v>3568</v>
      </c>
      <c r="AG824" s="5" t="s">
        <v>3434</v>
      </c>
      <c r="AJ824" s="5" t="s">
        <v>33</v>
      </c>
      <c r="AK824" s="5" t="s">
        <v>34</v>
      </c>
      <c r="AL824" s="5" t="s">
        <v>325</v>
      </c>
      <c r="AM824" s="5" t="s">
        <v>326</v>
      </c>
      <c r="AT824" s="5" t="s">
        <v>83</v>
      </c>
      <c r="AU824" s="5" t="s">
        <v>84</v>
      </c>
      <c r="AV824" s="5" t="s">
        <v>2821</v>
      </c>
      <c r="AW824" s="5" t="s">
        <v>2822</v>
      </c>
      <c r="BG824" s="5" t="s">
        <v>83</v>
      </c>
      <c r="BH824" s="5" t="s">
        <v>84</v>
      </c>
      <c r="BI824" s="5" t="s">
        <v>3582</v>
      </c>
      <c r="BJ824" s="5" t="s">
        <v>3583</v>
      </c>
      <c r="BK824" s="5" t="s">
        <v>83</v>
      </c>
      <c r="BL824" s="5" t="s">
        <v>84</v>
      </c>
      <c r="BM824" s="5" t="s">
        <v>3584</v>
      </c>
      <c r="BN824" s="5" t="s">
        <v>328</v>
      </c>
      <c r="BO824" s="5" t="s">
        <v>83</v>
      </c>
      <c r="BP824" s="5" t="s">
        <v>84</v>
      </c>
      <c r="BQ824" s="5" t="s">
        <v>10832</v>
      </c>
      <c r="BR824" s="5" t="s">
        <v>10833</v>
      </c>
      <c r="BS824" s="5" t="s">
        <v>266</v>
      </c>
      <c r="BT824" s="4" t="s">
        <v>10145</v>
      </c>
    </row>
    <row r="825" spans="1:72" ht="13.5" customHeight="1">
      <c r="A825" s="7" t="str">
        <f>HYPERLINK("http://kyu.snu.ac.kr/sdhj/index.jsp?type=hj/GK14704_00IM0001_007b.jpg","1768_해북촌_007b")</f>
        <v>1768_해북촌_007b</v>
      </c>
      <c r="B825" s="4">
        <v>1768</v>
      </c>
      <c r="C825" s="4" t="s">
        <v>9719</v>
      </c>
      <c r="D825" s="4" t="s">
        <v>9720</v>
      </c>
      <c r="E825" s="4">
        <v>824</v>
      </c>
      <c r="F825" s="5">
        <v>7</v>
      </c>
      <c r="G825" s="5" t="s">
        <v>3505</v>
      </c>
      <c r="H825" s="5" t="s">
        <v>3506</v>
      </c>
      <c r="I825" s="5">
        <v>1</v>
      </c>
      <c r="J825" s="5" t="s">
        <v>3585</v>
      </c>
      <c r="K825" s="5" t="s">
        <v>10834</v>
      </c>
      <c r="L825" s="5">
        <v>1</v>
      </c>
      <c r="M825" s="4" t="s">
        <v>3586</v>
      </c>
      <c r="N825" s="4" t="s">
        <v>3587</v>
      </c>
      <c r="S825" s="4"/>
      <c r="T825" s="4" t="s">
        <v>10835</v>
      </c>
      <c r="U825" s="5" t="s">
        <v>425</v>
      </c>
      <c r="V825" s="5" t="s">
        <v>426</v>
      </c>
      <c r="W825" s="5" t="s">
        <v>443</v>
      </c>
      <c r="X825" s="5" t="s">
        <v>444</v>
      </c>
      <c r="Y825" s="5" t="s">
        <v>3588</v>
      </c>
      <c r="Z825" s="5" t="s">
        <v>3589</v>
      </c>
      <c r="AC825" s="4">
        <v>59</v>
      </c>
      <c r="AD825" s="5" t="s">
        <v>912</v>
      </c>
      <c r="AE825" s="5" t="s">
        <v>913</v>
      </c>
      <c r="AJ825" s="5" t="s">
        <v>33</v>
      </c>
      <c r="AK825" s="5" t="s">
        <v>34</v>
      </c>
      <c r="AL825" s="5" t="s">
        <v>533</v>
      </c>
      <c r="AM825" s="5" t="s">
        <v>534</v>
      </c>
      <c r="AT825" s="5" t="s">
        <v>563</v>
      </c>
      <c r="AU825" s="5" t="s">
        <v>564</v>
      </c>
      <c r="AV825" s="5" t="s">
        <v>3590</v>
      </c>
      <c r="AW825" s="5" t="s">
        <v>3591</v>
      </c>
      <c r="BG825" s="5" t="s">
        <v>1030</v>
      </c>
      <c r="BH825" s="5" t="s">
        <v>1031</v>
      </c>
      <c r="BI825" s="5" t="s">
        <v>3592</v>
      </c>
      <c r="BJ825" s="5" t="s">
        <v>3593</v>
      </c>
      <c r="BK825" s="5" t="s">
        <v>1030</v>
      </c>
      <c r="BL825" s="5" t="s">
        <v>1031</v>
      </c>
      <c r="BM825" s="5" t="s">
        <v>3594</v>
      </c>
      <c r="BN825" s="5" t="s">
        <v>3595</v>
      </c>
      <c r="BO825" s="5" t="s">
        <v>1030</v>
      </c>
      <c r="BP825" s="5" t="s">
        <v>1031</v>
      </c>
      <c r="BQ825" s="5" t="s">
        <v>3596</v>
      </c>
      <c r="BR825" s="5" t="s">
        <v>3597</v>
      </c>
      <c r="BS825" s="5" t="s">
        <v>103</v>
      </c>
      <c r="BT825" s="5" t="s">
        <v>104</v>
      </c>
    </row>
    <row r="826" spans="1:72" ht="13.5" customHeight="1">
      <c r="A826" s="7" t="str">
        <f>HYPERLINK("http://kyu.snu.ac.kr/sdhj/index.jsp?type=hj/GK14704_00IM0001_007b.jpg","1768_해북촌_007b")</f>
        <v>1768_해북촌_007b</v>
      </c>
      <c r="B826" s="4">
        <v>1768</v>
      </c>
      <c r="C826" s="4" t="s">
        <v>10819</v>
      </c>
      <c r="D826" s="4" t="s">
        <v>10820</v>
      </c>
      <c r="E826" s="4">
        <v>825</v>
      </c>
      <c r="F826" s="5">
        <v>7</v>
      </c>
      <c r="G826" s="5" t="s">
        <v>3505</v>
      </c>
      <c r="H826" s="5" t="s">
        <v>3506</v>
      </c>
      <c r="I826" s="5">
        <v>1</v>
      </c>
      <c r="L826" s="5">
        <v>1</v>
      </c>
      <c r="M826" s="5" t="s">
        <v>3586</v>
      </c>
      <c r="N826" s="5" t="s">
        <v>3587</v>
      </c>
      <c r="S826" s="5" t="s">
        <v>95</v>
      </c>
      <c r="T826" s="5" t="s">
        <v>96</v>
      </c>
      <c r="W826" s="5" t="s">
        <v>123</v>
      </c>
      <c r="X826" s="5" t="s">
        <v>124</v>
      </c>
      <c r="Y826" s="5" t="s">
        <v>251</v>
      </c>
      <c r="Z826" s="5" t="s">
        <v>252</v>
      </c>
      <c r="AC826" s="4">
        <v>50</v>
      </c>
      <c r="AD826" s="5" t="s">
        <v>898</v>
      </c>
      <c r="AE826" s="5" t="s">
        <v>899</v>
      </c>
      <c r="AJ826" s="5" t="s">
        <v>33</v>
      </c>
      <c r="AK826" s="5" t="s">
        <v>34</v>
      </c>
      <c r="AL826" s="5" t="s">
        <v>533</v>
      </c>
      <c r="AM826" s="5" t="s">
        <v>534</v>
      </c>
      <c r="AT826" s="5" t="s">
        <v>1030</v>
      </c>
      <c r="AU826" s="5" t="s">
        <v>1031</v>
      </c>
      <c r="AV826" s="5" t="s">
        <v>2187</v>
      </c>
      <c r="AW826" s="5" t="s">
        <v>2188</v>
      </c>
      <c r="BG826" s="5" t="s">
        <v>1030</v>
      </c>
      <c r="BH826" s="5" t="s">
        <v>1031</v>
      </c>
      <c r="BI826" s="5" t="s">
        <v>3598</v>
      </c>
      <c r="BJ826" s="5" t="s">
        <v>3599</v>
      </c>
      <c r="BK826" s="5" t="s">
        <v>1030</v>
      </c>
      <c r="BL826" s="5" t="s">
        <v>1031</v>
      </c>
      <c r="BM826" s="5" t="s">
        <v>3600</v>
      </c>
      <c r="BN826" s="5" t="s">
        <v>3601</v>
      </c>
      <c r="BO826" s="5" t="s">
        <v>1030</v>
      </c>
      <c r="BP826" s="5" t="s">
        <v>1031</v>
      </c>
      <c r="BQ826" s="5" t="s">
        <v>3602</v>
      </c>
      <c r="BR826" s="5" t="s">
        <v>3603</v>
      </c>
      <c r="BS826" s="5" t="s">
        <v>103</v>
      </c>
      <c r="BT826" s="5" t="s">
        <v>104</v>
      </c>
    </row>
    <row r="827" spans="1:72" ht="13.5" customHeight="1">
      <c r="A827" s="7" t="str">
        <f>HYPERLINK("http://kyu.snu.ac.kr/sdhj/index.jsp?type=hj/GK14704_00IM0001_007b.jpg","1768_해북촌_007b")</f>
        <v>1768_해북촌_007b</v>
      </c>
      <c r="B827" s="4">
        <v>1768</v>
      </c>
      <c r="C827" s="4" t="s">
        <v>10836</v>
      </c>
      <c r="D827" s="4" t="s">
        <v>10837</v>
      </c>
      <c r="E827" s="4">
        <v>826</v>
      </c>
      <c r="F827" s="5">
        <v>7</v>
      </c>
      <c r="G827" s="5" t="s">
        <v>3505</v>
      </c>
      <c r="H827" s="5" t="s">
        <v>3506</v>
      </c>
      <c r="I827" s="5">
        <v>1</v>
      </c>
      <c r="L827" s="5">
        <v>1</v>
      </c>
      <c r="M827" s="5" t="s">
        <v>3586</v>
      </c>
      <c r="N827" s="5" t="s">
        <v>3587</v>
      </c>
      <c r="S827" s="5" t="s">
        <v>115</v>
      </c>
      <c r="T827" s="5" t="s">
        <v>116</v>
      </c>
      <c r="U827" s="5" t="s">
        <v>3604</v>
      </c>
      <c r="V827" s="5" t="s">
        <v>3605</v>
      </c>
      <c r="Y827" s="5" t="s">
        <v>9502</v>
      </c>
      <c r="Z827" s="5" t="s">
        <v>1205</v>
      </c>
      <c r="AC827" s="4">
        <v>30</v>
      </c>
      <c r="AD827" s="5" t="s">
        <v>283</v>
      </c>
      <c r="AE827" s="5" t="s">
        <v>284</v>
      </c>
    </row>
    <row r="828" spans="1:72" ht="13.5" customHeight="1">
      <c r="A828" s="7" t="str">
        <f>HYPERLINK("http://kyu.snu.ac.kr/sdhj/index.jsp?type=hj/GK14704_00IM0001_007b.jpg","1768_해북촌_007b")</f>
        <v>1768_해북촌_007b</v>
      </c>
      <c r="B828" s="4">
        <v>1768</v>
      </c>
      <c r="C828" s="4" t="s">
        <v>10838</v>
      </c>
      <c r="D828" s="4" t="s">
        <v>10839</v>
      </c>
      <c r="E828" s="4">
        <v>827</v>
      </c>
      <c r="F828" s="5">
        <v>7</v>
      </c>
      <c r="G828" s="5" t="s">
        <v>3505</v>
      </c>
      <c r="H828" s="5" t="s">
        <v>3506</v>
      </c>
      <c r="I828" s="5">
        <v>1</v>
      </c>
      <c r="L828" s="5">
        <v>1</v>
      </c>
      <c r="M828" s="5" t="s">
        <v>3586</v>
      </c>
      <c r="N828" s="5" t="s">
        <v>3587</v>
      </c>
      <c r="S828" s="5" t="s">
        <v>121</v>
      </c>
      <c r="T828" s="5" t="s">
        <v>122</v>
      </c>
      <c r="W828" s="5" t="s">
        <v>408</v>
      </c>
      <c r="X828" s="5" t="s">
        <v>409</v>
      </c>
      <c r="Y828" s="5" t="s">
        <v>251</v>
      </c>
      <c r="Z828" s="5" t="s">
        <v>252</v>
      </c>
      <c r="AC828" s="4">
        <v>30</v>
      </c>
      <c r="AD828" s="5" t="s">
        <v>283</v>
      </c>
      <c r="AE828" s="5" t="s">
        <v>284</v>
      </c>
    </row>
    <row r="829" spans="1:72" ht="13.5" customHeight="1">
      <c r="A829" s="7" t="str">
        <f>HYPERLINK("http://kyu.snu.ac.kr/sdhj/index.jsp?type=hj/GK14704_00IM0001_008a.jpg","1768_해북촌_008a")</f>
        <v>1768_해북촌_008a</v>
      </c>
      <c r="B829" s="4">
        <v>1768</v>
      </c>
      <c r="C829" s="4" t="s">
        <v>9834</v>
      </c>
      <c r="D829" s="4" t="s">
        <v>9835</v>
      </c>
      <c r="E829" s="4">
        <v>828</v>
      </c>
      <c r="F829" s="5">
        <v>7</v>
      </c>
      <c r="G829" s="5" t="s">
        <v>3505</v>
      </c>
      <c r="H829" s="5" t="s">
        <v>3506</v>
      </c>
      <c r="I829" s="5">
        <v>1</v>
      </c>
      <c r="L829" s="5">
        <v>1</v>
      </c>
      <c r="M829" s="5" t="s">
        <v>3586</v>
      </c>
      <c r="N829" s="5" t="s">
        <v>3587</v>
      </c>
      <c r="S829" s="5" t="s">
        <v>127</v>
      </c>
      <c r="T829" s="5" t="s">
        <v>128</v>
      </c>
      <c r="Y829" s="5" t="s">
        <v>251</v>
      </c>
      <c r="Z829" s="5" t="s">
        <v>252</v>
      </c>
      <c r="AF829" s="5" t="s">
        <v>131</v>
      </c>
      <c r="AG829" s="5" t="s">
        <v>132</v>
      </c>
    </row>
    <row r="830" spans="1:72" ht="13.5" customHeight="1">
      <c r="A830" s="7" t="str">
        <f>HYPERLINK("http://kyu.snu.ac.kr/sdhj/index.jsp?type=hj/GK14704_00IM0001_008a.jpg","1768_해북촌_008a")</f>
        <v>1768_해북촌_008a</v>
      </c>
      <c r="B830" s="4">
        <v>1768</v>
      </c>
      <c r="C830" s="4" t="s">
        <v>9834</v>
      </c>
      <c r="D830" s="4" t="s">
        <v>9835</v>
      </c>
      <c r="E830" s="4">
        <v>829</v>
      </c>
      <c r="F830" s="5">
        <v>7</v>
      </c>
      <c r="G830" s="5" t="s">
        <v>3505</v>
      </c>
      <c r="H830" s="5" t="s">
        <v>3506</v>
      </c>
      <c r="I830" s="5">
        <v>1</v>
      </c>
      <c r="L830" s="5">
        <v>1</v>
      </c>
      <c r="M830" s="5" t="s">
        <v>3586</v>
      </c>
      <c r="N830" s="5" t="s">
        <v>3587</v>
      </c>
      <c r="S830" s="5" t="s">
        <v>127</v>
      </c>
      <c r="T830" s="5" t="s">
        <v>128</v>
      </c>
      <c r="Y830" s="5" t="s">
        <v>251</v>
      </c>
      <c r="Z830" s="5" t="s">
        <v>252</v>
      </c>
      <c r="AC830" s="4">
        <v>17</v>
      </c>
      <c r="AD830" s="5" t="s">
        <v>191</v>
      </c>
      <c r="AE830" s="5" t="s">
        <v>192</v>
      </c>
    </row>
    <row r="831" spans="1:72" ht="13.5" customHeight="1">
      <c r="A831" s="7" t="str">
        <f>HYPERLINK("http://kyu.snu.ac.kr/sdhj/index.jsp?type=hj/GK14704_00IM0001_008a.jpg","1768_해북촌_008a")</f>
        <v>1768_해북촌_008a</v>
      </c>
      <c r="B831" s="4">
        <v>1768</v>
      </c>
      <c r="C831" s="4" t="s">
        <v>9834</v>
      </c>
      <c r="D831" s="4" t="s">
        <v>9835</v>
      </c>
      <c r="E831" s="4">
        <v>830</v>
      </c>
      <c r="F831" s="5">
        <v>7</v>
      </c>
      <c r="G831" s="5" t="s">
        <v>3505</v>
      </c>
      <c r="H831" s="5" t="s">
        <v>3506</v>
      </c>
      <c r="I831" s="5">
        <v>1</v>
      </c>
      <c r="L831" s="5">
        <v>1</v>
      </c>
      <c r="M831" s="5" t="s">
        <v>3586</v>
      </c>
      <c r="N831" s="5" t="s">
        <v>3587</v>
      </c>
      <c r="S831" s="5" t="s">
        <v>127</v>
      </c>
      <c r="T831" s="5" t="s">
        <v>128</v>
      </c>
      <c r="Y831" s="5" t="s">
        <v>251</v>
      </c>
      <c r="Z831" s="5" t="s">
        <v>252</v>
      </c>
      <c r="AC831" s="4">
        <v>10</v>
      </c>
      <c r="AD831" s="5" t="s">
        <v>383</v>
      </c>
      <c r="AE831" s="5" t="s">
        <v>384</v>
      </c>
    </row>
    <row r="832" spans="1:72" ht="13.5" customHeight="1">
      <c r="A832" s="7" t="str">
        <f>HYPERLINK("http://kyu.snu.ac.kr/sdhj/index.jsp?type=hj/GK14704_00IM0001_008a.jpg","1768_해북촌_008a")</f>
        <v>1768_해북촌_008a</v>
      </c>
      <c r="B832" s="4">
        <v>1768</v>
      </c>
      <c r="C832" s="4" t="s">
        <v>9834</v>
      </c>
      <c r="D832" s="4" t="s">
        <v>9835</v>
      </c>
      <c r="E832" s="4">
        <v>831</v>
      </c>
      <c r="F832" s="5">
        <v>7</v>
      </c>
      <c r="G832" s="5" t="s">
        <v>3505</v>
      </c>
      <c r="H832" s="5" t="s">
        <v>3506</v>
      </c>
      <c r="I832" s="5">
        <v>1</v>
      </c>
      <c r="L832" s="5">
        <v>2</v>
      </c>
      <c r="M832" s="4" t="s">
        <v>3585</v>
      </c>
      <c r="N832" s="4" t="s">
        <v>3606</v>
      </c>
      <c r="S832" s="4"/>
      <c r="T832" s="4" t="s">
        <v>10840</v>
      </c>
      <c r="U832" s="5" t="s">
        <v>425</v>
      </c>
      <c r="V832" s="5" t="s">
        <v>426</v>
      </c>
      <c r="W832" s="5" t="s">
        <v>250</v>
      </c>
      <c r="X832" s="4" t="s">
        <v>10841</v>
      </c>
      <c r="Y832" s="5" t="s">
        <v>3607</v>
      </c>
      <c r="Z832" s="5" t="s">
        <v>3608</v>
      </c>
      <c r="AC832" s="4">
        <v>58</v>
      </c>
      <c r="AD832" s="5" t="s">
        <v>1386</v>
      </c>
      <c r="AE832" s="5" t="s">
        <v>1387</v>
      </c>
      <c r="AJ832" s="5" t="s">
        <v>33</v>
      </c>
      <c r="AK832" s="5" t="s">
        <v>34</v>
      </c>
      <c r="AL832" s="5" t="s">
        <v>455</v>
      </c>
      <c r="AM832" s="5" t="s">
        <v>456</v>
      </c>
      <c r="AT832" s="5" t="s">
        <v>1030</v>
      </c>
      <c r="AU832" s="5" t="s">
        <v>1031</v>
      </c>
      <c r="AV832" s="5" t="s">
        <v>3609</v>
      </c>
      <c r="AW832" s="5" t="s">
        <v>3610</v>
      </c>
      <c r="BG832" s="5" t="s">
        <v>1030</v>
      </c>
      <c r="BH832" s="5" t="s">
        <v>1031</v>
      </c>
      <c r="BI832" s="5" t="s">
        <v>3611</v>
      </c>
      <c r="BJ832" s="5" t="s">
        <v>3612</v>
      </c>
      <c r="BK832" s="5" t="s">
        <v>563</v>
      </c>
      <c r="BL832" s="5" t="s">
        <v>564</v>
      </c>
      <c r="BM832" s="5" t="s">
        <v>3613</v>
      </c>
      <c r="BN832" s="5" t="s">
        <v>3614</v>
      </c>
      <c r="BO832" s="5" t="s">
        <v>1030</v>
      </c>
      <c r="BP832" s="5" t="s">
        <v>1031</v>
      </c>
      <c r="BQ832" s="5" t="s">
        <v>3596</v>
      </c>
      <c r="BR832" s="5" t="s">
        <v>3597</v>
      </c>
      <c r="BS832" s="5" t="s">
        <v>103</v>
      </c>
      <c r="BT832" s="5" t="s">
        <v>104</v>
      </c>
    </row>
    <row r="833" spans="1:72" ht="13.5" customHeight="1">
      <c r="A833" s="7" t="str">
        <f>HYPERLINK("http://kyu.snu.ac.kr/sdhj/index.jsp?type=hj/GK14704_00IM0001_008a.jpg","1768_해북촌_008a")</f>
        <v>1768_해북촌_008a</v>
      </c>
      <c r="B833" s="4">
        <v>1768</v>
      </c>
      <c r="C833" s="4" t="s">
        <v>10819</v>
      </c>
      <c r="D833" s="4" t="s">
        <v>10820</v>
      </c>
      <c r="E833" s="4">
        <v>832</v>
      </c>
      <c r="F833" s="5">
        <v>7</v>
      </c>
      <c r="G833" s="5" t="s">
        <v>3505</v>
      </c>
      <c r="H833" s="5" t="s">
        <v>3506</v>
      </c>
      <c r="I833" s="5">
        <v>1</v>
      </c>
      <c r="L833" s="5">
        <v>2</v>
      </c>
      <c r="M833" s="5" t="s">
        <v>3585</v>
      </c>
      <c r="N833" s="5" t="s">
        <v>3606</v>
      </c>
      <c r="S833" s="5" t="s">
        <v>95</v>
      </c>
      <c r="T833" s="5" t="s">
        <v>96</v>
      </c>
      <c r="W833" s="5" t="s">
        <v>97</v>
      </c>
      <c r="X833" s="5" t="s">
        <v>98</v>
      </c>
      <c r="Y833" s="5" t="s">
        <v>251</v>
      </c>
      <c r="Z833" s="5" t="s">
        <v>252</v>
      </c>
      <c r="AC833" s="4">
        <v>48</v>
      </c>
      <c r="AD833" s="5" t="s">
        <v>942</v>
      </c>
      <c r="AE833" s="5" t="s">
        <v>943</v>
      </c>
      <c r="AJ833" s="5" t="s">
        <v>33</v>
      </c>
      <c r="AK833" s="5" t="s">
        <v>34</v>
      </c>
      <c r="AL833" s="5" t="s">
        <v>103</v>
      </c>
      <c r="AM833" s="5" t="s">
        <v>104</v>
      </c>
      <c r="AT833" s="5" t="s">
        <v>1030</v>
      </c>
      <c r="AU833" s="5" t="s">
        <v>1031</v>
      </c>
      <c r="AV833" s="5" t="s">
        <v>3615</v>
      </c>
      <c r="AW833" s="5" t="s">
        <v>3616</v>
      </c>
      <c r="BG833" s="5" t="s">
        <v>1030</v>
      </c>
      <c r="BH833" s="5" t="s">
        <v>1031</v>
      </c>
      <c r="BI833" s="5" t="s">
        <v>3617</v>
      </c>
      <c r="BJ833" s="5" t="s">
        <v>3618</v>
      </c>
      <c r="BK833" s="5" t="s">
        <v>1030</v>
      </c>
      <c r="BL833" s="5" t="s">
        <v>1031</v>
      </c>
      <c r="BM833" s="5" t="s">
        <v>3619</v>
      </c>
      <c r="BN833" s="5" t="s">
        <v>3620</v>
      </c>
      <c r="BO833" s="5" t="s">
        <v>1030</v>
      </c>
      <c r="BP833" s="5" t="s">
        <v>1031</v>
      </c>
      <c r="BQ833" s="5" t="s">
        <v>3621</v>
      </c>
      <c r="BR833" s="5" t="s">
        <v>3622</v>
      </c>
      <c r="BS833" s="5" t="s">
        <v>103</v>
      </c>
      <c r="BT833" s="5" t="s">
        <v>104</v>
      </c>
    </row>
    <row r="834" spans="1:72" ht="13.5" customHeight="1">
      <c r="A834" s="7" t="str">
        <f>HYPERLINK("http://kyu.snu.ac.kr/sdhj/index.jsp?type=hj/GK14704_00IM0001_008a.jpg","1768_해북촌_008a")</f>
        <v>1768_해북촌_008a</v>
      </c>
      <c r="B834" s="4">
        <v>1768</v>
      </c>
      <c r="C834" s="4" t="s">
        <v>9557</v>
      </c>
      <c r="D834" s="4" t="s">
        <v>9558</v>
      </c>
      <c r="E834" s="4">
        <v>833</v>
      </c>
      <c r="F834" s="5">
        <v>7</v>
      </c>
      <c r="G834" s="5" t="s">
        <v>3505</v>
      </c>
      <c r="H834" s="5" t="s">
        <v>3506</v>
      </c>
      <c r="I834" s="5">
        <v>1</v>
      </c>
      <c r="L834" s="5">
        <v>3</v>
      </c>
      <c r="M834" s="4" t="s">
        <v>3623</v>
      </c>
      <c r="N834" s="4" t="s">
        <v>3624</v>
      </c>
      <c r="S834" s="4"/>
      <c r="T834" s="4" t="s">
        <v>9679</v>
      </c>
      <c r="U834" s="5" t="s">
        <v>73</v>
      </c>
      <c r="V834" s="5" t="s">
        <v>74</v>
      </c>
      <c r="W834" s="5" t="s">
        <v>640</v>
      </c>
      <c r="X834" s="4" t="s">
        <v>10842</v>
      </c>
      <c r="Y834" s="5" t="s">
        <v>3625</v>
      </c>
      <c r="Z834" s="5" t="s">
        <v>291</v>
      </c>
      <c r="AC834" s="4">
        <v>66</v>
      </c>
      <c r="AD834" s="5" t="s">
        <v>525</v>
      </c>
      <c r="AE834" s="5" t="s">
        <v>526</v>
      </c>
      <c r="AJ834" s="5" t="s">
        <v>33</v>
      </c>
      <c r="AK834" s="5" t="s">
        <v>34</v>
      </c>
      <c r="AL834" s="5" t="s">
        <v>643</v>
      </c>
      <c r="AM834" s="5" t="s">
        <v>644</v>
      </c>
      <c r="AT834" s="5" t="s">
        <v>83</v>
      </c>
      <c r="AU834" s="5" t="s">
        <v>84</v>
      </c>
      <c r="AV834" s="5" t="s">
        <v>3626</v>
      </c>
      <c r="AW834" s="5" t="s">
        <v>3627</v>
      </c>
      <c r="BG834" s="5" t="s">
        <v>649</v>
      </c>
      <c r="BH834" s="5" t="s">
        <v>650</v>
      </c>
      <c r="BI834" s="5" t="s">
        <v>651</v>
      </c>
      <c r="BJ834" s="5" t="s">
        <v>652</v>
      </c>
      <c r="BK834" s="5" t="s">
        <v>3628</v>
      </c>
      <c r="BL834" s="5" t="s">
        <v>3629</v>
      </c>
      <c r="BM834" s="5" t="s">
        <v>3630</v>
      </c>
      <c r="BN834" s="5" t="s">
        <v>3631</v>
      </c>
      <c r="BO834" s="5" t="s">
        <v>83</v>
      </c>
      <c r="BP834" s="5" t="s">
        <v>84</v>
      </c>
      <c r="BQ834" s="5" t="s">
        <v>3632</v>
      </c>
      <c r="BR834" s="5" t="s">
        <v>10843</v>
      </c>
      <c r="BS834" s="5" t="s">
        <v>3409</v>
      </c>
      <c r="BT834" s="5" t="s">
        <v>3410</v>
      </c>
    </row>
    <row r="835" spans="1:72" ht="13.5" customHeight="1">
      <c r="A835" s="7" t="str">
        <f>HYPERLINK("http://kyu.snu.ac.kr/sdhj/index.jsp?type=hj/GK14704_00IM0001_008a.jpg","1768_해북촌_008a")</f>
        <v>1768_해북촌_008a</v>
      </c>
      <c r="B835" s="4">
        <v>1768</v>
      </c>
      <c r="C835" s="4" t="s">
        <v>10844</v>
      </c>
      <c r="D835" s="4" t="s">
        <v>10845</v>
      </c>
      <c r="E835" s="4">
        <v>834</v>
      </c>
      <c r="F835" s="5">
        <v>7</v>
      </c>
      <c r="G835" s="5" t="s">
        <v>3505</v>
      </c>
      <c r="H835" s="5" t="s">
        <v>3506</v>
      </c>
      <c r="I835" s="5">
        <v>1</v>
      </c>
      <c r="L835" s="5">
        <v>3</v>
      </c>
      <c r="M835" s="5" t="s">
        <v>3623</v>
      </c>
      <c r="N835" s="5" t="s">
        <v>3624</v>
      </c>
      <c r="S835" s="5" t="s">
        <v>115</v>
      </c>
      <c r="T835" s="5" t="s">
        <v>116</v>
      </c>
      <c r="U835" s="5" t="s">
        <v>73</v>
      </c>
      <c r="V835" s="5" t="s">
        <v>74</v>
      </c>
      <c r="Y835" s="5" t="s">
        <v>3633</v>
      </c>
      <c r="Z835" s="5" t="s">
        <v>3634</v>
      </c>
      <c r="AC835" s="4">
        <v>44</v>
      </c>
      <c r="AD835" s="5" t="s">
        <v>1010</v>
      </c>
      <c r="AE835" s="5" t="s">
        <v>1011</v>
      </c>
    </row>
    <row r="836" spans="1:72" ht="13.5" customHeight="1">
      <c r="A836" s="7" t="str">
        <f>HYPERLINK("http://kyu.snu.ac.kr/sdhj/index.jsp?type=hj/GK14704_00IM0001_008a.jpg","1768_해북촌_008a")</f>
        <v>1768_해북촌_008a</v>
      </c>
      <c r="B836" s="4">
        <v>1768</v>
      </c>
      <c r="C836" s="4" t="s">
        <v>9691</v>
      </c>
      <c r="D836" s="4" t="s">
        <v>9692</v>
      </c>
      <c r="E836" s="4">
        <v>835</v>
      </c>
      <c r="F836" s="5">
        <v>7</v>
      </c>
      <c r="G836" s="5" t="s">
        <v>3505</v>
      </c>
      <c r="H836" s="5" t="s">
        <v>3506</v>
      </c>
      <c r="I836" s="5">
        <v>1</v>
      </c>
      <c r="L836" s="5">
        <v>3</v>
      </c>
      <c r="M836" s="5" t="s">
        <v>3623</v>
      </c>
      <c r="N836" s="5" t="s">
        <v>3624</v>
      </c>
      <c r="S836" s="5" t="s">
        <v>121</v>
      </c>
      <c r="T836" s="5" t="s">
        <v>122</v>
      </c>
      <c r="W836" s="5" t="s">
        <v>3635</v>
      </c>
      <c r="X836" s="5" t="s">
        <v>502</v>
      </c>
      <c r="Y836" s="5" t="s">
        <v>99</v>
      </c>
      <c r="Z836" s="5" t="s">
        <v>100</v>
      </c>
      <c r="AC836" s="4">
        <v>41</v>
      </c>
      <c r="AD836" s="5" t="s">
        <v>1175</v>
      </c>
      <c r="AE836" s="5" t="s">
        <v>1176</v>
      </c>
    </row>
    <row r="837" spans="1:72" ht="13.5" customHeight="1">
      <c r="A837" s="7" t="str">
        <f>HYPERLINK("http://kyu.snu.ac.kr/sdhj/index.jsp?type=hj/GK14704_00IM0001_008a.jpg","1768_해북촌_008a")</f>
        <v>1768_해북촌_008a</v>
      </c>
      <c r="B837" s="4">
        <v>1768</v>
      </c>
      <c r="C837" s="4" t="s">
        <v>9691</v>
      </c>
      <c r="D837" s="4" t="s">
        <v>9692</v>
      </c>
      <c r="E837" s="4">
        <v>836</v>
      </c>
      <c r="F837" s="5">
        <v>7</v>
      </c>
      <c r="G837" s="5" t="s">
        <v>3505</v>
      </c>
      <c r="H837" s="5" t="s">
        <v>3506</v>
      </c>
      <c r="I837" s="5">
        <v>1</v>
      </c>
      <c r="L837" s="5">
        <v>3</v>
      </c>
      <c r="M837" s="5" t="s">
        <v>3623</v>
      </c>
      <c r="N837" s="5" t="s">
        <v>3624</v>
      </c>
      <c r="S837" s="5" t="s">
        <v>115</v>
      </c>
      <c r="T837" s="5" t="s">
        <v>116</v>
      </c>
      <c r="U837" s="5" t="s">
        <v>73</v>
      </c>
      <c r="V837" s="5" t="s">
        <v>74</v>
      </c>
      <c r="Y837" s="5" t="s">
        <v>3636</v>
      </c>
      <c r="Z837" s="5" t="s">
        <v>3637</v>
      </c>
      <c r="AC837" s="4">
        <v>35</v>
      </c>
      <c r="AD837" s="5" t="s">
        <v>187</v>
      </c>
      <c r="AE837" s="5" t="s">
        <v>188</v>
      </c>
    </row>
    <row r="838" spans="1:72" ht="13.5" customHeight="1">
      <c r="A838" s="7" t="str">
        <f>HYPERLINK("http://kyu.snu.ac.kr/sdhj/index.jsp?type=hj/GK14704_00IM0001_008a.jpg","1768_해북촌_008a")</f>
        <v>1768_해북촌_008a</v>
      </c>
      <c r="B838" s="4">
        <v>1768</v>
      </c>
      <c r="C838" s="4" t="s">
        <v>9691</v>
      </c>
      <c r="D838" s="4" t="s">
        <v>9692</v>
      </c>
      <c r="E838" s="4">
        <v>837</v>
      </c>
      <c r="F838" s="5">
        <v>7</v>
      </c>
      <c r="G838" s="5" t="s">
        <v>3505</v>
      </c>
      <c r="H838" s="5" t="s">
        <v>3506</v>
      </c>
      <c r="I838" s="5">
        <v>1</v>
      </c>
      <c r="L838" s="5">
        <v>3</v>
      </c>
      <c r="M838" s="5" t="s">
        <v>3623</v>
      </c>
      <c r="N838" s="5" t="s">
        <v>3624</v>
      </c>
      <c r="S838" s="5" t="s">
        <v>121</v>
      </c>
      <c r="T838" s="5" t="s">
        <v>122</v>
      </c>
      <c r="W838" s="5" t="s">
        <v>249</v>
      </c>
      <c r="X838" s="4" t="s">
        <v>10846</v>
      </c>
      <c r="Y838" s="5" t="s">
        <v>99</v>
      </c>
      <c r="Z838" s="5" t="s">
        <v>100</v>
      </c>
      <c r="AC838" s="4">
        <v>37</v>
      </c>
      <c r="AD838" s="5" t="s">
        <v>2033</v>
      </c>
      <c r="AE838" s="5" t="s">
        <v>2034</v>
      </c>
    </row>
    <row r="839" spans="1:72" ht="13.5" customHeight="1">
      <c r="A839" s="7" t="str">
        <f>HYPERLINK("http://kyu.snu.ac.kr/sdhj/index.jsp?type=hj/GK14704_00IM0001_008a.jpg","1768_해북촌_008a")</f>
        <v>1768_해북촌_008a</v>
      </c>
      <c r="B839" s="4">
        <v>1768</v>
      </c>
      <c r="C839" s="4" t="s">
        <v>9691</v>
      </c>
      <c r="D839" s="4" t="s">
        <v>9692</v>
      </c>
      <c r="E839" s="4">
        <v>838</v>
      </c>
      <c r="F839" s="5">
        <v>7</v>
      </c>
      <c r="G839" s="5" t="s">
        <v>3505</v>
      </c>
      <c r="H839" s="5" t="s">
        <v>3506</v>
      </c>
      <c r="I839" s="5">
        <v>1</v>
      </c>
      <c r="L839" s="5">
        <v>3</v>
      </c>
      <c r="M839" s="5" t="s">
        <v>3623</v>
      </c>
      <c r="N839" s="5" t="s">
        <v>3624</v>
      </c>
      <c r="S839" s="5" t="s">
        <v>3332</v>
      </c>
      <c r="T839" s="5" t="s">
        <v>3333</v>
      </c>
      <c r="W839" s="5" t="s">
        <v>249</v>
      </c>
      <c r="X839" s="4" t="s">
        <v>10846</v>
      </c>
      <c r="Y839" s="5" t="s">
        <v>20</v>
      </c>
      <c r="Z839" s="5" t="s">
        <v>21</v>
      </c>
      <c r="AC839" s="4">
        <v>42</v>
      </c>
      <c r="AD839" s="5" t="s">
        <v>641</v>
      </c>
      <c r="AE839" s="5" t="s">
        <v>642</v>
      </c>
    </row>
    <row r="840" spans="1:72" ht="13.5" customHeight="1">
      <c r="A840" s="7" t="str">
        <f>HYPERLINK("http://kyu.snu.ac.kr/sdhj/index.jsp?type=hj/GK14704_00IM0001_008a.jpg","1768_해북촌_008a")</f>
        <v>1768_해북촌_008a</v>
      </c>
      <c r="B840" s="4">
        <v>1768</v>
      </c>
      <c r="C840" s="4" t="s">
        <v>9691</v>
      </c>
      <c r="D840" s="4" t="s">
        <v>9692</v>
      </c>
      <c r="E840" s="4">
        <v>839</v>
      </c>
      <c r="F840" s="5">
        <v>7</v>
      </c>
      <c r="G840" s="5" t="s">
        <v>3505</v>
      </c>
      <c r="H840" s="5" t="s">
        <v>3506</v>
      </c>
      <c r="I840" s="5">
        <v>1</v>
      </c>
      <c r="L840" s="5">
        <v>3</v>
      </c>
      <c r="M840" s="5" t="s">
        <v>3623</v>
      </c>
      <c r="N840" s="5" t="s">
        <v>3624</v>
      </c>
      <c r="S840" s="5" t="s">
        <v>3638</v>
      </c>
      <c r="T840" s="5" t="s">
        <v>3639</v>
      </c>
      <c r="Y840" s="5" t="s">
        <v>9503</v>
      </c>
      <c r="Z840" s="5" t="s">
        <v>3640</v>
      </c>
      <c r="AC840" s="4">
        <v>20</v>
      </c>
      <c r="AD840" s="5" t="s">
        <v>421</v>
      </c>
      <c r="AE840" s="5" t="s">
        <v>422</v>
      </c>
    </row>
    <row r="841" spans="1:72" ht="13.5" customHeight="1">
      <c r="A841" s="7" t="str">
        <f>HYPERLINK("http://kyu.snu.ac.kr/sdhj/index.jsp?type=hj/GK14704_00IM0001_008a.jpg","1768_해북촌_008a")</f>
        <v>1768_해북촌_008a</v>
      </c>
      <c r="B841" s="4">
        <v>1768</v>
      </c>
      <c r="C841" s="4" t="s">
        <v>9691</v>
      </c>
      <c r="D841" s="4" t="s">
        <v>9692</v>
      </c>
      <c r="E841" s="4">
        <v>840</v>
      </c>
      <c r="F841" s="5">
        <v>7</v>
      </c>
      <c r="G841" s="5" t="s">
        <v>3505</v>
      </c>
      <c r="H841" s="5" t="s">
        <v>3506</v>
      </c>
      <c r="I841" s="5">
        <v>1</v>
      </c>
      <c r="L841" s="5">
        <v>3</v>
      </c>
      <c r="M841" s="5" t="s">
        <v>3623</v>
      </c>
      <c r="N841" s="5" t="s">
        <v>3624</v>
      </c>
      <c r="S841" s="5" t="s">
        <v>3033</v>
      </c>
      <c r="T841" s="5" t="s">
        <v>3034</v>
      </c>
      <c r="Y841" s="5" t="s">
        <v>3641</v>
      </c>
      <c r="Z841" s="5" t="s">
        <v>3642</v>
      </c>
      <c r="AA841" s="5" t="s">
        <v>3643</v>
      </c>
      <c r="AB841" s="5" t="s">
        <v>3644</v>
      </c>
      <c r="AC841" s="4">
        <v>21</v>
      </c>
      <c r="AD841" s="5" t="s">
        <v>410</v>
      </c>
      <c r="AE841" s="5" t="s">
        <v>411</v>
      </c>
    </row>
    <row r="842" spans="1:72" ht="13.5" customHeight="1">
      <c r="A842" s="7" t="str">
        <f>HYPERLINK("http://kyu.snu.ac.kr/sdhj/index.jsp?type=hj/GK14704_00IM0001_008a.jpg","1768_해북촌_008a")</f>
        <v>1768_해북촌_008a</v>
      </c>
      <c r="B842" s="4">
        <v>1768</v>
      </c>
      <c r="C842" s="4" t="s">
        <v>9691</v>
      </c>
      <c r="D842" s="4" t="s">
        <v>9692</v>
      </c>
      <c r="E842" s="4">
        <v>841</v>
      </c>
      <c r="F842" s="5">
        <v>7</v>
      </c>
      <c r="G842" s="5" t="s">
        <v>3505</v>
      </c>
      <c r="H842" s="5" t="s">
        <v>3506</v>
      </c>
      <c r="I842" s="5">
        <v>1</v>
      </c>
      <c r="L842" s="5">
        <v>3</v>
      </c>
      <c r="M842" s="5" t="s">
        <v>3623</v>
      </c>
      <c r="N842" s="5" t="s">
        <v>3624</v>
      </c>
      <c r="S842" s="5" t="s">
        <v>3033</v>
      </c>
      <c r="T842" s="5" t="s">
        <v>3034</v>
      </c>
      <c r="Y842" s="5" t="s">
        <v>3645</v>
      </c>
      <c r="Z842" s="5" t="s">
        <v>3646</v>
      </c>
      <c r="AA842" s="5" t="s">
        <v>3647</v>
      </c>
      <c r="AB842" s="5" t="s">
        <v>3648</v>
      </c>
      <c r="AC842" s="4">
        <v>16</v>
      </c>
      <c r="AD842" s="5" t="s">
        <v>213</v>
      </c>
      <c r="AE842" s="5" t="s">
        <v>214</v>
      </c>
    </row>
    <row r="843" spans="1:72" ht="13.5" customHeight="1">
      <c r="A843" s="7" t="str">
        <f>HYPERLINK("http://kyu.snu.ac.kr/sdhj/index.jsp?type=hj/GK14704_00IM0001_008a.jpg","1768_해북촌_008a")</f>
        <v>1768_해북촌_008a</v>
      </c>
      <c r="B843" s="4">
        <v>1768</v>
      </c>
      <c r="C843" s="4" t="s">
        <v>9691</v>
      </c>
      <c r="D843" s="4" t="s">
        <v>9692</v>
      </c>
      <c r="E843" s="4">
        <v>842</v>
      </c>
      <c r="F843" s="5">
        <v>7</v>
      </c>
      <c r="G843" s="5" t="s">
        <v>3505</v>
      </c>
      <c r="H843" s="5" t="s">
        <v>3506</v>
      </c>
      <c r="I843" s="5">
        <v>1</v>
      </c>
      <c r="L843" s="5">
        <v>3</v>
      </c>
      <c r="M843" s="5" t="s">
        <v>3623</v>
      </c>
      <c r="N843" s="5" t="s">
        <v>3624</v>
      </c>
      <c r="S843" s="5" t="s">
        <v>127</v>
      </c>
      <c r="T843" s="5" t="s">
        <v>128</v>
      </c>
      <c r="AC843" s="4">
        <v>16</v>
      </c>
      <c r="AD843" s="5" t="s">
        <v>476</v>
      </c>
      <c r="AE843" s="5" t="s">
        <v>477</v>
      </c>
    </row>
    <row r="844" spans="1:72" ht="13.5" customHeight="1">
      <c r="A844" s="7" t="str">
        <f>HYPERLINK("http://kyu.snu.ac.kr/sdhj/index.jsp?type=hj/GK14704_00IM0001_008a.jpg","1768_해북촌_008a")</f>
        <v>1768_해북촌_008a</v>
      </c>
      <c r="B844" s="4">
        <v>1768</v>
      </c>
      <c r="C844" s="4" t="s">
        <v>9691</v>
      </c>
      <c r="D844" s="4" t="s">
        <v>9692</v>
      </c>
      <c r="E844" s="4">
        <v>843</v>
      </c>
      <c r="F844" s="5">
        <v>7</v>
      </c>
      <c r="G844" s="5" t="s">
        <v>3505</v>
      </c>
      <c r="H844" s="5" t="s">
        <v>3506</v>
      </c>
      <c r="I844" s="5">
        <v>1</v>
      </c>
      <c r="L844" s="5">
        <v>3</v>
      </c>
      <c r="M844" s="5" t="s">
        <v>3623</v>
      </c>
      <c r="N844" s="5" t="s">
        <v>3624</v>
      </c>
      <c r="S844" s="5" t="s">
        <v>115</v>
      </c>
      <c r="T844" s="5" t="s">
        <v>116</v>
      </c>
      <c r="Y844" s="5" t="s">
        <v>9504</v>
      </c>
      <c r="Z844" s="5" t="s">
        <v>2891</v>
      </c>
      <c r="AC844" s="4">
        <v>13</v>
      </c>
      <c r="AD844" s="5" t="s">
        <v>353</v>
      </c>
      <c r="AE844" s="5" t="s">
        <v>354</v>
      </c>
    </row>
    <row r="845" spans="1:72" ht="13.5" customHeight="1">
      <c r="A845" s="7" t="str">
        <f>HYPERLINK("http://kyu.snu.ac.kr/sdhj/index.jsp?type=hj/GK14704_00IM0001_008a.jpg","1768_해북촌_008a")</f>
        <v>1768_해북촌_008a</v>
      </c>
      <c r="B845" s="4">
        <v>1768</v>
      </c>
      <c r="C845" s="4" t="s">
        <v>9691</v>
      </c>
      <c r="D845" s="4" t="s">
        <v>9692</v>
      </c>
      <c r="E845" s="4">
        <v>844</v>
      </c>
      <c r="F845" s="5">
        <v>7</v>
      </c>
      <c r="G845" s="5" t="s">
        <v>3505</v>
      </c>
      <c r="H845" s="5" t="s">
        <v>3506</v>
      </c>
      <c r="I845" s="5">
        <v>1</v>
      </c>
      <c r="L845" s="5">
        <v>3</v>
      </c>
      <c r="M845" s="5" t="s">
        <v>3623</v>
      </c>
      <c r="N845" s="5" t="s">
        <v>3624</v>
      </c>
      <c r="S845" s="5" t="s">
        <v>115</v>
      </c>
      <c r="T845" s="5" t="s">
        <v>116</v>
      </c>
      <c r="Y845" s="5" t="s">
        <v>3649</v>
      </c>
      <c r="Z845" s="5" t="s">
        <v>3650</v>
      </c>
      <c r="AC845" s="4">
        <v>10</v>
      </c>
      <c r="AD845" s="5" t="s">
        <v>387</v>
      </c>
      <c r="AE845" s="5" t="s">
        <v>388</v>
      </c>
    </row>
    <row r="846" spans="1:72" ht="13.5" customHeight="1">
      <c r="A846" s="7" t="str">
        <f>HYPERLINK("http://kyu.snu.ac.kr/sdhj/index.jsp?type=hj/GK14704_00IM0001_008a.jpg","1768_해북촌_008a")</f>
        <v>1768_해북촌_008a</v>
      </c>
      <c r="B846" s="4">
        <v>1768</v>
      </c>
      <c r="C846" s="4" t="s">
        <v>9691</v>
      </c>
      <c r="D846" s="4" t="s">
        <v>9692</v>
      </c>
      <c r="E846" s="4">
        <v>845</v>
      </c>
      <c r="F846" s="5">
        <v>7</v>
      </c>
      <c r="G846" s="5" t="s">
        <v>3505</v>
      </c>
      <c r="H846" s="5" t="s">
        <v>3506</v>
      </c>
      <c r="I846" s="5">
        <v>1</v>
      </c>
      <c r="L846" s="5">
        <v>3</v>
      </c>
      <c r="M846" s="5" t="s">
        <v>3623</v>
      </c>
      <c r="N846" s="5" t="s">
        <v>3624</v>
      </c>
      <c r="S846" s="5" t="s">
        <v>3651</v>
      </c>
      <c r="T846" s="5" t="s">
        <v>3652</v>
      </c>
      <c r="Y846" s="5" t="s">
        <v>3653</v>
      </c>
      <c r="Z846" s="5" t="s">
        <v>3654</v>
      </c>
      <c r="AC846" s="4">
        <v>47</v>
      </c>
      <c r="AD846" s="5" t="s">
        <v>631</v>
      </c>
      <c r="AE846" s="5" t="s">
        <v>632</v>
      </c>
    </row>
    <row r="847" spans="1:72" ht="13.5" customHeight="1">
      <c r="A847" s="7" t="str">
        <f>HYPERLINK("http://kyu.snu.ac.kr/sdhj/index.jsp?type=hj/GK14704_00IM0001_008a.jpg","1768_해북촌_008a")</f>
        <v>1768_해북촌_008a</v>
      </c>
      <c r="B847" s="4">
        <v>1768</v>
      </c>
      <c r="C847" s="4" t="s">
        <v>10395</v>
      </c>
      <c r="D847" s="4" t="s">
        <v>10396</v>
      </c>
      <c r="E847" s="4">
        <v>846</v>
      </c>
      <c r="F847" s="5">
        <v>7</v>
      </c>
      <c r="G847" s="5" t="s">
        <v>3505</v>
      </c>
      <c r="H847" s="5" t="s">
        <v>3506</v>
      </c>
      <c r="I847" s="5">
        <v>1</v>
      </c>
      <c r="L847" s="5">
        <v>3</v>
      </c>
      <c r="M847" s="5" t="s">
        <v>3623</v>
      </c>
      <c r="N847" s="5" t="s">
        <v>3624</v>
      </c>
      <c r="S847" s="5" t="s">
        <v>608</v>
      </c>
      <c r="T847" s="5" t="s">
        <v>609</v>
      </c>
      <c r="W847" s="5" t="s">
        <v>97</v>
      </c>
      <c r="X847" s="5" t="s">
        <v>98</v>
      </c>
      <c r="Y847" s="5" t="s">
        <v>99</v>
      </c>
      <c r="Z847" s="5" t="s">
        <v>100</v>
      </c>
      <c r="AC847" s="4">
        <v>40</v>
      </c>
      <c r="AD847" s="5" t="s">
        <v>349</v>
      </c>
      <c r="AE847" s="5" t="s">
        <v>350</v>
      </c>
    </row>
    <row r="848" spans="1:72" ht="13.5" customHeight="1">
      <c r="A848" s="7" t="str">
        <f>HYPERLINK("http://kyu.snu.ac.kr/sdhj/index.jsp?type=hj/GK14704_00IM0001_008a.jpg","1768_해북촌_008a")</f>
        <v>1768_해북촌_008a</v>
      </c>
      <c r="B848" s="4">
        <v>1768</v>
      </c>
      <c r="C848" s="4" t="s">
        <v>9691</v>
      </c>
      <c r="D848" s="4" t="s">
        <v>9692</v>
      </c>
      <c r="E848" s="4">
        <v>847</v>
      </c>
      <c r="F848" s="5">
        <v>7</v>
      </c>
      <c r="G848" s="5" t="s">
        <v>3505</v>
      </c>
      <c r="H848" s="5" t="s">
        <v>3506</v>
      </c>
      <c r="I848" s="5">
        <v>1</v>
      </c>
      <c r="L848" s="5">
        <v>3</v>
      </c>
      <c r="M848" s="5" t="s">
        <v>3623</v>
      </c>
      <c r="N848" s="5" t="s">
        <v>3624</v>
      </c>
      <c r="S848" s="5" t="s">
        <v>3655</v>
      </c>
      <c r="T848" s="5" t="s">
        <v>3656</v>
      </c>
      <c r="Y848" s="5" t="s">
        <v>3657</v>
      </c>
      <c r="Z848" s="5" t="s">
        <v>3658</v>
      </c>
      <c r="AC848" s="4">
        <v>17</v>
      </c>
      <c r="AD848" s="5" t="s">
        <v>191</v>
      </c>
      <c r="AE848" s="5" t="s">
        <v>192</v>
      </c>
      <c r="AF848" s="5" t="s">
        <v>3659</v>
      </c>
      <c r="AG848" s="5" t="s">
        <v>3660</v>
      </c>
      <c r="AH848" s="5" t="s">
        <v>3661</v>
      </c>
      <c r="AI848" s="5" t="s">
        <v>10847</v>
      </c>
    </row>
    <row r="849" spans="1:72" ht="13.5" customHeight="1">
      <c r="A849" s="7" t="str">
        <f>HYPERLINK("http://kyu.snu.ac.kr/sdhj/index.jsp?type=hj/GK14704_00IM0001_008a.jpg","1768_해북촌_008a")</f>
        <v>1768_해북촌_008a</v>
      </c>
      <c r="B849" s="4">
        <v>1768</v>
      </c>
      <c r="C849" s="4" t="s">
        <v>10848</v>
      </c>
      <c r="D849" s="4" t="s">
        <v>10849</v>
      </c>
      <c r="E849" s="4">
        <v>848</v>
      </c>
      <c r="F849" s="5">
        <v>7</v>
      </c>
      <c r="G849" s="5" t="s">
        <v>3505</v>
      </c>
      <c r="H849" s="5" t="s">
        <v>3506</v>
      </c>
      <c r="I849" s="5">
        <v>1</v>
      </c>
      <c r="L849" s="5">
        <v>3</v>
      </c>
      <c r="M849" s="5" t="s">
        <v>3623</v>
      </c>
      <c r="N849" s="5" t="s">
        <v>3624</v>
      </c>
      <c r="T849" s="4" t="s">
        <v>10850</v>
      </c>
      <c r="U849" s="5" t="s">
        <v>203</v>
      </c>
      <c r="V849" s="5" t="s">
        <v>204</v>
      </c>
      <c r="Y849" s="5" t="s">
        <v>3662</v>
      </c>
      <c r="Z849" s="5" t="s">
        <v>3663</v>
      </c>
      <c r="AC849" s="4">
        <v>48</v>
      </c>
      <c r="AD849" s="5" t="s">
        <v>942</v>
      </c>
      <c r="AE849" s="5" t="s">
        <v>943</v>
      </c>
    </row>
    <row r="850" spans="1:72" ht="13.5" customHeight="1">
      <c r="A850" s="7" t="str">
        <f>HYPERLINK("http://kyu.snu.ac.kr/sdhj/index.jsp?type=hj/GK14704_00IM0001_008a.jpg","1768_해북촌_008a")</f>
        <v>1768_해북촌_008a</v>
      </c>
      <c r="B850" s="4">
        <v>1768</v>
      </c>
      <c r="C850" s="4" t="s">
        <v>9691</v>
      </c>
      <c r="D850" s="4" t="s">
        <v>9692</v>
      </c>
      <c r="E850" s="4">
        <v>849</v>
      </c>
      <c r="F850" s="5">
        <v>7</v>
      </c>
      <c r="G850" s="5" t="s">
        <v>3505</v>
      </c>
      <c r="H850" s="5" t="s">
        <v>3506</v>
      </c>
      <c r="I850" s="5">
        <v>1</v>
      </c>
      <c r="L850" s="5">
        <v>3</v>
      </c>
      <c r="M850" s="5" t="s">
        <v>3623</v>
      </c>
      <c r="N850" s="5" t="s">
        <v>3624</v>
      </c>
      <c r="T850" s="4" t="s">
        <v>10850</v>
      </c>
      <c r="U850" s="5" t="s">
        <v>133</v>
      </c>
      <c r="V850" s="5" t="s">
        <v>134</v>
      </c>
      <c r="Y850" s="5" t="s">
        <v>3664</v>
      </c>
      <c r="Z850" s="5" t="s">
        <v>3665</v>
      </c>
      <c r="AC850" s="4">
        <v>74</v>
      </c>
      <c r="AD850" s="5" t="s">
        <v>2033</v>
      </c>
      <c r="AE850" s="5" t="s">
        <v>2034</v>
      </c>
      <c r="BB850" s="5" t="s">
        <v>133</v>
      </c>
      <c r="BC850" s="5" t="s">
        <v>134</v>
      </c>
      <c r="BD850" s="5" t="s">
        <v>3666</v>
      </c>
      <c r="BE850" s="5" t="s">
        <v>3667</v>
      </c>
      <c r="BF850" s="4" t="s">
        <v>10851</v>
      </c>
    </row>
    <row r="851" spans="1:72" ht="13.5" customHeight="1">
      <c r="A851" s="7" t="str">
        <f>HYPERLINK("http://kyu.snu.ac.kr/sdhj/index.jsp?type=hj/GK14704_00IM0001_008a.jpg","1768_해북촌_008a")</f>
        <v>1768_해북촌_008a</v>
      </c>
      <c r="B851" s="4">
        <v>1768</v>
      </c>
      <c r="C851" s="4" t="s">
        <v>9691</v>
      </c>
      <c r="D851" s="4" t="s">
        <v>9692</v>
      </c>
      <c r="E851" s="4">
        <v>850</v>
      </c>
      <c r="F851" s="5">
        <v>7</v>
      </c>
      <c r="G851" s="5" t="s">
        <v>3505</v>
      </c>
      <c r="H851" s="5" t="s">
        <v>3506</v>
      </c>
      <c r="I851" s="5">
        <v>1</v>
      </c>
      <c r="L851" s="5">
        <v>3</v>
      </c>
      <c r="M851" s="5" t="s">
        <v>3623</v>
      </c>
      <c r="N851" s="5" t="s">
        <v>3624</v>
      </c>
      <c r="T851" s="4" t="s">
        <v>10850</v>
      </c>
      <c r="U851" s="5" t="s">
        <v>203</v>
      </c>
      <c r="V851" s="5" t="s">
        <v>204</v>
      </c>
      <c r="Y851" s="5" t="s">
        <v>3668</v>
      </c>
      <c r="Z851" s="5" t="s">
        <v>3669</v>
      </c>
      <c r="AC851" s="5">
        <v>82</v>
      </c>
      <c r="AD851" s="5" t="s">
        <v>125</v>
      </c>
      <c r="AE851" s="5" t="s">
        <v>126</v>
      </c>
      <c r="BF851" s="4" t="s">
        <v>10852</v>
      </c>
    </row>
    <row r="852" spans="1:72" ht="13.5" customHeight="1">
      <c r="A852" s="7" t="str">
        <f>HYPERLINK("http://kyu.snu.ac.kr/sdhj/index.jsp?type=hj/GK14704_00IM0001_008a.jpg","1768_해북촌_008a")</f>
        <v>1768_해북촌_008a</v>
      </c>
      <c r="B852" s="4">
        <v>1768</v>
      </c>
      <c r="C852" s="4" t="s">
        <v>9691</v>
      </c>
      <c r="D852" s="4" t="s">
        <v>9692</v>
      </c>
      <c r="E852" s="4">
        <v>851</v>
      </c>
      <c r="F852" s="5">
        <v>7</v>
      </c>
      <c r="G852" s="5" t="s">
        <v>3505</v>
      </c>
      <c r="H852" s="5" t="s">
        <v>3506</v>
      </c>
      <c r="I852" s="5">
        <v>1</v>
      </c>
      <c r="L852" s="5">
        <v>3</v>
      </c>
      <c r="M852" s="5" t="s">
        <v>3623</v>
      </c>
      <c r="N852" s="5" t="s">
        <v>3624</v>
      </c>
      <c r="T852" s="4" t="s">
        <v>10850</v>
      </c>
      <c r="U852" s="5" t="s">
        <v>133</v>
      </c>
      <c r="V852" s="5" t="s">
        <v>134</v>
      </c>
      <c r="Y852" s="5" t="s">
        <v>2979</v>
      </c>
      <c r="Z852" s="5" t="s">
        <v>2980</v>
      </c>
      <c r="AC852" s="4">
        <v>23</v>
      </c>
      <c r="AD852" s="5" t="s">
        <v>419</v>
      </c>
      <c r="AE852" s="5" t="s">
        <v>420</v>
      </c>
      <c r="BD852" s="5" t="s">
        <v>3664</v>
      </c>
      <c r="BE852" s="5" t="s">
        <v>3665</v>
      </c>
      <c r="BF852" s="4" t="s">
        <v>10852</v>
      </c>
    </row>
    <row r="853" spans="1:72" ht="13.5" customHeight="1">
      <c r="A853" s="7" t="str">
        <f>HYPERLINK("http://kyu.snu.ac.kr/sdhj/index.jsp?type=hj/GK14704_00IM0001_008a.jpg","1768_해북촌_008a")</f>
        <v>1768_해북촌_008a</v>
      </c>
      <c r="B853" s="4">
        <v>1768</v>
      </c>
      <c r="C853" s="4" t="s">
        <v>9691</v>
      </c>
      <c r="D853" s="4" t="s">
        <v>9692</v>
      </c>
      <c r="E853" s="4">
        <v>852</v>
      </c>
      <c r="F853" s="5">
        <v>7</v>
      </c>
      <c r="G853" s="5" t="s">
        <v>3505</v>
      </c>
      <c r="H853" s="5" t="s">
        <v>3506</v>
      </c>
      <c r="I853" s="5">
        <v>1</v>
      </c>
      <c r="L853" s="5">
        <v>3</v>
      </c>
      <c r="M853" s="5" t="s">
        <v>3623</v>
      </c>
      <c r="N853" s="5" t="s">
        <v>3624</v>
      </c>
      <c r="T853" s="4" t="s">
        <v>10850</v>
      </c>
      <c r="U853" s="5" t="s">
        <v>203</v>
      </c>
      <c r="V853" s="5" t="s">
        <v>204</v>
      </c>
      <c r="Y853" s="5" t="s">
        <v>217</v>
      </c>
      <c r="Z853" s="5" t="s">
        <v>218</v>
      </c>
      <c r="AC853" s="4">
        <v>72</v>
      </c>
      <c r="AF853" s="5" t="s">
        <v>618</v>
      </c>
      <c r="AG853" s="5" t="s">
        <v>619</v>
      </c>
      <c r="AH853" s="5" t="s">
        <v>93</v>
      </c>
      <c r="AI853" s="5" t="s">
        <v>94</v>
      </c>
    </row>
    <row r="854" spans="1:72" ht="13.5" customHeight="1">
      <c r="A854" s="7" t="str">
        <f>HYPERLINK("http://kyu.snu.ac.kr/sdhj/index.jsp?type=hj/GK14704_00IM0001_008a.jpg","1768_해북촌_008a")</f>
        <v>1768_해북촌_008a</v>
      </c>
      <c r="B854" s="4">
        <v>1768</v>
      </c>
      <c r="C854" s="4" t="s">
        <v>9691</v>
      </c>
      <c r="D854" s="4" t="s">
        <v>9692</v>
      </c>
      <c r="E854" s="4">
        <v>853</v>
      </c>
      <c r="F854" s="5">
        <v>7</v>
      </c>
      <c r="G854" s="5" t="s">
        <v>3505</v>
      </c>
      <c r="H854" s="5" t="s">
        <v>3506</v>
      </c>
      <c r="I854" s="5">
        <v>1</v>
      </c>
      <c r="L854" s="5">
        <v>3</v>
      </c>
      <c r="M854" s="5" t="s">
        <v>3623</v>
      </c>
      <c r="N854" s="5" t="s">
        <v>3624</v>
      </c>
      <c r="T854" s="4" t="s">
        <v>10850</v>
      </c>
      <c r="U854" s="5" t="s">
        <v>133</v>
      </c>
      <c r="V854" s="5" t="s">
        <v>134</v>
      </c>
      <c r="Y854" s="5" t="s">
        <v>3670</v>
      </c>
      <c r="Z854" s="5" t="s">
        <v>3671</v>
      </c>
      <c r="AG854" s="5" t="s">
        <v>210</v>
      </c>
    </row>
    <row r="855" spans="1:72" ht="13.5" customHeight="1">
      <c r="A855" s="7" t="str">
        <f>HYPERLINK("http://kyu.snu.ac.kr/sdhj/index.jsp?type=hj/GK14704_00IM0001_008a.jpg","1768_해북촌_008a")</f>
        <v>1768_해북촌_008a</v>
      </c>
      <c r="B855" s="4">
        <v>1768</v>
      </c>
      <c r="C855" s="4" t="s">
        <v>9691</v>
      </c>
      <c r="D855" s="4" t="s">
        <v>9692</v>
      </c>
      <c r="E855" s="4">
        <v>854</v>
      </c>
      <c r="F855" s="5">
        <v>7</v>
      </c>
      <c r="G855" s="5" t="s">
        <v>3505</v>
      </c>
      <c r="H855" s="5" t="s">
        <v>3506</v>
      </c>
      <c r="I855" s="5">
        <v>1</v>
      </c>
      <c r="L855" s="5">
        <v>3</v>
      </c>
      <c r="M855" s="5" t="s">
        <v>3623</v>
      </c>
      <c r="N855" s="5" t="s">
        <v>3624</v>
      </c>
      <c r="T855" s="4" t="s">
        <v>10850</v>
      </c>
      <c r="U855" s="5" t="s">
        <v>133</v>
      </c>
      <c r="V855" s="5" t="s">
        <v>134</v>
      </c>
      <c r="Y855" s="5" t="s">
        <v>3672</v>
      </c>
      <c r="Z855" s="5" t="s">
        <v>3673</v>
      </c>
      <c r="AF855" s="5" t="s">
        <v>10853</v>
      </c>
      <c r="AG855" s="5" t="s">
        <v>10854</v>
      </c>
    </row>
    <row r="856" spans="1:72" ht="13.5" customHeight="1">
      <c r="A856" s="7" t="str">
        <f>HYPERLINK("http://kyu.snu.ac.kr/sdhj/index.jsp?type=hj/GK14704_00IM0001_008a.jpg","1768_해북촌_008a")</f>
        <v>1768_해북촌_008a</v>
      </c>
      <c r="B856" s="4">
        <v>1768</v>
      </c>
      <c r="C856" s="4" t="s">
        <v>9691</v>
      </c>
      <c r="D856" s="4" t="s">
        <v>9692</v>
      </c>
      <c r="E856" s="4">
        <v>855</v>
      </c>
      <c r="F856" s="5">
        <v>7</v>
      </c>
      <c r="G856" s="5" t="s">
        <v>3505</v>
      </c>
      <c r="H856" s="5" t="s">
        <v>3506</v>
      </c>
      <c r="I856" s="5">
        <v>1</v>
      </c>
      <c r="L856" s="5">
        <v>3</v>
      </c>
      <c r="M856" s="5" t="s">
        <v>3623</v>
      </c>
      <c r="N856" s="5" t="s">
        <v>3624</v>
      </c>
      <c r="S856" s="5" t="s">
        <v>521</v>
      </c>
      <c r="T856" s="5" t="s">
        <v>522</v>
      </c>
      <c r="Y856" s="5" t="s">
        <v>251</v>
      </c>
      <c r="Z856" s="5" t="s">
        <v>252</v>
      </c>
      <c r="AF856" s="5" t="s">
        <v>309</v>
      </c>
      <c r="AG856" s="5" t="s">
        <v>308</v>
      </c>
    </row>
    <row r="857" spans="1:72" ht="13.5" customHeight="1">
      <c r="A857" s="7" t="str">
        <f>HYPERLINK("http://kyu.snu.ac.kr/sdhj/index.jsp?type=hj/GK14704_00IM0001_008a.jpg","1768_해북촌_008a")</f>
        <v>1768_해북촌_008a</v>
      </c>
      <c r="B857" s="4">
        <v>1768</v>
      </c>
      <c r="C857" s="4" t="s">
        <v>9691</v>
      </c>
      <c r="D857" s="4" t="s">
        <v>9692</v>
      </c>
      <c r="E857" s="4">
        <v>856</v>
      </c>
      <c r="F857" s="5">
        <v>7</v>
      </c>
      <c r="G857" s="5" t="s">
        <v>3505</v>
      </c>
      <c r="H857" s="5" t="s">
        <v>3506</v>
      </c>
      <c r="I857" s="5">
        <v>1</v>
      </c>
      <c r="L857" s="5">
        <v>3</v>
      </c>
      <c r="M857" s="5" t="s">
        <v>3623</v>
      </c>
      <c r="N857" s="5" t="s">
        <v>3624</v>
      </c>
      <c r="T857" s="4" t="s">
        <v>10850</v>
      </c>
      <c r="U857" s="5" t="s">
        <v>203</v>
      </c>
      <c r="V857" s="5" t="s">
        <v>204</v>
      </c>
      <c r="Y857" s="5" t="s">
        <v>3674</v>
      </c>
      <c r="Z857" s="5" t="s">
        <v>3675</v>
      </c>
      <c r="AF857" s="5" t="s">
        <v>309</v>
      </c>
      <c r="AG857" s="5" t="s">
        <v>308</v>
      </c>
      <c r="BB857" s="5" t="s">
        <v>195</v>
      </c>
      <c r="BC857" s="5" t="s">
        <v>196</v>
      </c>
      <c r="BF857" s="4" t="s">
        <v>10855</v>
      </c>
    </row>
    <row r="858" spans="1:72" ht="13.5" customHeight="1">
      <c r="A858" s="7" t="str">
        <f>HYPERLINK("http://kyu.snu.ac.kr/sdhj/index.jsp?type=hj/GK14704_00IM0001_008a.jpg","1768_해북촌_008a")</f>
        <v>1768_해북촌_008a</v>
      </c>
      <c r="B858" s="4">
        <v>1768</v>
      </c>
      <c r="C858" s="4" t="s">
        <v>9691</v>
      </c>
      <c r="D858" s="4" t="s">
        <v>9692</v>
      </c>
      <c r="E858" s="4">
        <v>857</v>
      </c>
      <c r="F858" s="5">
        <v>7</v>
      </c>
      <c r="G858" s="5" t="s">
        <v>3505</v>
      </c>
      <c r="H858" s="5" t="s">
        <v>3506</v>
      </c>
      <c r="I858" s="5">
        <v>1</v>
      </c>
      <c r="L858" s="5">
        <v>3</v>
      </c>
      <c r="M858" s="5" t="s">
        <v>3623</v>
      </c>
      <c r="N858" s="5" t="s">
        <v>3624</v>
      </c>
      <c r="T858" s="4" t="s">
        <v>10850</v>
      </c>
      <c r="U858" s="5" t="s">
        <v>133</v>
      </c>
      <c r="V858" s="5" t="s">
        <v>134</v>
      </c>
      <c r="Y858" s="5" t="s">
        <v>3676</v>
      </c>
      <c r="Z858" s="5" t="s">
        <v>3677</v>
      </c>
      <c r="AF858" s="5" t="s">
        <v>209</v>
      </c>
      <c r="AG858" s="5" t="s">
        <v>210</v>
      </c>
    </row>
    <row r="859" spans="1:72" ht="13.5" customHeight="1">
      <c r="A859" s="7" t="str">
        <f>HYPERLINK("http://kyu.snu.ac.kr/sdhj/index.jsp?type=hj/GK14704_00IM0001_008a.jpg","1768_해북촌_008a")</f>
        <v>1768_해북촌_008a</v>
      </c>
      <c r="B859" s="4">
        <v>1768</v>
      </c>
      <c r="C859" s="4" t="s">
        <v>9691</v>
      </c>
      <c r="D859" s="4" t="s">
        <v>9692</v>
      </c>
      <c r="E859" s="4">
        <v>858</v>
      </c>
      <c r="F859" s="5">
        <v>7</v>
      </c>
      <c r="G859" s="5" t="s">
        <v>3505</v>
      </c>
      <c r="H859" s="5" t="s">
        <v>3506</v>
      </c>
      <c r="I859" s="5">
        <v>1</v>
      </c>
      <c r="L859" s="5">
        <v>3</v>
      </c>
      <c r="M859" s="5" t="s">
        <v>3623</v>
      </c>
      <c r="N859" s="5" t="s">
        <v>3624</v>
      </c>
      <c r="T859" s="4" t="s">
        <v>10850</v>
      </c>
      <c r="U859" s="5" t="s">
        <v>133</v>
      </c>
      <c r="V859" s="5" t="s">
        <v>134</v>
      </c>
      <c r="Y859" s="5" t="s">
        <v>3678</v>
      </c>
      <c r="Z859" s="5" t="s">
        <v>3679</v>
      </c>
      <c r="AC859" s="4">
        <v>10</v>
      </c>
      <c r="AD859" s="5" t="s">
        <v>387</v>
      </c>
      <c r="AE859" s="5" t="s">
        <v>388</v>
      </c>
      <c r="BF859" s="4" t="s">
        <v>10856</v>
      </c>
    </row>
    <row r="860" spans="1:72" ht="13.5" customHeight="1">
      <c r="A860" s="7" t="str">
        <f>HYPERLINK("http://kyu.snu.ac.kr/sdhj/index.jsp?type=hj/GK14704_00IM0001_008a.jpg","1768_해북촌_008a")</f>
        <v>1768_해북촌_008a</v>
      </c>
      <c r="B860" s="4">
        <v>1768</v>
      </c>
      <c r="C860" s="4" t="s">
        <v>10634</v>
      </c>
      <c r="D860" s="4" t="s">
        <v>10635</v>
      </c>
      <c r="E860" s="4">
        <v>859</v>
      </c>
      <c r="F860" s="5">
        <v>7</v>
      </c>
      <c r="G860" s="5" t="s">
        <v>3505</v>
      </c>
      <c r="H860" s="5" t="s">
        <v>3506</v>
      </c>
      <c r="I860" s="5">
        <v>1</v>
      </c>
      <c r="L860" s="5">
        <v>3</v>
      </c>
      <c r="M860" s="5" t="s">
        <v>3623</v>
      </c>
      <c r="N860" s="5" t="s">
        <v>3624</v>
      </c>
      <c r="T860" s="4" t="s">
        <v>10850</v>
      </c>
      <c r="U860" s="5" t="s">
        <v>133</v>
      </c>
      <c r="V860" s="5" t="s">
        <v>134</v>
      </c>
      <c r="Y860" s="5" t="s">
        <v>3680</v>
      </c>
      <c r="Z860" s="5" t="s">
        <v>3681</v>
      </c>
      <c r="AC860" s="4">
        <v>15</v>
      </c>
      <c r="AD860" s="5" t="s">
        <v>191</v>
      </c>
      <c r="AE860" s="5" t="s">
        <v>192</v>
      </c>
      <c r="AG860" s="5" t="s">
        <v>611</v>
      </c>
      <c r="BF860" s="4" t="s">
        <v>10855</v>
      </c>
    </row>
    <row r="861" spans="1:72" ht="13.5" customHeight="1">
      <c r="A861" s="7" t="str">
        <f>HYPERLINK("http://kyu.snu.ac.kr/sdhj/index.jsp?type=hj/GK14704_00IM0001_008a.jpg","1768_해북촌_008a")</f>
        <v>1768_해북촌_008a</v>
      </c>
      <c r="B861" s="4">
        <v>1768</v>
      </c>
      <c r="C861" s="4" t="s">
        <v>9691</v>
      </c>
      <c r="D861" s="4" t="s">
        <v>9692</v>
      </c>
      <c r="E861" s="4">
        <v>860</v>
      </c>
      <c r="F861" s="5">
        <v>7</v>
      </c>
      <c r="G861" s="5" t="s">
        <v>3505</v>
      </c>
      <c r="H861" s="5" t="s">
        <v>3506</v>
      </c>
      <c r="I861" s="5">
        <v>1</v>
      </c>
      <c r="L861" s="5">
        <v>3</v>
      </c>
      <c r="M861" s="5" t="s">
        <v>3623</v>
      </c>
      <c r="N861" s="5" t="s">
        <v>3624</v>
      </c>
      <c r="T861" s="4" t="s">
        <v>10850</v>
      </c>
      <c r="U861" s="5" t="s">
        <v>133</v>
      </c>
      <c r="V861" s="5" t="s">
        <v>134</v>
      </c>
      <c r="Y861" s="5" t="s">
        <v>3682</v>
      </c>
      <c r="Z861" s="5" t="s">
        <v>3683</v>
      </c>
      <c r="AC861" s="4">
        <v>7</v>
      </c>
      <c r="AD861" s="5" t="s">
        <v>724</v>
      </c>
      <c r="AE861" s="5" t="s">
        <v>725</v>
      </c>
      <c r="AF861" s="5" t="s">
        <v>10857</v>
      </c>
      <c r="AG861" s="5" t="s">
        <v>10858</v>
      </c>
      <c r="BF861" s="4" t="s">
        <v>10859</v>
      </c>
    </row>
    <row r="862" spans="1:72" ht="13.5" customHeight="1">
      <c r="A862" s="7" t="str">
        <f>HYPERLINK("http://kyu.snu.ac.kr/sdhj/index.jsp?type=hj/GK14704_00IM0001_008a.jpg","1768_해북촌_008a")</f>
        <v>1768_해북촌_008a</v>
      </c>
      <c r="B862" s="4">
        <v>1768</v>
      </c>
      <c r="C862" s="4" t="s">
        <v>9691</v>
      </c>
      <c r="D862" s="4" t="s">
        <v>9692</v>
      </c>
      <c r="E862" s="4">
        <v>861</v>
      </c>
      <c r="F862" s="5">
        <v>7</v>
      </c>
      <c r="G862" s="5" t="s">
        <v>3505</v>
      </c>
      <c r="H862" s="5" t="s">
        <v>3506</v>
      </c>
      <c r="I862" s="5">
        <v>1</v>
      </c>
      <c r="L862" s="5">
        <v>4</v>
      </c>
      <c r="M862" s="4" t="s">
        <v>3684</v>
      </c>
      <c r="N862" s="4" t="s">
        <v>2643</v>
      </c>
      <c r="S862" s="4"/>
      <c r="T862" s="4" t="s">
        <v>9813</v>
      </c>
      <c r="U862" s="5" t="s">
        <v>3685</v>
      </c>
      <c r="V862" s="5" t="s">
        <v>10860</v>
      </c>
      <c r="W862" s="5" t="s">
        <v>250</v>
      </c>
      <c r="X862" s="4" t="s">
        <v>10549</v>
      </c>
      <c r="Y862" s="5" t="s">
        <v>697</v>
      </c>
      <c r="Z862" s="5" t="s">
        <v>698</v>
      </c>
      <c r="AC862" s="4">
        <v>45</v>
      </c>
      <c r="AD862" s="5" t="s">
        <v>207</v>
      </c>
      <c r="AE862" s="5" t="s">
        <v>208</v>
      </c>
      <c r="AJ862" s="5" t="s">
        <v>33</v>
      </c>
      <c r="AK862" s="5" t="s">
        <v>34</v>
      </c>
      <c r="AL862" s="5" t="s">
        <v>455</v>
      </c>
      <c r="AM862" s="5" t="s">
        <v>456</v>
      </c>
      <c r="AT862" s="5" t="s">
        <v>1030</v>
      </c>
      <c r="AU862" s="5" t="s">
        <v>1031</v>
      </c>
      <c r="AV862" s="5" t="s">
        <v>3686</v>
      </c>
      <c r="AW862" s="5" t="s">
        <v>3687</v>
      </c>
      <c r="BG862" s="5" t="s">
        <v>1030</v>
      </c>
      <c r="BH862" s="5" t="s">
        <v>1031</v>
      </c>
      <c r="BI862" s="5" t="s">
        <v>3609</v>
      </c>
      <c r="BJ862" s="5" t="s">
        <v>3610</v>
      </c>
      <c r="BK862" s="5" t="s">
        <v>1030</v>
      </c>
      <c r="BL862" s="5" t="s">
        <v>1031</v>
      </c>
      <c r="BM862" s="5" t="s">
        <v>3611</v>
      </c>
      <c r="BN862" s="5" t="s">
        <v>3612</v>
      </c>
      <c r="BO862" s="5" t="s">
        <v>1030</v>
      </c>
      <c r="BP862" s="5" t="s">
        <v>1031</v>
      </c>
      <c r="BQ862" s="5" t="s">
        <v>3688</v>
      </c>
      <c r="BR862" s="5" t="s">
        <v>10861</v>
      </c>
      <c r="BS862" s="5" t="s">
        <v>1126</v>
      </c>
      <c r="BT862" s="5" t="s">
        <v>1127</v>
      </c>
    </row>
    <row r="863" spans="1:72" ht="13.5" customHeight="1">
      <c r="A863" s="7" t="str">
        <f>HYPERLINK("http://kyu.snu.ac.kr/sdhj/index.jsp?type=hj/GK14704_00IM0001_008a.jpg","1768_해북촌_008a")</f>
        <v>1768_해북촌_008a</v>
      </c>
      <c r="B863" s="4">
        <v>1768</v>
      </c>
      <c r="C863" s="4" t="s">
        <v>10140</v>
      </c>
      <c r="D863" s="4" t="s">
        <v>10141</v>
      </c>
      <c r="E863" s="4">
        <v>862</v>
      </c>
      <c r="F863" s="5">
        <v>7</v>
      </c>
      <c r="G863" s="5" t="s">
        <v>3505</v>
      </c>
      <c r="H863" s="5" t="s">
        <v>3506</v>
      </c>
      <c r="I863" s="5">
        <v>1</v>
      </c>
      <c r="L863" s="5">
        <v>4</v>
      </c>
      <c r="M863" s="5" t="s">
        <v>3684</v>
      </c>
      <c r="N863" s="5" t="s">
        <v>2643</v>
      </c>
      <c r="S863" s="5" t="s">
        <v>95</v>
      </c>
      <c r="T863" s="5" t="s">
        <v>96</v>
      </c>
      <c r="W863" s="5" t="s">
        <v>164</v>
      </c>
      <c r="X863" s="5" t="s">
        <v>165</v>
      </c>
      <c r="Y863" s="5" t="s">
        <v>251</v>
      </c>
      <c r="Z863" s="5" t="s">
        <v>252</v>
      </c>
      <c r="AC863" s="4">
        <v>44</v>
      </c>
      <c r="AD863" s="5" t="s">
        <v>1010</v>
      </c>
      <c r="AE863" s="5" t="s">
        <v>1011</v>
      </c>
      <c r="AJ863" s="5" t="s">
        <v>33</v>
      </c>
      <c r="AK863" s="5" t="s">
        <v>34</v>
      </c>
      <c r="AL863" s="5" t="s">
        <v>168</v>
      </c>
      <c r="AM863" s="5" t="s">
        <v>169</v>
      </c>
      <c r="AT863" s="5" t="s">
        <v>1030</v>
      </c>
      <c r="AU863" s="5" t="s">
        <v>1031</v>
      </c>
      <c r="AV863" s="5" t="s">
        <v>3689</v>
      </c>
      <c r="AW863" s="5" t="s">
        <v>3690</v>
      </c>
      <c r="BG863" s="5" t="s">
        <v>1030</v>
      </c>
      <c r="BH863" s="5" t="s">
        <v>1031</v>
      </c>
      <c r="BI863" s="5" t="s">
        <v>1036</v>
      </c>
      <c r="BJ863" s="5" t="s">
        <v>1037</v>
      </c>
      <c r="BK863" s="5" t="s">
        <v>1030</v>
      </c>
      <c r="BL863" s="5" t="s">
        <v>1031</v>
      </c>
      <c r="BM863" s="5" t="s">
        <v>3691</v>
      </c>
      <c r="BN863" s="5" t="s">
        <v>3692</v>
      </c>
      <c r="BO863" s="5" t="s">
        <v>1030</v>
      </c>
      <c r="BP863" s="5" t="s">
        <v>1031</v>
      </c>
      <c r="BQ863" s="5" t="s">
        <v>3693</v>
      </c>
      <c r="BR863" s="5" t="s">
        <v>10862</v>
      </c>
      <c r="BS863" s="5" t="s">
        <v>3694</v>
      </c>
      <c r="BT863" s="5" t="s">
        <v>3695</v>
      </c>
    </row>
    <row r="864" spans="1:72" ht="13.5" customHeight="1">
      <c r="A864" s="7" t="str">
        <f>HYPERLINK("http://kyu.snu.ac.kr/sdhj/index.jsp?type=hj/GK14704_00IM0001_008a.jpg","1768_해북촌_008a")</f>
        <v>1768_해북촌_008a</v>
      </c>
      <c r="B864" s="4">
        <v>1768</v>
      </c>
      <c r="C864" s="4" t="s">
        <v>9973</v>
      </c>
      <c r="D864" s="4" t="s">
        <v>9974</v>
      </c>
      <c r="E864" s="4">
        <v>863</v>
      </c>
      <c r="F864" s="5">
        <v>7</v>
      </c>
      <c r="G864" s="5" t="s">
        <v>3505</v>
      </c>
      <c r="H864" s="5" t="s">
        <v>3506</v>
      </c>
      <c r="I864" s="5">
        <v>1</v>
      </c>
      <c r="L864" s="5">
        <v>4</v>
      </c>
      <c r="M864" s="5" t="s">
        <v>3684</v>
      </c>
      <c r="N864" s="5" t="s">
        <v>2643</v>
      </c>
      <c r="S864" s="5" t="s">
        <v>248</v>
      </c>
      <c r="T864" s="5" t="s">
        <v>176</v>
      </c>
      <c r="W864" s="5" t="s">
        <v>250</v>
      </c>
      <c r="X864" s="4" t="s">
        <v>10549</v>
      </c>
      <c r="Y864" s="5" t="s">
        <v>251</v>
      </c>
      <c r="Z864" s="5" t="s">
        <v>252</v>
      </c>
      <c r="AC864" s="4">
        <v>68</v>
      </c>
      <c r="AD864" s="5" t="s">
        <v>141</v>
      </c>
      <c r="AE864" s="5" t="s">
        <v>142</v>
      </c>
    </row>
    <row r="865" spans="1:72" ht="13.5" customHeight="1">
      <c r="A865" s="7" t="str">
        <f>HYPERLINK("http://kyu.snu.ac.kr/sdhj/index.jsp?type=hj/GK14704_00IM0001_008a.jpg","1768_해북촌_008a")</f>
        <v>1768_해북촌_008a</v>
      </c>
      <c r="B865" s="4">
        <v>1768</v>
      </c>
      <c r="C865" s="4" t="s">
        <v>9821</v>
      </c>
      <c r="D865" s="4" t="s">
        <v>9822</v>
      </c>
      <c r="E865" s="4">
        <v>864</v>
      </c>
      <c r="F865" s="5">
        <v>7</v>
      </c>
      <c r="G865" s="5" t="s">
        <v>3505</v>
      </c>
      <c r="H865" s="5" t="s">
        <v>3506</v>
      </c>
      <c r="I865" s="5">
        <v>1</v>
      </c>
      <c r="L865" s="5">
        <v>4</v>
      </c>
      <c r="M865" s="5" t="s">
        <v>3684</v>
      </c>
      <c r="N865" s="5" t="s">
        <v>2643</v>
      </c>
      <c r="S865" s="5" t="s">
        <v>300</v>
      </c>
      <c r="T865" s="5" t="s">
        <v>301</v>
      </c>
      <c r="U865" s="5" t="s">
        <v>1039</v>
      </c>
      <c r="V865" s="5" t="s">
        <v>1040</v>
      </c>
      <c r="Y865" s="5" t="s">
        <v>3696</v>
      </c>
      <c r="Z865" s="5" t="s">
        <v>3697</v>
      </c>
      <c r="AC865" s="4">
        <v>41</v>
      </c>
      <c r="AD865" s="5" t="s">
        <v>1175</v>
      </c>
      <c r="AE865" s="5" t="s">
        <v>1176</v>
      </c>
    </row>
    <row r="866" spans="1:72" ht="13.5" customHeight="1">
      <c r="A866" s="7" t="str">
        <f>HYPERLINK("http://kyu.snu.ac.kr/sdhj/index.jsp?type=hj/GK14704_00IM0001_008a.jpg","1768_해북촌_008a")</f>
        <v>1768_해북촌_008a</v>
      </c>
      <c r="B866" s="4">
        <v>1768</v>
      </c>
      <c r="C866" s="4" t="s">
        <v>9821</v>
      </c>
      <c r="D866" s="4" t="s">
        <v>9822</v>
      </c>
      <c r="E866" s="4">
        <v>865</v>
      </c>
      <c r="F866" s="5">
        <v>7</v>
      </c>
      <c r="G866" s="5" t="s">
        <v>3505</v>
      </c>
      <c r="H866" s="5" t="s">
        <v>3506</v>
      </c>
      <c r="I866" s="5">
        <v>1</v>
      </c>
      <c r="L866" s="5">
        <v>4</v>
      </c>
      <c r="M866" s="5" t="s">
        <v>3684</v>
      </c>
      <c r="N866" s="5" t="s">
        <v>2643</v>
      </c>
      <c r="S866" s="5" t="s">
        <v>127</v>
      </c>
      <c r="T866" s="5" t="s">
        <v>128</v>
      </c>
      <c r="Y866" s="5" t="s">
        <v>251</v>
      </c>
      <c r="Z866" s="5" t="s">
        <v>252</v>
      </c>
      <c r="AC866" s="4">
        <v>9</v>
      </c>
      <c r="AD866" s="5" t="s">
        <v>129</v>
      </c>
      <c r="AE866" s="5" t="s">
        <v>130</v>
      </c>
    </row>
    <row r="867" spans="1:72" ht="13.5" customHeight="1">
      <c r="A867" s="7" t="str">
        <f>HYPERLINK("http://kyu.snu.ac.kr/sdhj/index.jsp?type=hj/GK14704_00IM0001_008a.jpg","1768_해북촌_008a")</f>
        <v>1768_해북촌_008a</v>
      </c>
      <c r="B867" s="4">
        <v>1768</v>
      </c>
      <c r="C867" s="4" t="s">
        <v>9821</v>
      </c>
      <c r="D867" s="4" t="s">
        <v>9822</v>
      </c>
      <c r="E867" s="4">
        <v>866</v>
      </c>
      <c r="F867" s="5">
        <v>7</v>
      </c>
      <c r="G867" s="5" t="s">
        <v>3505</v>
      </c>
      <c r="H867" s="5" t="s">
        <v>3506</v>
      </c>
      <c r="I867" s="5">
        <v>1</v>
      </c>
      <c r="L867" s="5">
        <v>5</v>
      </c>
      <c r="M867" s="4" t="s">
        <v>3698</v>
      </c>
      <c r="N867" s="4" t="s">
        <v>3699</v>
      </c>
      <c r="S867" s="4"/>
      <c r="T867" s="4" t="s">
        <v>9970</v>
      </c>
      <c r="U867" s="5" t="s">
        <v>495</v>
      </c>
      <c r="V867" s="5" t="s">
        <v>496</v>
      </c>
      <c r="W867" s="5" t="s">
        <v>2284</v>
      </c>
      <c r="X867" s="5" t="s">
        <v>2285</v>
      </c>
      <c r="Y867" s="5" t="s">
        <v>251</v>
      </c>
      <c r="Z867" s="5" t="s">
        <v>252</v>
      </c>
      <c r="AC867" s="4">
        <v>69</v>
      </c>
      <c r="AD867" s="5" t="s">
        <v>129</v>
      </c>
      <c r="AE867" s="5" t="s">
        <v>130</v>
      </c>
      <c r="AJ867" s="5" t="s">
        <v>33</v>
      </c>
      <c r="AK867" s="5" t="s">
        <v>34</v>
      </c>
      <c r="AL867" s="5" t="s">
        <v>246</v>
      </c>
      <c r="AM867" s="5" t="s">
        <v>247</v>
      </c>
      <c r="AT867" s="5" t="s">
        <v>1030</v>
      </c>
      <c r="AU867" s="5" t="s">
        <v>1031</v>
      </c>
      <c r="AV867" s="5" t="s">
        <v>3700</v>
      </c>
      <c r="AW867" s="5" t="s">
        <v>3701</v>
      </c>
      <c r="BG867" s="5" t="s">
        <v>1030</v>
      </c>
      <c r="BH867" s="5" t="s">
        <v>1031</v>
      </c>
      <c r="BI867" s="5" t="s">
        <v>3702</v>
      </c>
      <c r="BJ867" s="5" t="s">
        <v>3627</v>
      </c>
      <c r="BK867" s="5" t="s">
        <v>1030</v>
      </c>
      <c r="BL867" s="5" t="s">
        <v>1031</v>
      </c>
      <c r="BM867" s="5" t="s">
        <v>3691</v>
      </c>
      <c r="BN867" s="5" t="s">
        <v>3692</v>
      </c>
      <c r="BO867" s="5" t="s">
        <v>1030</v>
      </c>
      <c r="BP867" s="5" t="s">
        <v>1031</v>
      </c>
      <c r="BQ867" s="5" t="s">
        <v>3703</v>
      </c>
      <c r="BR867" s="5" t="s">
        <v>3704</v>
      </c>
      <c r="BS867" s="5" t="s">
        <v>331</v>
      </c>
      <c r="BT867" s="5" t="s">
        <v>332</v>
      </c>
    </row>
    <row r="868" spans="1:72" ht="13.5" customHeight="1">
      <c r="A868" s="7" t="str">
        <f>HYPERLINK("http://kyu.snu.ac.kr/sdhj/index.jsp?type=hj/GK14704_00IM0001_008a.jpg","1768_해북촌_008a")</f>
        <v>1768_해북촌_008a</v>
      </c>
      <c r="B868" s="4">
        <v>1768</v>
      </c>
      <c r="C868" s="4" t="s">
        <v>9582</v>
      </c>
      <c r="D868" s="4" t="s">
        <v>9583</v>
      </c>
      <c r="E868" s="4">
        <v>867</v>
      </c>
      <c r="F868" s="5">
        <v>7</v>
      </c>
      <c r="G868" s="5" t="s">
        <v>3505</v>
      </c>
      <c r="H868" s="5" t="s">
        <v>3506</v>
      </c>
      <c r="I868" s="5">
        <v>1</v>
      </c>
      <c r="L868" s="5">
        <v>5</v>
      </c>
      <c r="M868" s="5" t="s">
        <v>3698</v>
      </c>
      <c r="N868" s="5" t="s">
        <v>3699</v>
      </c>
      <c r="S868" s="5" t="s">
        <v>127</v>
      </c>
      <c r="T868" s="5" t="s">
        <v>128</v>
      </c>
      <c r="Y868" s="5" t="s">
        <v>251</v>
      </c>
      <c r="Z868" s="5" t="s">
        <v>252</v>
      </c>
      <c r="AC868" s="4">
        <v>14</v>
      </c>
      <c r="AD868" s="5" t="s">
        <v>383</v>
      </c>
      <c r="AE868" s="5" t="s">
        <v>384</v>
      </c>
    </row>
    <row r="869" spans="1:72" ht="13.5" customHeight="1">
      <c r="A869" s="7" t="str">
        <f>HYPERLINK("http://kyu.snu.ac.kr/sdhj/index.jsp?type=hj/GK14704_00IM0001_008a.jpg","1768_해북촌_008a")</f>
        <v>1768_해북촌_008a</v>
      </c>
      <c r="B869" s="4">
        <v>1768</v>
      </c>
      <c r="C869" s="4" t="s">
        <v>9977</v>
      </c>
      <c r="D869" s="4" t="s">
        <v>9978</v>
      </c>
      <c r="E869" s="4">
        <v>868</v>
      </c>
      <c r="F869" s="5">
        <v>7</v>
      </c>
      <c r="G869" s="5" t="s">
        <v>3505</v>
      </c>
      <c r="H869" s="5" t="s">
        <v>3506</v>
      </c>
      <c r="I869" s="5">
        <v>2</v>
      </c>
      <c r="J869" s="5" t="s">
        <v>3705</v>
      </c>
      <c r="K869" s="5" t="s">
        <v>10863</v>
      </c>
      <c r="L869" s="5">
        <v>1</v>
      </c>
      <c r="M869" s="4" t="s">
        <v>3706</v>
      </c>
      <c r="N869" s="4" t="s">
        <v>3707</v>
      </c>
      <c r="S869" s="4"/>
      <c r="T869" s="4" t="s">
        <v>10409</v>
      </c>
      <c r="U869" s="5" t="s">
        <v>73</v>
      </c>
      <c r="V869" s="5" t="s">
        <v>74</v>
      </c>
      <c r="W869" s="5" t="s">
        <v>640</v>
      </c>
      <c r="X869" s="4" t="s">
        <v>10864</v>
      </c>
      <c r="Y869" s="5" t="s">
        <v>3708</v>
      </c>
      <c r="Z869" s="5" t="s">
        <v>3709</v>
      </c>
      <c r="AC869" s="4">
        <v>60</v>
      </c>
      <c r="AD869" s="5" t="s">
        <v>343</v>
      </c>
      <c r="AE869" s="5" t="s">
        <v>344</v>
      </c>
      <c r="AJ869" s="5" t="s">
        <v>33</v>
      </c>
      <c r="AK869" s="5" t="s">
        <v>34</v>
      </c>
      <c r="AL869" s="5" t="s">
        <v>643</v>
      </c>
      <c r="AM869" s="5" t="s">
        <v>644</v>
      </c>
      <c r="AT869" s="5" t="s">
        <v>83</v>
      </c>
      <c r="AU869" s="5" t="s">
        <v>84</v>
      </c>
      <c r="AV869" s="5" t="s">
        <v>3626</v>
      </c>
      <c r="AW869" s="5" t="s">
        <v>3627</v>
      </c>
      <c r="BG869" s="5" t="s">
        <v>649</v>
      </c>
      <c r="BH869" s="5" t="s">
        <v>650</v>
      </c>
      <c r="BI869" s="5" t="s">
        <v>651</v>
      </c>
      <c r="BJ869" s="5" t="s">
        <v>652</v>
      </c>
      <c r="BK869" s="5" t="s">
        <v>3710</v>
      </c>
      <c r="BL869" s="5" t="s">
        <v>3711</v>
      </c>
      <c r="BM869" s="5" t="s">
        <v>3630</v>
      </c>
      <c r="BN869" s="5" t="s">
        <v>3631</v>
      </c>
      <c r="BO869" s="5" t="s">
        <v>2124</v>
      </c>
      <c r="BP869" s="5" t="s">
        <v>10865</v>
      </c>
      <c r="BQ869" s="5" t="s">
        <v>3712</v>
      </c>
      <c r="BR869" s="5" t="s">
        <v>3713</v>
      </c>
      <c r="BS869" s="5" t="s">
        <v>331</v>
      </c>
      <c r="BT869" s="5" t="s">
        <v>332</v>
      </c>
    </row>
    <row r="870" spans="1:72" ht="13.5" customHeight="1">
      <c r="A870" s="7" t="str">
        <f>HYPERLINK("http://kyu.snu.ac.kr/sdhj/index.jsp?type=hj/GK14704_00IM0001_008a.jpg","1768_해북촌_008a")</f>
        <v>1768_해북촌_008a</v>
      </c>
      <c r="B870" s="4">
        <v>1768</v>
      </c>
      <c r="C870" s="4" t="s">
        <v>10866</v>
      </c>
      <c r="D870" s="4" t="s">
        <v>10867</v>
      </c>
      <c r="E870" s="4">
        <v>869</v>
      </c>
      <c r="F870" s="5">
        <v>7</v>
      </c>
      <c r="G870" s="5" t="s">
        <v>3505</v>
      </c>
      <c r="H870" s="5" t="s">
        <v>3506</v>
      </c>
      <c r="I870" s="5">
        <v>2</v>
      </c>
      <c r="L870" s="5">
        <v>1</v>
      </c>
      <c r="M870" s="5" t="s">
        <v>3706</v>
      </c>
      <c r="N870" s="5" t="s">
        <v>3707</v>
      </c>
      <c r="S870" s="5" t="s">
        <v>95</v>
      </c>
      <c r="T870" s="5" t="s">
        <v>96</v>
      </c>
      <c r="W870" s="5" t="s">
        <v>97</v>
      </c>
      <c r="X870" s="5" t="s">
        <v>98</v>
      </c>
      <c r="Y870" s="5" t="s">
        <v>99</v>
      </c>
      <c r="Z870" s="5" t="s">
        <v>100</v>
      </c>
      <c r="AC870" s="4">
        <v>60</v>
      </c>
      <c r="AD870" s="5" t="s">
        <v>343</v>
      </c>
      <c r="AE870" s="5" t="s">
        <v>344</v>
      </c>
      <c r="AJ870" s="5" t="s">
        <v>33</v>
      </c>
      <c r="AK870" s="5" t="s">
        <v>34</v>
      </c>
      <c r="AL870" s="5" t="s">
        <v>103</v>
      </c>
      <c r="AM870" s="5" t="s">
        <v>104</v>
      </c>
      <c r="AT870" s="5" t="s">
        <v>83</v>
      </c>
      <c r="AU870" s="5" t="s">
        <v>84</v>
      </c>
      <c r="AV870" s="5" t="s">
        <v>3714</v>
      </c>
      <c r="AW870" s="5" t="s">
        <v>3715</v>
      </c>
      <c r="BG870" s="5" t="s">
        <v>83</v>
      </c>
      <c r="BH870" s="5" t="s">
        <v>84</v>
      </c>
      <c r="BI870" s="5" t="s">
        <v>3716</v>
      </c>
      <c r="BJ870" s="5" t="s">
        <v>3717</v>
      </c>
      <c r="BK870" s="5" t="s">
        <v>83</v>
      </c>
      <c r="BL870" s="5" t="s">
        <v>84</v>
      </c>
      <c r="BM870" s="5" t="s">
        <v>3718</v>
      </c>
      <c r="BN870" s="5" t="s">
        <v>3719</v>
      </c>
      <c r="BO870" s="5" t="s">
        <v>83</v>
      </c>
      <c r="BP870" s="5" t="s">
        <v>84</v>
      </c>
      <c r="BQ870" s="5" t="s">
        <v>3720</v>
      </c>
      <c r="BR870" s="5" t="s">
        <v>3721</v>
      </c>
      <c r="BS870" s="5" t="s">
        <v>168</v>
      </c>
      <c r="BT870" s="5" t="s">
        <v>169</v>
      </c>
    </row>
    <row r="871" spans="1:72" ht="13.5" customHeight="1">
      <c r="A871" s="7" t="str">
        <f>HYPERLINK("http://kyu.snu.ac.kr/sdhj/index.jsp?type=hj/GK14704_00IM0001_008a.jpg","1768_해북촌_008a")</f>
        <v>1768_해북촌_008a</v>
      </c>
      <c r="B871" s="4">
        <v>1768</v>
      </c>
      <c r="C871" s="4" t="s">
        <v>10041</v>
      </c>
      <c r="D871" s="4" t="s">
        <v>10042</v>
      </c>
      <c r="E871" s="4">
        <v>870</v>
      </c>
      <c r="F871" s="5">
        <v>7</v>
      </c>
      <c r="G871" s="5" t="s">
        <v>3505</v>
      </c>
      <c r="H871" s="5" t="s">
        <v>3506</v>
      </c>
      <c r="I871" s="5">
        <v>2</v>
      </c>
      <c r="L871" s="5">
        <v>1</v>
      </c>
      <c r="M871" s="5" t="s">
        <v>3706</v>
      </c>
      <c r="N871" s="5" t="s">
        <v>3707</v>
      </c>
      <c r="S871" s="5" t="s">
        <v>115</v>
      </c>
      <c r="T871" s="5" t="s">
        <v>116</v>
      </c>
      <c r="Y871" s="5" t="s">
        <v>3722</v>
      </c>
      <c r="Z871" s="5" t="s">
        <v>3723</v>
      </c>
      <c r="AC871" s="4">
        <v>44</v>
      </c>
      <c r="AD871" s="5" t="s">
        <v>1010</v>
      </c>
      <c r="AE871" s="5" t="s">
        <v>1011</v>
      </c>
    </row>
    <row r="872" spans="1:72" ht="13.5" customHeight="1">
      <c r="A872" s="7" t="str">
        <f>HYPERLINK("http://kyu.snu.ac.kr/sdhj/index.jsp?type=hj/GK14704_00IM0001_008a.jpg","1768_해북촌_008a")</f>
        <v>1768_해북촌_008a</v>
      </c>
      <c r="B872" s="4">
        <v>1768</v>
      </c>
      <c r="C872" s="4" t="s">
        <v>10220</v>
      </c>
      <c r="D872" s="4" t="s">
        <v>10221</v>
      </c>
      <c r="E872" s="4">
        <v>871</v>
      </c>
      <c r="F872" s="5">
        <v>7</v>
      </c>
      <c r="G872" s="5" t="s">
        <v>3505</v>
      </c>
      <c r="H872" s="5" t="s">
        <v>3506</v>
      </c>
      <c r="I872" s="5">
        <v>2</v>
      </c>
      <c r="L872" s="5">
        <v>1</v>
      </c>
      <c r="M872" s="5" t="s">
        <v>3706</v>
      </c>
      <c r="N872" s="5" t="s">
        <v>3707</v>
      </c>
      <c r="S872" s="5" t="s">
        <v>121</v>
      </c>
      <c r="T872" s="5" t="s">
        <v>122</v>
      </c>
      <c r="W872" s="5" t="s">
        <v>250</v>
      </c>
      <c r="X872" s="4" t="s">
        <v>10661</v>
      </c>
      <c r="Y872" s="5" t="s">
        <v>99</v>
      </c>
      <c r="Z872" s="5" t="s">
        <v>100</v>
      </c>
      <c r="AC872" s="4">
        <v>28</v>
      </c>
      <c r="AD872" s="5" t="s">
        <v>119</v>
      </c>
      <c r="AE872" s="5" t="s">
        <v>120</v>
      </c>
    </row>
    <row r="873" spans="1:72" ht="13.5" customHeight="1">
      <c r="A873" s="7" t="str">
        <f>HYPERLINK("http://kyu.snu.ac.kr/sdhj/index.jsp?type=hj/GK14704_00IM0001_008a.jpg","1768_해북촌_008a")</f>
        <v>1768_해북촌_008a</v>
      </c>
      <c r="B873" s="4">
        <v>1768</v>
      </c>
      <c r="C873" s="4" t="s">
        <v>10220</v>
      </c>
      <c r="D873" s="4" t="s">
        <v>10221</v>
      </c>
      <c r="E873" s="4">
        <v>872</v>
      </c>
      <c r="F873" s="5">
        <v>7</v>
      </c>
      <c r="G873" s="5" t="s">
        <v>3505</v>
      </c>
      <c r="H873" s="5" t="s">
        <v>3506</v>
      </c>
      <c r="I873" s="5">
        <v>2</v>
      </c>
      <c r="L873" s="5">
        <v>1</v>
      </c>
      <c r="M873" s="5" t="s">
        <v>3706</v>
      </c>
      <c r="N873" s="5" t="s">
        <v>3707</v>
      </c>
      <c r="T873" s="4" t="s">
        <v>10410</v>
      </c>
      <c r="U873" s="5" t="s">
        <v>133</v>
      </c>
      <c r="V873" s="5" t="s">
        <v>134</v>
      </c>
      <c r="Y873" s="5" t="s">
        <v>3724</v>
      </c>
      <c r="Z873" s="5" t="s">
        <v>3725</v>
      </c>
      <c r="AC873" s="4">
        <v>55</v>
      </c>
    </row>
    <row r="874" spans="1:72" ht="13.5" customHeight="1">
      <c r="A874" s="7" t="str">
        <f>HYPERLINK("http://kyu.snu.ac.kr/sdhj/index.jsp?type=hj/GK14704_00IM0001_008a.jpg","1768_해북촌_008a")</f>
        <v>1768_해북촌_008a</v>
      </c>
      <c r="B874" s="4">
        <v>1768</v>
      </c>
      <c r="C874" s="4" t="s">
        <v>10220</v>
      </c>
      <c r="D874" s="4" t="s">
        <v>10221</v>
      </c>
      <c r="E874" s="4">
        <v>873</v>
      </c>
      <c r="F874" s="5">
        <v>7</v>
      </c>
      <c r="G874" s="5" t="s">
        <v>3505</v>
      </c>
      <c r="H874" s="5" t="s">
        <v>3506</v>
      </c>
      <c r="I874" s="5">
        <v>2</v>
      </c>
      <c r="L874" s="5">
        <v>2</v>
      </c>
      <c r="M874" s="4" t="s">
        <v>3726</v>
      </c>
      <c r="N874" s="4" t="s">
        <v>3727</v>
      </c>
      <c r="S874" s="4"/>
      <c r="T874" s="4" t="s">
        <v>10868</v>
      </c>
      <c r="U874" s="5" t="s">
        <v>73</v>
      </c>
      <c r="V874" s="5" t="s">
        <v>74</v>
      </c>
      <c r="W874" s="5" t="s">
        <v>640</v>
      </c>
      <c r="X874" s="4" t="s">
        <v>10869</v>
      </c>
      <c r="Y874" s="5" t="s">
        <v>3728</v>
      </c>
      <c r="Z874" s="5" t="s">
        <v>3729</v>
      </c>
      <c r="AC874" s="4">
        <v>43</v>
      </c>
      <c r="AD874" s="5" t="s">
        <v>207</v>
      </c>
      <c r="AE874" s="5" t="s">
        <v>208</v>
      </c>
      <c r="AJ874" s="5" t="s">
        <v>33</v>
      </c>
      <c r="AK874" s="5" t="s">
        <v>34</v>
      </c>
      <c r="AL874" s="5" t="s">
        <v>643</v>
      </c>
      <c r="AM874" s="5" t="s">
        <v>644</v>
      </c>
      <c r="AT874" s="5" t="s">
        <v>73</v>
      </c>
      <c r="AU874" s="5" t="s">
        <v>74</v>
      </c>
      <c r="AV874" s="5" t="s">
        <v>3730</v>
      </c>
      <c r="AW874" s="5" t="s">
        <v>3731</v>
      </c>
      <c r="BG874" s="5" t="s">
        <v>3487</v>
      </c>
      <c r="BH874" s="5" t="s">
        <v>2849</v>
      </c>
      <c r="BI874" s="5" t="s">
        <v>3626</v>
      </c>
      <c r="BJ874" s="5" t="s">
        <v>3627</v>
      </c>
      <c r="BK874" s="5" t="s">
        <v>649</v>
      </c>
      <c r="BL874" s="5" t="s">
        <v>650</v>
      </c>
      <c r="BM874" s="5" t="s">
        <v>651</v>
      </c>
      <c r="BN874" s="5" t="s">
        <v>652</v>
      </c>
      <c r="BO874" s="5" t="s">
        <v>83</v>
      </c>
      <c r="BP874" s="5" t="s">
        <v>84</v>
      </c>
      <c r="BQ874" s="5" t="s">
        <v>3732</v>
      </c>
      <c r="BR874" s="5" t="s">
        <v>3733</v>
      </c>
      <c r="BS874" s="5" t="s">
        <v>3734</v>
      </c>
      <c r="BT874" s="5" t="s">
        <v>3735</v>
      </c>
    </row>
    <row r="875" spans="1:72" ht="13.5" customHeight="1">
      <c r="A875" s="7" t="str">
        <f>HYPERLINK("http://kyu.snu.ac.kr/sdhj/index.jsp?type=hj/GK14704_00IM0001_008a.jpg","1768_해북촌_008a")</f>
        <v>1768_해북촌_008a</v>
      </c>
      <c r="B875" s="4">
        <v>1768</v>
      </c>
      <c r="C875" s="4" t="s">
        <v>9641</v>
      </c>
      <c r="D875" s="4" t="s">
        <v>9642</v>
      </c>
      <c r="E875" s="4">
        <v>874</v>
      </c>
      <c r="F875" s="5">
        <v>7</v>
      </c>
      <c r="G875" s="5" t="s">
        <v>3505</v>
      </c>
      <c r="H875" s="5" t="s">
        <v>3506</v>
      </c>
      <c r="I875" s="5">
        <v>2</v>
      </c>
      <c r="L875" s="5">
        <v>2</v>
      </c>
      <c r="M875" s="5" t="s">
        <v>3726</v>
      </c>
      <c r="N875" s="5" t="s">
        <v>3727</v>
      </c>
      <c r="S875" s="5" t="s">
        <v>95</v>
      </c>
      <c r="T875" s="5" t="s">
        <v>96</v>
      </c>
      <c r="W875" s="5" t="s">
        <v>928</v>
      </c>
      <c r="X875" s="5" t="s">
        <v>929</v>
      </c>
      <c r="Y875" s="5" t="s">
        <v>99</v>
      </c>
      <c r="Z875" s="5" t="s">
        <v>100</v>
      </c>
      <c r="AC875" s="4">
        <v>37</v>
      </c>
      <c r="AD875" s="5" t="s">
        <v>1521</v>
      </c>
      <c r="AE875" s="5" t="s">
        <v>1522</v>
      </c>
      <c r="AJ875" s="5" t="s">
        <v>101</v>
      </c>
      <c r="AK875" s="5" t="s">
        <v>102</v>
      </c>
      <c r="AL875" s="5" t="s">
        <v>2960</v>
      </c>
      <c r="AM875" s="5" t="s">
        <v>2961</v>
      </c>
      <c r="AT875" s="5" t="s">
        <v>83</v>
      </c>
      <c r="AU875" s="5" t="s">
        <v>84</v>
      </c>
      <c r="AV875" s="5" t="s">
        <v>3736</v>
      </c>
      <c r="AW875" s="5" t="s">
        <v>3737</v>
      </c>
      <c r="BG875" s="5" t="s">
        <v>563</v>
      </c>
      <c r="BH875" s="5" t="s">
        <v>564</v>
      </c>
      <c r="BI875" s="5" t="s">
        <v>1091</v>
      </c>
      <c r="BJ875" s="5" t="s">
        <v>1092</v>
      </c>
      <c r="BK875" s="5" t="s">
        <v>83</v>
      </c>
      <c r="BL875" s="5" t="s">
        <v>84</v>
      </c>
      <c r="BM875" s="5" t="s">
        <v>3738</v>
      </c>
      <c r="BN875" s="5" t="s">
        <v>3739</v>
      </c>
      <c r="BO875" s="5" t="s">
        <v>83</v>
      </c>
      <c r="BP875" s="5" t="s">
        <v>84</v>
      </c>
      <c r="BQ875" s="5" t="s">
        <v>3740</v>
      </c>
      <c r="BR875" s="5" t="s">
        <v>3741</v>
      </c>
      <c r="BS875" s="5" t="s">
        <v>279</v>
      </c>
      <c r="BT875" s="5" t="s">
        <v>280</v>
      </c>
    </row>
    <row r="876" spans="1:72" ht="13.5" customHeight="1">
      <c r="A876" s="7" t="str">
        <f>HYPERLINK("http://kyu.snu.ac.kr/sdhj/index.jsp?type=hj/GK14704_00IM0001_008a.jpg","1768_해북촌_008a")</f>
        <v>1768_해북촌_008a</v>
      </c>
      <c r="B876" s="4">
        <v>1768</v>
      </c>
      <c r="C876" s="4" t="s">
        <v>10756</v>
      </c>
      <c r="D876" s="4" t="s">
        <v>10757</v>
      </c>
      <c r="E876" s="4">
        <v>875</v>
      </c>
      <c r="F876" s="5">
        <v>7</v>
      </c>
      <c r="G876" s="5" t="s">
        <v>3505</v>
      </c>
      <c r="H876" s="5" t="s">
        <v>3506</v>
      </c>
      <c r="I876" s="5">
        <v>2</v>
      </c>
      <c r="L876" s="5">
        <v>2</v>
      </c>
      <c r="M876" s="5" t="s">
        <v>3726</v>
      </c>
      <c r="N876" s="5" t="s">
        <v>3727</v>
      </c>
      <c r="S876" s="5" t="s">
        <v>115</v>
      </c>
      <c r="T876" s="5" t="s">
        <v>116</v>
      </c>
      <c r="Y876" s="5" t="s">
        <v>3742</v>
      </c>
      <c r="Z876" s="5" t="s">
        <v>3743</v>
      </c>
      <c r="AA876" s="5" t="s">
        <v>3744</v>
      </c>
      <c r="AB876" s="5" t="s">
        <v>3745</v>
      </c>
      <c r="AC876" s="4">
        <v>10</v>
      </c>
      <c r="AD876" s="5" t="s">
        <v>213</v>
      </c>
      <c r="AE876" s="5" t="s">
        <v>214</v>
      </c>
    </row>
    <row r="877" spans="1:72" ht="13.5" customHeight="1">
      <c r="A877" s="7" t="str">
        <f>HYPERLINK("http://kyu.snu.ac.kr/sdhj/index.jsp?type=hj/GK14704_00IM0001_008a.jpg","1768_해북촌_008a")</f>
        <v>1768_해북촌_008a</v>
      </c>
      <c r="B877" s="4">
        <v>1768</v>
      </c>
      <c r="C877" s="4" t="s">
        <v>10694</v>
      </c>
      <c r="D877" s="4" t="s">
        <v>10695</v>
      </c>
      <c r="E877" s="4">
        <v>876</v>
      </c>
      <c r="F877" s="5">
        <v>7</v>
      </c>
      <c r="G877" s="5" t="s">
        <v>3505</v>
      </c>
      <c r="H877" s="5" t="s">
        <v>3506</v>
      </c>
      <c r="I877" s="5">
        <v>2</v>
      </c>
      <c r="L877" s="5">
        <v>2</v>
      </c>
      <c r="M877" s="5" t="s">
        <v>3726</v>
      </c>
      <c r="N877" s="5" t="s">
        <v>3727</v>
      </c>
      <c r="S877" s="5" t="s">
        <v>115</v>
      </c>
      <c r="T877" s="5" t="s">
        <v>116</v>
      </c>
      <c r="Y877" s="5" t="s">
        <v>3746</v>
      </c>
      <c r="Z877" s="5" t="s">
        <v>3747</v>
      </c>
      <c r="AA877" s="5" t="s">
        <v>3748</v>
      </c>
      <c r="AB877" s="5" t="s">
        <v>3749</v>
      </c>
      <c r="AC877" s="4">
        <v>12</v>
      </c>
      <c r="AD877" s="5" t="s">
        <v>183</v>
      </c>
      <c r="AE877" s="5" t="s">
        <v>184</v>
      </c>
    </row>
    <row r="878" spans="1:72" ht="13.5" customHeight="1">
      <c r="A878" s="7" t="str">
        <f>HYPERLINK("http://kyu.snu.ac.kr/sdhj/index.jsp?type=hj/GK14704_00IM0001_008a.jpg","1768_해북촌_008a")</f>
        <v>1768_해북촌_008a</v>
      </c>
      <c r="B878" s="4">
        <v>1768</v>
      </c>
      <c r="C878" s="4" t="s">
        <v>10694</v>
      </c>
      <c r="D878" s="4" t="s">
        <v>10695</v>
      </c>
      <c r="E878" s="4">
        <v>877</v>
      </c>
      <c r="F878" s="5">
        <v>7</v>
      </c>
      <c r="G878" s="5" t="s">
        <v>3505</v>
      </c>
      <c r="H878" s="5" t="s">
        <v>3506</v>
      </c>
      <c r="I878" s="5">
        <v>2</v>
      </c>
      <c r="L878" s="5">
        <v>2</v>
      </c>
      <c r="M878" s="5" t="s">
        <v>3726</v>
      </c>
      <c r="N878" s="5" t="s">
        <v>3727</v>
      </c>
      <c r="T878" s="4" t="s">
        <v>10870</v>
      </c>
      <c r="U878" s="5" t="s">
        <v>133</v>
      </c>
      <c r="V878" s="5" t="s">
        <v>134</v>
      </c>
      <c r="Y878" s="5" t="s">
        <v>3750</v>
      </c>
      <c r="Z878" s="5" t="s">
        <v>3751</v>
      </c>
      <c r="AC878" s="4">
        <v>44</v>
      </c>
      <c r="AD878" s="5" t="s">
        <v>1010</v>
      </c>
      <c r="AE878" s="5" t="s">
        <v>1011</v>
      </c>
    </row>
    <row r="879" spans="1:72" ht="13.5" customHeight="1">
      <c r="A879" s="7" t="str">
        <f>HYPERLINK("http://kyu.snu.ac.kr/sdhj/index.jsp?type=hj/GK14704_00IM0001_008a.jpg","1768_해북촌_008a")</f>
        <v>1768_해북촌_008a</v>
      </c>
      <c r="B879" s="4">
        <v>1768</v>
      </c>
      <c r="C879" s="4" t="s">
        <v>10694</v>
      </c>
      <c r="D879" s="4" t="s">
        <v>10695</v>
      </c>
      <c r="E879" s="4">
        <v>878</v>
      </c>
      <c r="F879" s="5">
        <v>7</v>
      </c>
      <c r="G879" s="5" t="s">
        <v>3505</v>
      </c>
      <c r="H879" s="5" t="s">
        <v>3506</v>
      </c>
      <c r="I879" s="5">
        <v>2</v>
      </c>
      <c r="L879" s="5">
        <v>3</v>
      </c>
      <c r="M879" s="4" t="s">
        <v>3752</v>
      </c>
      <c r="N879" s="4" t="s">
        <v>3753</v>
      </c>
      <c r="S879" s="4"/>
      <c r="T879" s="4" t="s">
        <v>10121</v>
      </c>
      <c r="U879" s="5" t="s">
        <v>3197</v>
      </c>
      <c r="V879" s="5" t="s">
        <v>10871</v>
      </c>
      <c r="W879" s="5" t="s">
        <v>3754</v>
      </c>
      <c r="X879" s="5" t="s">
        <v>3755</v>
      </c>
      <c r="Y879" s="5" t="s">
        <v>3756</v>
      </c>
      <c r="Z879" s="5" t="s">
        <v>3757</v>
      </c>
      <c r="AC879" s="4">
        <v>79</v>
      </c>
      <c r="AD879" s="5" t="s">
        <v>304</v>
      </c>
      <c r="AE879" s="5" t="s">
        <v>229</v>
      </c>
      <c r="AJ879" s="5" t="s">
        <v>33</v>
      </c>
      <c r="AK879" s="5" t="s">
        <v>34</v>
      </c>
      <c r="AL879" s="5" t="s">
        <v>113</v>
      </c>
      <c r="AM879" s="5" t="s">
        <v>114</v>
      </c>
      <c r="AT879" s="5" t="s">
        <v>1030</v>
      </c>
      <c r="AU879" s="5" t="s">
        <v>1031</v>
      </c>
      <c r="AV879" s="5" t="s">
        <v>3758</v>
      </c>
      <c r="AW879" s="5" t="s">
        <v>3759</v>
      </c>
      <c r="BG879" s="5" t="s">
        <v>1030</v>
      </c>
      <c r="BH879" s="5" t="s">
        <v>1031</v>
      </c>
      <c r="BI879" s="5" t="s">
        <v>3760</v>
      </c>
      <c r="BJ879" s="5" t="s">
        <v>3761</v>
      </c>
      <c r="BK879" s="5" t="s">
        <v>1030</v>
      </c>
      <c r="BL879" s="5" t="s">
        <v>1031</v>
      </c>
      <c r="BM879" s="5" t="s">
        <v>3762</v>
      </c>
      <c r="BN879" s="5" t="s">
        <v>3763</v>
      </c>
      <c r="BO879" s="5" t="s">
        <v>1030</v>
      </c>
      <c r="BP879" s="5" t="s">
        <v>1031</v>
      </c>
      <c r="BQ879" s="5" t="s">
        <v>3764</v>
      </c>
      <c r="BR879" s="5" t="s">
        <v>3765</v>
      </c>
      <c r="BS879" s="5" t="s">
        <v>103</v>
      </c>
      <c r="BT879" s="5" t="s">
        <v>104</v>
      </c>
    </row>
    <row r="880" spans="1:72" ht="13.5" customHeight="1">
      <c r="A880" s="7" t="str">
        <f>HYPERLINK("http://kyu.snu.ac.kr/sdhj/index.jsp?type=hj/GK14704_00IM0001_008a.jpg","1768_해북촌_008a")</f>
        <v>1768_해북촌_008a</v>
      </c>
      <c r="B880" s="4">
        <v>1768</v>
      </c>
      <c r="C880" s="4" t="s">
        <v>9821</v>
      </c>
      <c r="D880" s="4" t="s">
        <v>9822</v>
      </c>
      <c r="E880" s="4">
        <v>879</v>
      </c>
      <c r="F880" s="5">
        <v>7</v>
      </c>
      <c r="G880" s="5" t="s">
        <v>3505</v>
      </c>
      <c r="H880" s="5" t="s">
        <v>3506</v>
      </c>
      <c r="I880" s="5">
        <v>2</v>
      </c>
      <c r="L880" s="5">
        <v>3</v>
      </c>
      <c r="M880" s="5" t="s">
        <v>3752</v>
      </c>
      <c r="N880" s="5" t="s">
        <v>3753</v>
      </c>
      <c r="S880" s="5" t="s">
        <v>95</v>
      </c>
      <c r="T880" s="5" t="s">
        <v>96</v>
      </c>
      <c r="W880" s="5" t="s">
        <v>250</v>
      </c>
      <c r="X880" s="4" t="s">
        <v>10872</v>
      </c>
      <c r="Y880" s="5" t="s">
        <v>251</v>
      </c>
      <c r="Z880" s="5" t="s">
        <v>252</v>
      </c>
      <c r="AC880" s="4">
        <v>79</v>
      </c>
      <c r="AD880" s="5" t="s">
        <v>304</v>
      </c>
      <c r="AE880" s="5" t="s">
        <v>229</v>
      </c>
      <c r="AJ880" s="5" t="s">
        <v>33</v>
      </c>
      <c r="AK880" s="5" t="s">
        <v>34</v>
      </c>
      <c r="AL880" s="5" t="s">
        <v>93</v>
      </c>
      <c r="AM880" s="5" t="s">
        <v>94</v>
      </c>
      <c r="AT880" s="5" t="s">
        <v>1030</v>
      </c>
      <c r="AU880" s="5" t="s">
        <v>1031</v>
      </c>
      <c r="AV880" s="5" t="s">
        <v>3766</v>
      </c>
      <c r="AW880" s="5" t="s">
        <v>3767</v>
      </c>
      <c r="BG880" s="5" t="s">
        <v>1030</v>
      </c>
      <c r="BH880" s="5" t="s">
        <v>1031</v>
      </c>
      <c r="BI880" s="5" t="s">
        <v>3768</v>
      </c>
      <c r="BJ880" s="5" t="s">
        <v>3769</v>
      </c>
      <c r="BK880" s="5" t="s">
        <v>1030</v>
      </c>
      <c r="BL880" s="5" t="s">
        <v>1031</v>
      </c>
      <c r="BM880" s="5" t="s">
        <v>3770</v>
      </c>
      <c r="BN880" s="5" t="s">
        <v>3771</v>
      </c>
      <c r="BO880" s="5" t="s">
        <v>1030</v>
      </c>
      <c r="BP880" s="5" t="s">
        <v>1031</v>
      </c>
      <c r="BQ880" s="5" t="s">
        <v>3772</v>
      </c>
      <c r="BR880" s="5" t="s">
        <v>10873</v>
      </c>
      <c r="BS880" s="5" t="s">
        <v>266</v>
      </c>
      <c r="BT880" s="4" t="s">
        <v>10874</v>
      </c>
    </row>
    <row r="881" spans="1:72" ht="13.5" customHeight="1">
      <c r="A881" s="7" t="str">
        <f>HYPERLINK("http://kyu.snu.ac.kr/sdhj/index.jsp?type=hj/GK14704_00IM0001_008a.jpg","1768_해북촌_008a")</f>
        <v>1768_해북촌_008a</v>
      </c>
      <c r="B881" s="4">
        <v>1768</v>
      </c>
      <c r="C881" s="4" t="s">
        <v>10875</v>
      </c>
      <c r="D881" s="4" t="s">
        <v>10876</v>
      </c>
      <c r="E881" s="4">
        <v>880</v>
      </c>
      <c r="F881" s="5">
        <v>7</v>
      </c>
      <c r="G881" s="5" t="s">
        <v>3505</v>
      </c>
      <c r="H881" s="5" t="s">
        <v>3506</v>
      </c>
      <c r="I881" s="5">
        <v>2</v>
      </c>
      <c r="L881" s="5">
        <v>3</v>
      </c>
      <c r="M881" s="5" t="s">
        <v>3752</v>
      </c>
      <c r="N881" s="5" t="s">
        <v>3753</v>
      </c>
      <c r="S881" s="5" t="s">
        <v>127</v>
      </c>
      <c r="T881" s="5" t="s">
        <v>128</v>
      </c>
      <c r="Y881" s="5" t="s">
        <v>251</v>
      </c>
      <c r="Z881" s="5" t="s">
        <v>252</v>
      </c>
      <c r="AF881" s="5" t="s">
        <v>309</v>
      </c>
      <c r="AG881" s="5" t="s">
        <v>308</v>
      </c>
    </row>
    <row r="882" spans="1:72" ht="13.5" customHeight="1">
      <c r="A882" s="7" t="str">
        <f>HYPERLINK("http://kyu.snu.ac.kr/sdhj/index.jsp?type=hj/GK14704_00IM0001_008a.jpg","1768_해북촌_008a")</f>
        <v>1768_해북촌_008a</v>
      </c>
      <c r="B882" s="4">
        <v>1768</v>
      </c>
      <c r="C882" s="4" t="s">
        <v>9869</v>
      </c>
      <c r="D882" s="4" t="s">
        <v>9870</v>
      </c>
      <c r="E882" s="4">
        <v>881</v>
      </c>
      <c r="F882" s="5">
        <v>7</v>
      </c>
      <c r="G882" s="5" t="s">
        <v>3505</v>
      </c>
      <c r="H882" s="5" t="s">
        <v>3506</v>
      </c>
      <c r="I882" s="5">
        <v>2</v>
      </c>
      <c r="L882" s="5">
        <v>4</v>
      </c>
      <c r="M882" s="4" t="s">
        <v>10877</v>
      </c>
      <c r="N882" s="4" t="s">
        <v>10863</v>
      </c>
      <c r="S882" s="4"/>
      <c r="T882" s="4" t="s">
        <v>10144</v>
      </c>
      <c r="U882" s="5" t="s">
        <v>3086</v>
      </c>
      <c r="V882" s="5" t="s">
        <v>3087</v>
      </c>
      <c r="W882" s="5" t="s">
        <v>327</v>
      </c>
      <c r="X882" s="5" t="s">
        <v>328</v>
      </c>
      <c r="Y882" s="5" t="s">
        <v>3392</v>
      </c>
      <c r="Z882" s="5" t="s">
        <v>3393</v>
      </c>
      <c r="AA882" s="5" t="s">
        <v>10878</v>
      </c>
      <c r="AB882" s="5" t="s">
        <v>10879</v>
      </c>
      <c r="AC882" s="4">
        <v>66</v>
      </c>
      <c r="AD882" s="5" t="s">
        <v>724</v>
      </c>
      <c r="AE882" s="5" t="s">
        <v>725</v>
      </c>
      <c r="AJ882" s="5" t="s">
        <v>33</v>
      </c>
      <c r="AK882" s="5" t="s">
        <v>34</v>
      </c>
      <c r="AL882" s="5" t="s">
        <v>331</v>
      </c>
      <c r="AM882" s="5" t="s">
        <v>332</v>
      </c>
      <c r="AT882" s="5" t="s">
        <v>1030</v>
      </c>
      <c r="AU882" s="5" t="s">
        <v>1031</v>
      </c>
      <c r="AV882" s="5" t="s">
        <v>3773</v>
      </c>
      <c r="AW882" s="5" t="s">
        <v>3774</v>
      </c>
      <c r="BG882" s="5" t="s">
        <v>1030</v>
      </c>
      <c r="BH882" s="5" t="s">
        <v>1031</v>
      </c>
      <c r="BI882" s="5" t="s">
        <v>3394</v>
      </c>
      <c r="BJ882" s="5" t="s">
        <v>3395</v>
      </c>
      <c r="BK882" s="5" t="s">
        <v>261</v>
      </c>
      <c r="BL882" s="5" t="s">
        <v>262</v>
      </c>
      <c r="BM882" s="5" t="s">
        <v>9505</v>
      </c>
      <c r="BN882" s="5" t="s">
        <v>1951</v>
      </c>
      <c r="BO882" s="5" t="s">
        <v>1030</v>
      </c>
      <c r="BP882" s="5" t="s">
        <v>1031</v>
      </c>
      <c r="BQ882" s="5" t="s">
        <v>3775</v>
      </c>
      <c r="BR882" s="5" t="s">
        <v>3776</v>
      </c>
      <c r="BS882" s="5" t="s">
        <v>93</v>
      </c>
      <c r="BT882" s="5" t="s">
        <v>94</v>
      </c>
    </row>
    <row r="883" spans="1:72" ht="13.5" customHeight="1">
      <c r="A883" s="7" t="str">
        <f>HYPERLINK("http://kyu.snu.ac.kr/sdhj/index.jsp?type=hj/GK14704_00IM0001_008a.jpg","1768_해북촌_008a")</f>
        <v>1768_해북촌_008a</v>
      </c>
      <c r="B883" s="4">
        <v>1768</v>
      </c>
      <c r="C883" s="4" t="s">
        <v>10819</v>
      </c>
      <c r="D883" s="4" t="s">
        <v>10820</v>
      </c>
      <c r="E883" s="4">
        <v>882</v>
      </c>
      <c r="F883" s="5">
        <v>7</v>
      </c>
      <c r="G883" s="5" t="s">
        <v>3505</v>
      </c>
      <c r="H883" s="5" t="s">
        <v>3506</v>
      </c>
      <c r="I883" s="5">
        <v>2</v>
      </c>
      <c r="L883" s="5">
        <v>4</v>
      </c>
      <c r="M883" s="4" t="s">
        <v>10877</v>
      </c>
      <c r="N883" s="4" t="s">
        <v>10863</v>
      </c>
      <c r="S883" s="5" t="s">
        <v>95</v>
      </c>
      <c r="T883" s="5" t="s">
        <v>96</v>
      </c>
      <c r="W883" s="5" t="s">
        <v>249</v>
      </c>
      <c r="X883" s="4" t="s">
        <v>10821</v>
      </c>
      <c r="Y883" s="5" t="s">
        <v>251</v>
      </c>
      <c r="Z883" s="5" t="s">
        <v>252</v>
      </c>
      <c r="AC883" s="4">
        <v>70</v>
      </c>
      <c r="AD883" s="5" t="s">
        <v>199</v>
      </c>
      <c r="AE883" s="5" t="s">
        <v>200</v>
      </c>
      <c r="AJ883" s="5" t="s">
        <v>33</v>
      </c>
      <c r="AK883" s="5" t="s">
        <v>34</v>
      </c>
      <c r="AL883" s="5" t="s">
        <v>266</v>
      </c>
      <c r="AM883" s="4" t="s">
        <v>10145</v>
      </c>
      <c r="AT883" s="5" t="s">
        <v>1030</v>
      </c>
      <c r="AU883" s="5" t="s">
        <v>1031</v>
      </c>
      <c r="AV883" s="5" t="s">
        <v>3777</v>
      </c>
      <c r="AW883" s="5" t="s">
        <v>950</v>
      </c>
      <c r="BG883" s="5" t="s">
        <v>1030</v>
      </c>
      <c r="BH883" s="5" t="s">
        <v>1031</v>
      </c>
      <c r="BI883" s="5" t="s">
        <v>9506</v>
      </c>
      <c r="BJ883" s="5" t="s">
        <v>3778</v>
      </c>
      <c r="BK883" s="5" t="s">
        <v>1030</v>
      </c>
      <c r="BL883" s="5" t="s">
        <v>1031</v>
      </c>
      <c r="BM883" s="5" t="s">
        <v>3779</v>
      </c>
      <c r="BN883" s="5" t="s">
        <v>3780</v>
      </c>
      <c r="BO883" s="5" t="s">
        <v>1030</v>
      </c>
      <c r="BP883" s="5" t="s">
        <v>1031</v>
      </c>
      <c r="BQ883" s="5" t="s">
        <v>3781</v>
      </c>
      <c r="BR883" s="5" t="s">
        <v>3782</v>
      </c>
      <c r="BS883" s="5" t="s">
        <v>533</v>
      </c>
      <c r="BT883" s="5" t="s">
        <v>534</v>
      </c>
    </row>
    <row r="884" spans="1:72" ht="13.5" customHeight="1">
      <c r="A884" s="7" t="str">
        <f>HYPERLINK("http://kyu.snu.ac.kr/sdhj/index.jsp?type=hj/GK14704_00IM0001_008a.jpg","1768_해북촌_008a")</f>
        <v>1768_해북촌_008a</v>
      </c>
      <c r="B884" s="4">
        <v>1768</v>
      </c>
      <c r="C884" s="4" t="s">
        <v>10209</v>
      </c>
      <c r="D884" s="4" t="s">
        <v>10210</v>
      </c>
      <c r="E884" s="4">
        <v>883</v>
      </c>
      <c r="F884" s="5">
        <v>7</v>
      </c>
      <c r="G884" s="5" t="s">
        <v>3505</v>
      </c>
      <c r="H884" s="5" t="s">
        <v>3506</v>
      </c>
      <c r="I884" s="5">
        <v>2</v>
      </c>
      <c r="L884" s="5">
        <v>4</v>
      </c>
      <c r="M884" s="4" t="s">
        <v>10877</v>
      </c>
      <c r="N884" s="4" t="s">
        <v>10863</v>
      </c>
      <c r="S884" s="5" t="s">
        <v>127</v>
      </c>
      <c r="T884" s="5" t="s">
        <v>128</v>
      </c>
      <c r="Y884" s="5" t="s">
        <v>251</v>
      </c>
      <c r="Z884" s="5" t="s">
        <v>252</v>
      </c>
      <c r="AF884" s="5" t="s">
        <v>131</v>
      </c>
      <c r="AG884" s="5" t="s">
        <v>132</v>
      </c>
    </row>
    <row r="885" spans="1:72" ht="13.5" customHeight="1">
      <c r="A885" s="7" t="str">
        <f>HYPERLINK("http://kyu.snu.ac.kr/sdhj/index.jsp?type=hj/GK14704_00IM0001_008a.jpg","1768_해북촌_008a")</f>
        <v>1768_해북촌_008a</v>
      </c>
      <c r="B885" s="4">
        <v>1768</v>
      </c>
      <c r="C885" s="4" t="s">
        <v>9719</v>
      </c>
      <c r="D885" s="4" t="s">
        <v>9720</v>
      </c>
      <c r="E885" s="4">
        <v>884</v>
      </c>
      <c r="F885" s="5">
        <v>7</v>
      </c>
      <c r="G885" s="5" t="s">
        <v>3505</v>
      </c>
      <c r="H885" s="5" t="s">
        <v>3506</v>
      </c>
      <c r="I885" s="5">
        <v>2</v>
      </c>
      <c r="L885" s="5">
        <v>4</v>
      </c>
      <c r="M885" s="4" t="s">
        <v>10877</v>
      </c>
      <c r="N885" s="4" t="s">
        <v>10863</v>
      </c>
      <c r="S885" s="5" t="s">
        <v>115</v>
      </c>
      <c r="T885" s="5" t="s">
        <v>116</v>
      </c>
      <c r="Y885" s="5" t="s">
        <v>3783</v>
      </c>
      <c r="Z885" s="5" t="s">
        <v>3784</v>
      </c>
      <c r="AF885" s="5" t="s">
        <v>309</v>
      </c>
      <c r="AG885" s="5" t="s">
        <v>308</v>
      </c>
    </row>
    <row r="886" spans="1:72" ht="13.5" customHeight="1">
      <c r="A886" s="7" t="str">
        <f>HYPERLINK("http://kyu.snu.ac.kr/sdhj/index.jsp?type=hj/GK14704_00IM0001_008a.jpg","1768_해북촌_008a")</f>
        <v>1768_해북촌_008a</v>
      </c>
      <c r="B886" s="4">
        <v>1768</v>
      </c>
      <c r="C886" s="4" t="s">
        <v>9719</v>
      </c>
      <c r="D886" s="4" t="s">
        <v>9720</v>
      </c>
      <c r="E886" s="4">
        <v>885</v>
      </c>
      <c r="F886" s="5">
        <v>7</v>
      </c>
      <c r="G886" s="5" t="s">
        <v>3505</v>
      </c>
      <c r="H886" s="5" t="s">
        <v>3506</v>
      </c>
      <c r="I886" s="5">
        <v>2</v>
      </c>
      <c r="L886" s="5">
        <v>5</v>
      </c>
      <c r="M886" s="4" t="s">
        <v>3785</v>
      </c>
      <c r="N886" s="4" t="s">
        <v>3786</v>
      </c>
      <c r="S886" s="4"/>
      <c r="T886" s="4" t="s">
        <v>9867</v>
      </c>
      <c r="U886" s="5" t="s">
        <v>3209</v>
      </c>
      <c r="V886" s="5" t="s">
        <v>3210</v>
      </c>
      <c r="W886" s="5" t="s">
        <v>250</v>
      </c>
      <c r="X886" s="4" t="s">
        <v>10880</v>
      </c>
      <c r="Y886" s="5" t="s">
        <v>3787</v>
      </c>
      <c r="Z886" s="5" t="s">
        <v>3788</v>
      </c>
      <c r="AC886" s="4">
        <v>34</v>
      </c>
      <c r="AD886" s="5" t="s">
        <v>486</v>
      </c>
      <c r="AE886" s="5" t="s">
        <v>487</v>
      </c>
      <c r="AJ886" s="5" t="s">
        <v>33</v>
      </c>
      <c r="AK886" s="5" t="s">
        <v>34</v>
      </c>
      <c r="AL886" s="5" t="s">
        <v>93</v>
      </c>
      <c r="AM886" s="5" t="s">
        <v>94</v>
      </c>
      <c r="AT886" s="5" t="s">
        <v>1030</v>
      </c>
      <c r="AU886" s="5" t="s">
        <v>1031</v>
      </c>
      <c r="AV886" s="5" t="s">
        <v>3789</v>
      </c>
      <c r="AW886" s="5" t="s">
        <v>3790</v>
      </c>
      <c r="BG886" s="5" t="s">
        <v>1030</v>
      </c>
      <c r="BH886" s="5" t="s">
        <v>1031</v>
      </c>
      <c r="BI886" s="5" t="s">
        <v>3791</v>
      </c>
      <c r="BJ886" s="5" t="s">
        <v>3792</v>
      </c>
      <c r="BK886" s="5" t="s">
        <v>1030</v>
      </c>
      <c r="BL886" s="5" t="s">
        <v>1031</v>
      </c>
      <c r="BM886" s="5" t="s">
        <v>3793</v>
      </c>
      <c r="BN886" s="5" t="s">
        <v>3794</v>
      </c>
      <c r="BO886" s="5" t="s">
        <v>1030</v>
      </c>
      <c r="BP886" s="5" t="s">
        <v>1031</v>
      </c>
      <c r="BQ886" s="5" t="s">
        <v>3795</v>
      </c>
      <c r="BR886" s="5" t="s">
        <v>3796</v>
      </c>
      <c r="BS886" s="5" t="s">
        <v>437</v>
      </c>
      <c r="BT886" s="5" t="s">
        <v>438</v>
      </c>
    </row>
    <row r="887" spans="1:72" ht="13.5" customHeight="1">
      <c r="A887" s="7" t="str">
        <f>HYPERLINK("http://kyu.snu.ac.kr/sdhj/index.jsp?type=hj/GK14704_00IM0001_008a.jpg","1768_해북촌_008a")</f>
        <v>1768_해북촌_008a</v>
      </c>
      <c r="B887" s="4">
        <v>1768</v>
      </c>
      <c r="C887" s="4" t="s">
        <v>9903</v>
      </c>
      <c r="D887" s="4" t="s">
        <v>9904</v>
      </c>
      <c r="E887" s="4">
        <v>886</v>
      </c>
      <c r="F887" s="5">
        <v>7</v>
      </c>
      <c r="G887" s="5" t="s">
        <v>3505</v>
      </c>
      <c r="H887" s="5" t="s">
        <v>3506</v>
      </c>
      <c r="I887" s="5">
        <v>2</v>
      </c>
      <c r="L887" s="5">
        <v>5</v>
      </c>
      <c r="M887" s="5" t="s">
        <v>3785</v>
      </c>
      <c r="N887" s="5" t="s">
        <v>3786</v>
      </c>
      <c r="S887" s="5" t="s">
        <v>95</v>
      </c>
      <c r="T887" s="5" t="s">
        <v>96</v>
      </c>
      <c r="W887" s="5" t="s">
        <v>250</v>
      </c>
      <c r="X887" s="4" t="s">
        <v>10881</v>
      </c>
      <c r="Y887" s="5" t="s">
        <v>251</v>
      </c>
      <c r="Z887" s="5" t="s">
        <v>252</v>
      </c>
      <c r="AC887" s="4">
        <v>23</v>
      </c>
      <c r="AD887" s="5" t="s">
        <v>419</v>
      </c>
      <c r="AE887" s="5" t="s">
        <v>420</v>
      </c>
      <c r="AJ887" s="5" t="s">
        <v>33</v>
      </c>
      <c r="AK887" s="5" t="s">
        <v>34</v>
      </c>
      <c r="AL887" s="5" t="s">
        <v>93</v>
      </c>
      <c r="AM887" s="5" t="s">
        <v>94</v>
      </c>
      <c r="AT887" s="5" t="s">
        <v>1030</v>
      </c>
      <c r="AU887" s="5" t="s">
        <v>1031</v>
      </c>
      <c r="AV887" s="5" t="s">
        <v>3797</v>
      </c>
      <c r="AW887" s="5" t="s">
        <v>3798</v>
      </c>
      <c r="BG887" s="5" t="s">
        <v>1030</v>
      </c>
      <c r="BH887" s="5" t="s">
        <v>1031</v>
      </c>
      <c r="BI887" s="5" t="s">
        <v>3281</v>
      </c>
      <c r="BJ887" s="5" t="s">
        <v>2078</v>
      </c>
      <c r="BK887" s="5" t="s">
        <v>1030</v>
      </c>
      <c r="BL887" s="5" t="s">
        <v>1031</v>
      </c>
      <c r="BM887" s="5" t="s">
        <v>3799</v>
      </c>
      <c r="BN887" s="5" t="s">
        <v>3800</v>
      </c>
      <c r="BQ887" s="5" t="s">
        <v>3801</v>
      </c>
      <c r="BR887" s="5" t="s">
        <v>3802</v>
      </c>
      <c r="BS887" s="5" t="s">
        <v>246</v>
      </c>
      <c r="BT887" s="5" t="s">
        <v>247</v>
      </c>
    </row>
    <row r="888" spans="1:72" ht="13.5" customHeight="1">
      <c r="A888" s="7" t="str">
        <f>HYPERLINK("http://kyu.snu.ac.kr/sdhj/index.jsp?type=hj/GK14704_00IM0001_008a.jpg","1768_해북촌_008a")</f>
        <v>1768_해북촌_008a</v>
      </c>
      <c r="B888" s="4">
        <v>1768</v>
      </c>
      <c r="C888" s="4" t="s">
        <v>10882</v>
      </c>
      <c r="D888" s="4" t="s">
        <v>10883</v>
      </c>
      <c r="E888" s="4">
        <v>887</v>
      </c>
      <c r="F888" s="5">
        <v>7</v>
      </c>
      <c r="G888" s="5" t="s">
        <v>3505</v>
      </c>
      <c r="H888" s="5" t="s">
        <v>3506</v>
      </c>
      <c r="I888" s="5">
        <v>2</v>
      </c>
      <c r="L888" s="5">
        <v>5</v>
      </c>
      <c r="M888" s="5" t="s">
        <v>3785</v>
      </c>
      <c r="N888" s="5" t="s">
        <v>3786</v>
      </c>
      <c r="S888" s="5" t="s">
        <v>248</v>
      </c>
      <c r="T888" s="5" t="s">
        <v>176</v>
      </c>
      <c r="W888" s="5" t="s">
        <v>439</v>
      </c>
      <c r="X888" s="5" t="s">
        <v>440</v>
      </c>
      <c r="Y888" s="5" t="s">
        <v>251</v>
      </c>
      <c r="Z888" s="5" t="s">
        <v>252</v>
      </c>
      <c r="AC888" s="4">
        <v>73</v>
      </c>
      <c r="AD888" s="5" t="s">
        <v>353</v>
      </c>
      <c r="AE888" s="5" t="s">
        <v>354</v>
      </c>
    </row>
    <row r="889" spans="1:72" ht="13.5" customHeight="1">
      <c r="A889" s="7" t="str">
        <f>HYPERLINK("http://kyu.snu.ac.kr/sdhj/index.jsp?type=hj/GK14704_00IM0001_008a.jpg","1768_해북촌_008a")</f>
        <v>1768_해북촌_008a</v>
      </c>
      <c r="B889" s="4">
        <v>1768</v>
      </c>
      <c r="C889" s="4" t="s">
        <v>9873</v>
      </c>
      <c r="D889" s="4" t="s">
        <v>9874</v>
      </c>
      <c r="E889" s="4">
        <v>888</v>
      </c>
      <c r="F889" s="5">
        <v>7</v>
      </c>
      <c r="G889" s="5" t="s">
        <v>3505</v>
      </c>
      <c r="H889" s="5" t="s">
        <v>3506</v>
      </c>
      <c r="I889" s="5">
        <v>2</v>
      </c>
      <c r="L889" s="5">
        <v>5</v>
      </c>
      <c r="M889" s="5" t="s">
        <v>3785</v>
      </c>
      <c r="N889" s="5" t="s">
        <v>3786</v>
      </c>
      <c r="S889" s="5" t="s">
        <v>127</v>
      </c>
      <c r="T889" s="5" t="s">
        <v>128</v>
      </c>
      <c r="Y889" s="5" t="s">
        <v>251</v>
      </c>
      <c r="Z889" s="5" t="s">
        <v>252</v>
      </c>
      <c r="AC889" s="4">
        <v>3</v>
      </c>
      <c r="AD889" s="5" t="s">
        <v>1744</v>
      </c>
      <c r="AE889" s="5" t="s">
        <v>1745</v>
      </c>
    </row>
    <row r="890" spans="1:72" ht="13.5" customHeight="1">
      <c r="A890" s="7" t="str">
        <f>HYPERLINK("http://kyu.snu.ac.kr/sdhj/index.jsp?type=hj/GK14704_00IM0001_008a.jpg","1768_해북촌_008a")</f>
        <v>1768_해북촌_008a</v>
      </c>
      <c r="B890" s="4">
        <v>1768</v>
      </c>
      <c r="C890" s="4" t="s">
        <v>9873</v>
      </c>
      <c r="D890" s="4" t="s">
        <v>9874</v>
      </c>
      <c r="E890" s="4">
        <v>889</v>
      </c>
      <c r="F890" s="5">
        <v>7</v>
      </c>
      <c r="G890" s="5" t="s">
        <v>3505</v>
      </c>
      <c r="H890" s="5" t="s">
        <v>3506</v>
      </c>
      <c r="I890" s="5">
        <v>3</v>
      </c>
      <c r="J890" s="5" t="s">
        <v>3803</v>
      </c>
      <c r="K890" s="5" t="s">
        <v>10884</v>
      </c>
      <c r="L890" s="5">
        <v>1</v>
      </c>
      <c r="M890" s="4" t="s">
        <v>3804</v>
      </c>
      <c r="N890" s="4" t="s">
        <v>3805</v>
      </c>
      <c r="S890" s="4"/>
      <c r="T890" s="4" t="s">
        <v>10006</v>
      </c>
      <c r="U890" s="5" t="s">
        <v>3197</v>
      </c>
      <c r="V890" s="5" t="s">
        <v>10885</v>
      </c>
      <c r="W890" s="5" t="s">
        <v>1052</v>
      </c>
      <c r="X890" s="5" t="s">
        <v>1053</v>
      </c>
      <c r="Y890" s="5" t="s">
        <v>3806</v>
      </c>
      <c r="Z890" s="5" t="s">
        <v>2650</v>
      </c>
      <c r="AC890" s="4">
        <v>73</v>
      </c>
      <c r="AD890" s="5" t="s">
        <v>353</v>
      </c>
      <c r="AE890" s="5" t="s">
        <v>354</v>
      </c>
      <c r="AJ890" s="5" t="s">
        <v>33</v>
      </c>
      <c r="AK890" s="5" t="s">
        <v>34</v>
      </c>
      <c r="AL890" s="5" t="s">
        <v>1056</v>
      </c>
      <c r="AM890" s="4" t="s">
        <v>10886</v>
      </c>
      <c r="AT890" s="5" t="s">
        <v>3807</v>
      </c>
      <c r="AU890" s="5" t="s">
        <v>3808</v>
      </c>
      <c r="AV890" s="5" t="s">
        <v>3809</v>
      </c>
      <c r="AW890" s="5" t="s">
        <v>3810</v>
      </c>
      <c r="BG890" s="5" t="s">
        <v>3807</v>
      </c>
      <c r="BH890" s="5" t="s">
        <v>3808</v>
      </c>
      <c r="BI890" s="5" t="s">
        <v>3811</v>
      </c>
      <c r="BJ890" s="5" t="s">
        <v>3812</v>
      </c>
      <c r="BK890" s="5" t="s">
        <v>261</v>
      </c>
      <c r="BL890" s="5" t="s">
        <v>262</v>
      </c>
      <c r="BM890" s="5" t="s">
        <v>3813</v>
      </c>
      <c r="BN890" s="5" t="s">
        <v>3814</v>
      </c>
      <c r="BO890" s="5" t="s">
        <v>261</v>
      </c>
      <c r="BP890" s="5" t="s">
        <v>262</v>
      </c>
      <c r="BQ890" s="5" t="s">
        <v>3815</v>
      </c>
      <c r="BR890" s="5" t="s">
        <v>3816</v>
      </c>
      <c r="BS890" s="5" t="s">
        <v>93</v>
      </c>
      <c r="BT890" s="5" t="s">
        <v>94</v>
      </c>
    </row>
    <row r="891" spans="1:72" ht="13.5" customHeight="1">
      <c r="A891" s="7" t="str">
        <f>HYPERLINK("http://kyu.snu.ac.kr/sdhj/index.jsp?type=hj/GK14704_00IM0001_008a.jpg","1768_해북촌_008a")</f>
        <v>1768_해북촌_008a</v>
      </c>
      <c r="B891" s="4">
        <v>1768</v>
      </c>
      <c r="C891" s="4" t="s">
        <v>10162</v>
      </c>
      <c r="D891" s="4" t="s">
        <v>10163</v>
      </c>
      <c r="E891" s="4">
        <v>890</v>
      </c>
      <c r="F891" s="5">
        <v>7</v>
      </c>
      <c r="G891" s="5" t="s">
        <v>3505</v>
      </c>
      <c r="H891" s="5" t="s">
        <v>3506</v>
      </c>
      <c r="I891" s="5">
        <v>3</v>
      </c>
      <c r="L891" s="5">
        <v>1</v>
      </c>
      <c r="M891" s="5" t="s">
        <v>3804</v>
      </c>
      <c r="N891" s="5" t="s">
        <v>3805</v>
      </c>
      <c r="S891" s="5" t="s">
        <v>95</v>
      </c>
      <c r="T891" s="5" t="s">
        <v>96</v>
      </c>
      <c r="W891" s="5" t="s">
        <v>97</v>
      </c>
      <c r="X891" s="5" t="s">
        <v>98</v>
      </c>
      <c r="Y891" s="5" t="s">
        <v>251</v>
      </c>
      <c r="Z891" s="5" t="s">
        <v>252</v>
      </c>
      <c r="AC891" s="4">
        <v>69</v>
      </c>
      <c r="AD891" s="5" t="s">
        <v>129</v>
      </c>
      <c r="AE891" s="5" t="s">
        <v>130</v>
      </c>
      <c r="AJ891" s="5" t="s">
        <v>33</v>
      </c>
      <c r="AK891" s="5" t="s">
        <v>34</v>
      </c>
      <c r="AL891" s="5" t="s">
        <v>103</v>
      </c>
      <c r="AM891" s="5" t="s">
        <v>104</v>
      </c>
      <c r="AT891" s="5" t="s">
        <v>695</v>
      </c>
      <c r="AU891" s="5" t="s">
        <v>696</v>
      </c>
      <c r="AV891" s="5" t="s">
        <v>3817</v>
      </c>
      <c r="AW891" s="5" t="s">
        <v>3397</v>
      </c>
      <c r="BG891" s="5" t="s">
        <v>563</v>
      </c>
      <c r="BH891" s="5" t="s">
        <v>564</v>
      </c>
      <c r="BI891" s="5" t="s">
        <v>2835</v>
      </c>
      <c r="BJ891" s="5" t="s">
        <v>2836</v>
      </c>
      <c r="BK891" s="5" t="s">
        <v>1030</v>
      </c>
      <c r="BL891" s="5" t="s">
        <v>1031</v>
      </c>
      <c r="BM891" s="5" t="s">
        <v>3818</v>
      </c>
      <c r="BN891" s="5" t="s">
        <v>3819</v>
      </c>
      <c r="BO891" s="5" t="s">
        <v>1030</v>
      </c>
      <c r="BP891" s="5" t="s">
        <v>1031</v>
      </c>
      <c r="BQ891" s="5" t="s">
        <v>3820</v>
      </c>
      <c r="BR891" s="5" t="s">
        <v>10887</v>
      </c>
      <c r="BS891" s="5" t="s">
        <v>266</v>
      </c>
      <c r="BT891" s="4" t="s">
        <v>10888</v>
      </c>
    </row>
    <row r="892" spans="1:72" ht="13.5" customHeight="1">
      <c r="A892" s="7" t="str">
        <f>HYPERLINK("http://kyu.snu.ac.kr/sdhj/index.jsp?type=hj/GK14704_00IM0001_008a.jpg","1768_해북촌_008a")</f>
        <v>1768_해북촌_008a</v>
      </c>
      <c r="B892" s="4">
        <v>1768</v>
      </c>
      <c r="C892" s="4" t="s">
        <v>10889</v>
      </c>
      <c r="D892" s="4" t="s">
        <v>10890</v>
      </c>
      <c r="E892" s="4">
        <v>891</v>
      </c>
      <c r="F892" s="5">
        <v>7</v>
      </c>
      <c r="G892" s="5" t="s">
        <v>3505</v>
      </c>
      <c r="H892" s="5" t="s">
        <v>3506</v>
      </c>
      <c r="I892" s="5">
        <v>3</v>
      </c>
      <c r="L892" s="5">
        <v>1</v>
      </c>
      <c r="M892" s="5" t="s">
        <v>3804</v>
      </c>
      <c r="N892" s="5" t="s">
        <v>3805</v>
      </c>
      <c r="S892" s="5" t="s">
        <v>115</v>
      </c>
      <c r="T892" s="5" t="s">
        <v>116</v>
      </c>
      <c r="U892" s="5" t="s">
        <v>2874</v>
      </c>
      <c r="V892" s="5" t="s">
        <v>2875</v>
      </c>
      <c r="Y892" s="5" t="s">
        <v>3821</v>
      </c>
      <c r="Z892" s="5" t="s">
        <v>3822</v>
      </c>
      <c r="AC892" s="4">
        <v>31</v>
      </c>
      <c r="AD892" s="5" t="s">
        <v>310</v>
      </c>
      <c r="AE892" s="5" t="s">
        <v>311</v>
      </c>
    </row>
    <row r="893" spans="1:72" ht="13.5" customHeight="1">
      <c r="A893" s="7" t="str">
        <f>HYPERLINK("http://kyu.snu.ac.kr/sdhj/index.jsp?type=hj/GK14704_00IM0001_008a.jpg","1768_해북촌_008a")</f>
        <v>1768_해북촌_008a</v>
      </c>
      <c r="B893" s="4">
        <v>1768</v>
      </c>
      <c r="C893" s="4" t="s">
        <v>10131</v>
      </c>
      <c r="D893" s="4" t="s">
        <v>10132</v>
      </c>
      <c r="E893" s="4">
        <v>892</v>
      </c>
      <c r="F893" s="5">
        <v>7</v>
      </c>
      <c r="G893" s="5" t="s">
        <v>3505</v>
      </c>
      <c r="H893" s="5" t="s">
        <v>3506</v>
      </c>
      <c r="I893" s="5">
        <v>3</v>
      </c>
      <c r="L893" s="5">
        <v>1</v>
      </c>
      <c r="M893" s="5" t="s">
        <v>3804</v>
      </c>
      <c r="N893" s="5" t="s">
        <v>3805</v>
      </c>
      <c r="S893" s="5" t="s">
        <v>121</v>
      </c>
      <c r="T893" s="5" t="s">
        <v>122</v>
      </c>
      <c r="W893" s="5" t="s">
        <v>408</v>
      </c>
      <c r="X893" s="5" t="s">
        <v>409</v>
      </c>
      <c r="Y893" s="5" t="s">
        <v>251</v>
      </c>
      <c r="Z893" s="5" t="s">
        <v>252</v>
      </c>
      <c r="AC893" s="4">
        <v>38</v>
      </c>
      <c r="AD893" s="5" t="s">
        <v>1521</v>
      </c>
      <c r="AE893" s="5" t="s">
        <v>1522</v>
      </c>
    </row>
    <row r="894" spans="1:72" ht="13.5" customHeight="1">
      <c r="A894" s="7" t="str">
        <f>HYPERLINK("http://kyu.snu.ac.kr/sdhj/index.jsp?type=hj/GK14704_00IM0001_008a.jpg","1768_해북촌_008a")</f>
        <v>1768_해북촌_008a</v>
      </c>
      <c r="B894" s="4">
        <v>1768</v>
      </c>
      <c r="C894" s="4" t="s">
        <v>10891</v>
      </c>
      <c r="D894" s="4" t="s">
        <v>10892</v>
      </c>
      <c r="E894" s="4">
        <v>893</v>
      </c>
      <c r="F894" s="5">
        <v>7</v>
      </c>
      <c r="G894" s="5" t="s">
        <v>3505</v>
      </c>
      <c r="H894" s="5" t="s">
        <v>3506</v>
      </c>
      <c r="I894" s="5">
        <v>3</v>
      </c>
      <c r="L894" s="5">
        <v>1</v>
      </c>
      <c r="M894" s="5" t="s">
        <v>3804</v>
      </c>
      <c r="N894" s="5" t="s">
        <v>3805</v>
      </c>
      <c r="S894" s="5" t="s">
        <v>115</v>
      </c>
      <c r="T894" s="5" t="s">
        <v>116</v>
      </c>
      <c r="U894" s="5" t="s">
        <v>3107</v>
      </c>
      <c r="V894" s="5" t="s">
        <v>10893</v>
      </c>
      <c r="Y894" s="5" t="s">
        <v>3823</v>
      </c>
      <c r="Z894" s="5" t="s">
        <v>3824</v>
      </c>
      <c r="AC894" s="4">
        <v>18</v>
      </c>
      <c r="AD894" s="5" t="s">
        <v>304</v>
      </c>
      <c r="AE894" s="5" t="s">
        <v>229</v>
      </c>
    </row>
    <row r="895" spans="1:72" ht="13.5" customHeight="1">
      <c r="A895" s="7" t="str">
        <f>HYPERLINK("http://kyu.snu.ac.kr/sdhj/index.jsp?type=hj/GK14704_00IM0001_008a.jpg","1768_해북촌_008a")</f>
        <v>1768_해북촌_008a</v>
      </c>
      <c r="B895" s="4">
        <v>1768</v>
      </c>
      <c r="C895" s="4" t="s">
        <v>10891</v>
      </c>
      <c r="D895" s="4" t="s">
        <v>10892</v>
      </c>
      <c r="E895" s="4">
        <v>894</v>
      </c>
      <c r="F895" s="5">
        <v>7</v>
      </c>
      <c r="G895" s="5" t="s">
        <v>3505</v>
      </c>
      <c r="H895" s="5" t="s">
        <v>3506</v>
      </c>
      <c r="I895" s="5">
        <v>3</v>
      </c>
      <c r="L895" s="5">
        <v>1</v>
      </c>
      <c r="M895" s="5" t="s">
        <v>3804</v>
      </c>
      <c r="N895" s="5" t="s">
        <v>3805</v>
      </c>
      <c r="S895" s="5" t="s">
        <v>121</v>
      </c>
      <c r="T895" s="5" t="s">
        <v>122</v>
      </c>
      <c r="W895" s="5" t="s">
        <v>408</v>
      </c>
      <c r="X895" s="5" t="s">
        <v>409</v>
      </c>
      <c r="Y895" s="5" t="s">
        <v>251</v>
      </c>
      <c r="Z895" s="5" t="s">
        <v>252</v>
      </c>
      <c r="AC895" s="4">
        <v>25</v>
      </c>
      <c r="AD895" s="5" t="s">
        <v>137</v>
      </c>
      <c r="AE895" s="5" t="s">
        <v>138</v>
      </c>
    </row>
    <row r="896" spans="1:72" ht="13.5" customHeight="1">
      <c r="A896" s="7" t="str">
        <f>HYPERLINK("http://kyu.snu.ac.kr/sdhj/index.jsp?type=hj/GK14704_00IM0001_008a.jpg","1768_해북촌_008a")</f>
        <v>1768_해북촌_008a</v>
      </c>
      <c r="B896" s="4">
        <v>1768</v>
      </c>
      <c r="C896" s="4" t="s">
        <v>10891</v>
      </c>
      <c r="D896" s="4" t="s">
        <v>10892</v>
      </c>
      <c r="E896" s="4">
        <v>895</v>
      </c>
      <c r="F896" s="5">
        <v>7</v>
      </c>
      <c r="G896" s="5" t="s">
        <v>3505</v>
      </c>
      <c r="H896" s="5" t="s">
        <v>3506</v>
      </c>
      <c r="I896" s="5">
        <v>3</v>
      </c>
      <c r="L896" s="5">
        <v>1</v>
      </c>
      <c r="M896" s="5" t="s">
        <v>3804</v>
      </c>
      <c r="N896" s="5" t="s">
        <v>3805</v>
      </c>
      <c r="S896" s="5" t="s">
        <v>1962</v>
      </c>
      <c r="T896" s="5" t="s">
        <v>1963</v>
      </c>
      <c r="Y896" s="5" t="s">
        <v>251</v>
      </c>
      <c r="Z896" s="5" t="s">
        <v>252</v>
      </c>
      <c r="AC896" s="4">
        <v>13</v>
      </c>
      <c r="AD896" s="5" t="s">
        <v>353</v>
      </c>
      <c r="AE896" s="5" t="s">
        <v>354</v>
      </c>
    </row>
    <row r="897" spans="1:73" ht="13.5" customHeight="1">
      <c r="A897" s="7" t="str">
        <f>HYPERLINK("http://kyu.snu.ac.kr/sdhj/index.jsp?type=hj/GK14704_00IM0001_008a.jpg","1768_해북촌_008a")</f>
        <v>1768_해북촌_008a</v>
      </c>
      <c r="B897" s="4">
        <v>1768</v>
      </c>
      <c r="C897" s="4" t="s">
        <v>10891</v>
      </c>
      <c r="D897" s="4" t="s">
        <v>10892</v>
      </c>
      <c r="E897" s="4">
        <v>896</v>
      </c>
      <c r="F897" s="5">
        <v>7</v>
      </c>
      <c r="G897" s="5" t="s">
        <v>3505</v>
      </c>
      <c r="H897" s="5" t="s">
        <v>3506</v>
      </c>
      <c r="I897" s="5">
        <v>3</v>
      </c>
      <c r="L897" s="5">
        <v>2</v>
      </c>
      <c r="M897" s="4" t="s">
        <v>3825</v>
      </c>
      <c r="N897" s="4" t="s">
        <v>3826</v>
      </c>
      <c r="S897" s="4"/>
      <c r="T897" s="4" t="s">
        <v>10894</v>
      </c>
      <c r="U897" s="5" t="s">
        <v>3827</v>
      </c>
      <c r="V897" s="5" t="s">
        <v>1040</v>
      </c>
      <c r="W897" s="5" t="s">
        <v>97</v>
      </c>
      <c r="X897" s="5" t="s">
        <v>98</v>
      </c>
      <c r="Y897" s="5" t="s">
        <v>3828</v>
      </c>
      <c r="Z897" s="5" t="s">
        <v>3829</v>
      </c>
      <c r="AC897" s="4">
        <v>63</v>
      </c>
      <c r="AD897" s="5" t="s">
        <v>316</v>
      </c>
      <c r="AE897" s="5" t="s">
        <v>317</v>
      </c>
      <c r="AJ897" s="5" t="s">
        <v>33</v>
      </c>
      <c r="AK897" s="5" t="s">
        <v>34</v>
      </c>
      <c r="AL897" s="5" t="s">
        <v>103</v>
      </c>
      <c r="AM897" s="5" t="s">
        <v>104</v>
      </c>
      <c r="AT897" s="5" t="s">
        <v>1030</v>
      </c>
      <c r="AU897" s="5" t="s">
        <v>1031</v>
      </c>
      <c r="AV897" s="5" t="s">
        <v>3830</v>
      </c>
      <c r="AW897" s="5" t="s">
        <v>3831</v>
      </c>
      <c r="BG897" s="5" t="s">
        <v>1030</v>
      </c>
      <c r="BH897" s="5" t="s">
        <v>1031</v>
      </c>
      <c r="BI897" s="5" t="s">
        <v>3832</v>
      </c>
      <c r="BJ897" s="5" t="s">
        <v>3833</v>
      </c>
      <c r="BK897" s="5" t="s">
        <v>1264</v>
      </c>
      <c r="BL897" s="5" t="s">
        <v>1265</v>
      </c>
      <c r="BM897" s="5" t="s">
        <v>3834</v>
      </c>
      <c r="BN897" s="5" t="s">
        <v>3835</v>
      </c>
      <c r="BO897" s="5" t="s">
        <v>695</v>
      </c>
      <c r="BP897" s="5" t="s">
        <v>696</v>
      </c>
      <c r="BQ897" s="5" t="s">
        <v>3836</v>
      </c>
      <c r="BR897" s="5" t="s">
        <v>10895</v>
      </c>
      <c r="BS897" s="5" t="s">
        <v>970</v>
      </c>
      <c r="BT897" s="5" t="s">
        <v>971</v>
      </c>
    </row>
    <row r="898" spans="1:73" ht="13.5" customHeight="1">
      <c r="A898" s="7" t="str">
        <f>HYPERLINK("http://kyu.snu.ac.kr/sdhj/index.jsp?type=hj/GK14704_00IM0001_008a.jpg","1768_해북촌_008a")</f>
        <v>1768_해북촌_008a</v>
      </c>
      <c r="B898" s="4">
        <v>1768</v>
      </c>
      <c r="C898" s="4" t="s">
        <v>10896</v>
      </c>
      <c r="D898" s="4" t="s">
        <v>10897</v>
      </c>
      <c r="E898" s="4">
        <v>897</v>
      </c>
      <c r="F898" s="5">
        <v>7</v>
      </c>
      <c r="G898" s="5" t="s">
        <v>3505</v>
      </c>
      <c r="H898" s="5" t="s">
        <v>3506</v>
      </c>
      <c r="I898" s="5">
        <v>3</v>
      </c>
      <c r="L898" s="5">
        <v>2</v>
      </c>
      <c r="M898" s="5" t="s">
        <v>3825</v>
      </c>
      <c r="N898" s="5" t="s">
        <v>3826</v>
      </c>
      <c r="S898" s="5" t="s">
        <v>95</v>
      </c>
      <c r="T898" s="5" t="s">
        <v>96</v>
      </c>
      <c r="W898" s="5" t="s">
        <v>249</v>
      </c>
      <c r="X898" s="4" t="s">
        <v>10898</v>
      </c>
      <c r="Y898" s="5" t="s">
        <v>251</v>
      </c>
      <c r="Z898" s="5" t="s">
        <v>252</v>
      </c>
      <c r="AC898" s="4">
        <v>58</v>
      </c>
      <c r="AD898" s="5" t="s">
        <v>912</v>
      </c>
      <c r="AE898" s="5" t="s">
        <v>913</v>
      </c>
      <c r="AJ898" s="5" t="s">
        <v>33</v>
      </c>
      <c r="AK898" s="5" t="s">
        <v>34</v>
      </c>
      <c r="AL898" s="5" t="s">
        <v>266</v>
      </c>
      <c r="AM898" s="4" t="s">
        <v>10899</v>
      </c>
      <c r="AT898" s="5" t="s">
        <v>1030</v>
      </c>
      <c r="AU898" s="5" t="s">
        <v>1031</v>
      </c>
      <c r="AV898" s="5" t="s">
        <v>885</v>
      </c>
      <c r="AW898" s="5" t="s">
        <v>886</v>
      </c>
      <c r="BG898" s="5" t="s">
        <v>1030</v>
      </c>
      <c r="BH898" s="5" t="s">
        <v>1031</v>
      </c>
      <c r="BI898" s="5" t="s">
        <v>3837</v>
      </c>
      <c r="BJ898" s="5" t="s">
        <v>621</v>
      </c>
      <c r="BK898" s="5" t="s">
        <v>1030</v>
      </c>
      <c r="BL898" s="5" t="s">
        <v>1031</v>
      </c>
      <c r="BM898" s="5" t="s">
        <v>3838</v>
      </c>
      <c r="BN898" s="5" t="s">
        <v>3839</v>
      </c>
      <c r="BO898" s="5" t="s">
        <v>398</v>
      </c>
      <c r="BP898" s="5" t="s">
        <v>399</v>
      </c>
      <c r="BQ898" s="5" t="s">
        <v>3840</v>
      </c>
      <c r="BR898" s="5" t="s">
        <v>3841</v>
      </c>
      <c r="BS898" s="5" t="s">
        <v>841</v>
      </c>
      <c r="BT898" s="5" t="s">
        <v>842</v>
      </c>
    </row>
    <row r="899" spans="1:73" ht="13.5" customHeight="1">
      <c r="A899" s="7" t="str">
        <f>HYPERLINK("http://kyu.snu.ac.kr/sdhj/index.jsp?type=hj/GK14704_00IM0001_008a.jpg","1768_해북촌_008a")</f>
        <v>1768_해북촌_008a</v>
      </c>
      <c r="B899" s="4">
        <v>1768</v>
      </c>
      <c r="C899" s="4" t="s">
        <v>10595</v>
      </c>
      <c r="D899" s="4" t="s">
        <v>10596</v>
      </c>
      <c r="E899" s="4">
        <v>898</v>
      </c>
      <c r="F899" s="5">
        <v>7</v>
      </c>
      <c r="G899" s="5" t="s">
        <v>3505</v>
      </c>
      <c r="H899" s="5" t="s">
        <v>3506</v>
      </c>
      <c r="I899" s="5">
        <v>3</v>
      </c>
      <c r="L899" s="5">
        <v>2</v>
      </c>
      <c r="M899" s="5" t="s">
        <v>3825</v>
      </c>
      <c r="N899" s="5" t="s">
        <v>3826</v>
      </c>
      <c r="S899" s="5" t="s">
        <v>115</v>
      </c>
      <c r="T899" s="5" t="s">
        <v>116</v>
      </c>
      <c r="U899" s="5" t="s">
        <v>708</v>
      </c>
      <c r="V899" s="5" t="s">
        <v>709</v>
      </c>
      <c r="Y899" s="5" t="s">
        <v>9507</v>
      </c>
      <c r="Z899" s="5" t="s">
        <v>3842</v>
      </c>
      <c r="AC899" s="4">
        <v>15</v>
      </c>
      <c r="AD899" s="5" t="s">
        <v>213</v>
      </c>
      <c r="AE899" s="5" t="s">
        <v>214</v>
      </c>
    </row>
    <row r="900" spans="1:73" ht="13.5" customHeight="1">
      <c r="A900" s="7" t="str">
        <f>HYPERLINK("http://kyu.snu.ac.kr/sdhj/index.jsp?type=hj/GK14704_00IM0001_008a.jpg","1768_해북촌_008a")</f>
        <v>1768_해북촌_008a</v>
      </c>
      <c r="B900" s="4">
        <v>1768</v>
      </c>
      <c r="C900" s="4" t="s">
        <v>10444</v>
      </c>
      <c r="D900" s="4" t="s">
        <v>10445</v>
      </c>
      <c r="E900" s="4">
        <v>899</v>
      </c>
      <c r="F900" s="5">
        <v>7</v>
      </c>
      <c r="G900" s="5" t="s">
        <v>3505</v>
      </c>
      <c r="H900" s="5" t="s">
        <v>3506</v>
      </c>
      <c r="I900" s="5">
        <v>3</v>
      </c>
      <c r="L900" s="5">
        <v>2</v>
      </c>
      <c r="M900" s="5" t="s">
        <v>3825</v>
      </c>
      <c r="N900" s="5" t="s">
        <v>3826</v>
      </c>
      <c r="S900" s="5" t="s">
        <v>127</v>
      </c>
      <c r="T900" s="5" t="s">
        <v>128</v>
      </c>
      <c r="Y900" s="5" t="s">
        <v>251</v>
      </c>
      <c r="Z900" s="5" t="s">
        <v>252</v>
      </c>
      <c r="AC900" s="4">
        <v>7</v>
      </c>
      <c r="AD900" s="5" t="s">
        <v>141</v>
      </c>
      <c r="AE900" s="5" t="s">
        <v>142</v>
      </c>
    </row>
    <row r="901" spans="1:73" ht="13.5" customHeight="1">
      <c r="A901" s="7" t="str">
        <f>HYPERLINK("http://kyu.snu.ac.kr/sdhj/index.jsp?type=hj/GK14704_00IM0001_008a.jpg","1768_해북촌_008a")</f>
        <v>1768_해북촌_008a</v>
      </c>
      <c r="B901" s="4">
        <v>1768</v>
      </c>
      <c r="C901" s="4" t="s">
        <v>10444</v>
      </c>
      <c r="D901" s="4" t="s">
        <v>10445</v>
      </c>
      <c r="E901" s="4">
        <v>900</v>
      </c>
      <c r="F901" s="5">
        <v>7</v>
      </c>
      <c r="G901" s="5" t="s">
        <v>3505</v>
      </c>
      <c r="H901" s="5" t="s">
        <v>3506</v>
      </c>
      <c r="I901" s="5">
        <v>3</v>
      </c>
      <c r="L901" s="5">
        <v>3</v>
      </c>
      <c r="M901" s="4" t="s">
        <v>3843</v>
      </c>
      <c r="N901" s="4" t="s">
        <v>3844</v>
      </c>
      <c r="Q901" s="5" t="s">
        <v>3845</v>
      </c>
      <c r="R901" s="5" t="s">
        <v>10900</v>
      </c>
      <c r="S901" s="4"/>
      <c r="T901" s="4" t="s">
        <v>10901</v>
      </c>
      <c r="U901" s="5" t="s">
        <v>3846</v>
      </c>
      <c r="V901" s="5" t="s">
        <v>3847</v>
      </c>
      <c r="W901" s="5" t="s">
        <v>10902</v>
      </c>
      <c r="X901" s="5" t="s">
        <v>10903</v>
      </c>
      <c r="Y901" s="5" t="s">
        <v>3848</v>
      </c>
      <c r="Z901" s="5" t="s">
        <v>3849</v>
      </c>
      <c r="AC901" s="4">
        <v>35</v>
      </c>
      <c r="AD901" s="5" t="s">
        <v>187</v>
      </c>
      <c r="AE901" s="5" t="s">
        <v>188</v>
      </c>
      <c r="AJ901" s="5" t="s">
        <v>33</v>
      </c>
      <c r="AK901" s="5" t="s">
        <v>34</v>
      </c>
      <c r="AL901" s="5" t="s">
        <v>1214</v>
      </c>
      <c r="AM901" s="5" t="s">
        <v>10904</v>
      </c>
      <c r="AT901" s="5" t="s">
        <v>695</v>
      </c>
      <c r="AU901" s="5" t="s">
        <v>696</v>
      </c>
      <c r="AV901" s="5" t="s">
        <v>3850</v>
      </c>
      <c r="AW901" s="5" t="s">
        <v>3851</v>
      </c>
      <c r="BG901" s="5" t="s">
        <v>563</v>
      </c>
      <c r="BH901" s="5" t="s">
        <v>564</v>
      </c>
      <c r="BI901" s="5" t="s">
        <v>3852</v>
      </c>
      <c r="BJ901" s="5" t="s">
        <v>3853</v>
      </c>
      <c r="BK901" s="5" t="s">
        <v>83</v>
      </c>
      <c r="BL901" s="5" t="s">
        <v>84</v>
      </c>
      <c r="BM901" s="5" t="s">
        <v>3854</v>
      </c>
      <c r="BN901" s="5" t="s">
        <v>3855</v>
      </c>
      <c r="BO901" s="5" t="s">
        <v>83</v>
      </c>
      <c r="BP901" s="5" t="s">
        <v>84</v>
      </c>
      <c r="BQ901" s="5" t="s">
        <v>3856</v>
      </c>
      <c r="BR901" s="5" t="s">
        <v>3857</v>
      </c>
      <c r="BS901" s="5" t="s">
        <v>93</v>
      </c>
      <c r="BT901" s="5" t="s">
        <v>94</v>
      </c>
    </row>
    <row r="902" spans="1:73" ht="13.5" customHeight="1">
      <c r="A902" s="7" t="str">
        <f>HYPERLINK("http://kyu.snu.ac.kr/sdhj/index.jsp?type=hj/GK14704_00IM0001_008a.jpg","1768_해북촌_008a")</f>
        <v>1768_해북촌_008a</v>
      </c>
      <c r="B902" s="4">
        <v>1768</v>
      </c>
      <c r="C902" s="4" t="s">
        <v>10621</v>
      </c>
      <c r="D902" s="4" t="s">
        <v>10622</v>
      </c>
      <c r="E902" s="4">
        <v>901</v>
      </c>
      <c r="F902" s="5">
        <v>7</v>
      </c>
      <c r="G902" s="5" t="s">
        <v>3505</v>
      </c>
      <c r="H902" s="5" t="s">
        <v>3506</v>
      </c>
      <c r="I902" s="5">
        <v>3</v>
      </c>
      <c r="L902" s="5">
        <v>3</v>
      </c>
      <c r="M902" s="5" t="s">
        <v>3843</v>
      </c>
      <c r="N902" s="5" t="s">
        <v>3844</v>
      </c>
      <c r="S902" s="5" t="s">
        <v>95</v>
      </c>
      <c r="T902" s="5" t="s">
        <v>96</v>
      </c>
      <c r="W902" s="5" t="s">
        <v>249</v>
      </c>
      <c r="X902" s="4" t="s">
        <v>10905</v>
      </c>
      <c r="Y902" s="5" t="s">
        <v>20</v>
      </c>
      <c r="Z902" s="5" t="s">
        <v>21</v>
      </c>
      <c r="AC902" s="4">
        <v>33</v>
      </c>
      <c r="AD902" s="5" t="s">
        <v>223</v>
      </c>
      <c r="AE902" s="5" t="s">
        <v>224</v>
      </c>
      <c r="AJ902" s="5" t="s">
        <v>33</v>
      </c>
      <c r="AK902" s="5" t="s">
        <v>34</v>
      </c>
      <c r="AL902" s="5" t="s">
        <v>266</v>
      </c>
      <c r="AM902" s="4" t="s">
        <v>10906</v>
      </c>
      <c r="AT902" s="5" t="s">
        <v>3216</v>
      </c>
      <c r="AU902" s="5" t="s">
        <v>3217</v>
      </c>
      <c r="AV902" s="5" t="s">
        <v>3858</v>
      </c>
      <c r="AW902" s="5" t="s">
        <v>1227</v>
      </c>
      <c r="BG902" s="5" t="s">
        <v>3216</v>
      </c>
      <c r="BH902" s="5" t="s">
        <v>3217</v>
      </c>
      <c r="BI902" s="5" t="s">
        <v>3859</v>
      </c>
      <c r="BJ902" s="5" t="s">
        <v>3860</v>
      </c>
      <c r="BK902" s="5" t="s">
        <v>3216</v>
      </c>
      <c r="BL902" s="5" t="s">
        <v>3217</v>
      </c>
      <c r="BM902" s="5" t="s">
        <v>3861</v>
      </c>
      <c r="BN902" s="5" t="s">
        <v>1225</v>
      </c>
      <c r="BO902" s="5" t="s">
        <v>83</v>
      </c>
      <c r="BP902" s="5" t="s">
        <v>84</v>
      </c>
      <c r="BQ902" s="5" t="s">
        <v>3862</v>
      </c>
      <c r="BR902" s="5" t="s">
        <v>3863</v>
      </c>
      <c r="BS902" s="5" t="s">
        <v>93</v>
      </c>
      <c r="BT902" s="5" t="s">
        <v>94</v>
      </c>
    </row>
    <row r="903" spans="1:73" ht="13.5" customHeight="1">
      <c r="A903" s="7" t="str">
        <f>HYPERLINK("http://kyu.snu.ac.kr/sdhj/index.jsp?type=hj/GK14704_00IM0001_008a.jpg","1768_해북촌_008a")</f>
        <v>1768_해북촌_008a</v>
      </c>
      <c r="B903" s="4">
        <v>1768</v>
      </c>
      <c r="C903" s="4" t="s">
        <v>10002</v>
      </c>
      <c r="D903" s="4" t="s">
        <v>10003</v>
      </c>
      <c r="E903" s="4">
        <v>902</v>
      </c>
      <c r="F903" s="5">
        <v>7</v>
      </c>
      <c r="G903" s="5" t="s">
        <v>3505</v>
      </c>
      <c r="H903" s="5" t="s">
        <v>3506</v>
      </c>
      <c r="I903" s="5">
        <v>3</v>
      </c>
      <c r="L903" s="5">
        <v>3</v>
      </c>
      <c r="M903" s="5" t="s">
        <v>3843</v>
      </c>
      <c r="N903" s="5" t="s">
        <v>3844</v>
      </c>
      <c r="S903" s="5" t="s">
        <v>248</v>
      </c>
      <c r="T903" s="5" t="s">
        <v>176</v>
      </c>
      <c r="W903" s="5" t="s">
        <v>408</v>
      </c>
      <c r="X903" s="5" t="s">
        <v>409</v>
      </c>
      <c r="Y903" s="5" t="s">
        <v>20</v>
      </c>
      <c r="Z903" s="5" t="s">
        <v>21</v>
      </c>
      <c r="AC903" s="4">
        <v>54</v>
      </c>
      <c r="AD903" s="5" t="s">
        <v>79</v>
      </c>
      <c r="AE903" s="5" t="s">
        <v>80</v>
      </c>
    </row>
    <row r="904" spans="1:73" ht="13.5" customHeight="1">
      <c r="A904" s="7" t="str">
        <f>HYPERLINK("http://kyu.snu.ac.kr/sdhj/index.jsp?type=hj/GK14704_00IM0001_008a.jpg","1768_해북촌_008a")</f>
        <v>1768_해북촌_008a</v>
      </c>
      <c r="B904" s="4">
        <v>1768</v>
      </c>
      <c r="C904" s="4" t="s">
        <v>10907</v>
      </c>
      <c r="D904" s="4" t="s">
        <v>10908</v>
      </c>
      <c r="E904" s="4">
        <v>903</v>
      </c>
      <c r="F904" s="5">
        <v>7</v>
      </c>
      <c r="G904" s="5" t="s">
        <v>3505</v>
      </c>
      <c r="H904" s="5" t="s">
        <v>3506</v>
      </c>
      <c r="I904" s="5">
        <v>3</v>
      </c>
      <c r="L904" s="5">
        <v>3</v>
      </c>
      <c r="M904" s="5" t="s">
        <v>3843</v>
      </c>
      <c r="N904" s="5" t="s">
        <v>3844</v>
      </c>
      <c r="S904" s="5" t="s">
        <v>300</v>
      </c>
      <c r="T904" s="5" t="s">
        <v>301</v>
      </c>
      <c r="U904" s="5" t="s">
        <v>681</v>
      </c>
      <c r="V904" s="5" t="s">
        <v>682</v>
      </c>
      <c r="Y904" s="5" t="s">
        <v>3864</v>
      </c>
      <c r="Z904" s="5" t="s">
        <v>3865</v>
      </c>
      <c r="AC904" s="4">
        <v>13</v>
      </c>
      <c r="AD904" s="5" t="s">
        <v>383</v>
      </c>
      <c r="AE904" s="5" t="s">
        <v>384</v>
      </c>
    </row>
    <row r="905" spans="1:73" ht="13.5" customHeight="1">
      <c r="A905" s="7" t="str">
        <f>HYPERLINK("http://kyu.snu.ac.kr/sdhj/index.jsp?type=hj/GK14704_00IM0001_008a.jpg","1768_해북촌_008a")</f>
        <v>1768_해북촌_008a</v>
      </c>
      <c r="B905" s="4">
        <v>1768</v>
      </c>
      <c r="C905" s="4" t="s">
        <v>10907</v>
      </c>
      <c r="D905" s="4" t="s">
        <v>10908</v>
      </c>
      <c r="E905" s="4">
        <v>904</v>
      </c>
      <c r="F905" s="5">
        <v>7</v>
      </c>
      <c r="G905" s="5" t="s">
        <v>3505</v>
      </c>
      <c r="H905" s="5" t="s">
        <v>3506</v>
      </c>
      <c r="I905" s="5">
        <v>3</v>
      </c>
      <c r="L905" s="5">
        <v>3</v>
      </c>
      <c r="M905" s="5" t="s">
        <v>3843</v>
      </c>
      <c r="N905" s="5" t="s">
        <v>3844</v>
      </c>
      <c r="S905" s="5" t="s">
        <v>300</v>
      </c>
      <c r="T905" s="5" t="s">
        <v>301</v>
      </c>
      <c r="U905" s="5" t="s">
        <v>681</v>
      </c>
      <c r="V905" s="5" t="s">
        <v>682</v>
      </c>
      <c r="Y905" s="5" t="s">
        <v>3866</v>
      </c>
      <c r="Z905" s="5" t="s">
        <v>3867</v>
      </c>
      <c r="AC905" s="4">
        <v>11</v>
      </c>
      <c r="AD905" s="5" t="s">
        <v>199</v>
      </c>
      <c r="AE905" s="5" t="s">
        <v>200</v>
      </c>
      <c r="AF905" s="5" t="s">
        <v>610</v>
      </c>
      <c r="AG905" s="5" t="s">
        <v>611</v>
      </c>
    </row>
    <row r="906" spans="1:73" ht="13.5" customHeight="1">
      <c r="A906" s="7" t="str">
        <f>HYPERLINK("http://kyu.snu.ac.kr/sdhj/index.jsp?type=hj/GK14704_00IM0001_008a.jpg","1768_해북촌_008a")</f>
        <v>1768_해북촌_008a</v>
      </c>
      <c r="B906" s="4">
        <v>1768</v>
      </c>
      <c r="C906" s="4" t="s">
        <v>10907</v>
      </c>
      <c r="D906" s="4" t="s">
        <v>10908</v>
      </c>
      <c r="E906" s="4">
        <v>905</v>
      </c>
      <c r="F906" s="5">
        <v>7</v>
      </c>
      <c r="G906" s="5" t="s">
        <v>3505</v>
      </c>
      <c r="H906" s="5" t="s">
        <v>3506</v>
      </c>
      <c r="I906" s="5">
        <v>3</v>
      </c>
      <c r="L906" s="5">
        <v>3</v>
      </c>
      <c r="M906" s="5" t="s">
        <v>3843</v>
      </c>
      <c r="N906" s="5" t="s">
        <v>3844</v>
      </c>
      <c r="T906" s="4" t="s">
        <v>10909</v>
      </c>
      <c r="U906" s="5" t="s">
        <v>133</v>
      </c>
      <c r="V906" s="5" t="s">
        <v>134</v>
      </c>
      <c r="Y906" s="5" t="s">
        <v>3868</v>
      </c>
      <c r="Z906" s="5" t="s">
        <v>3869</v>
      </c>
      <c r="AC906" s="4">
        <v>49</v>
      </c>
      <c r="AD906" s="5" t="s">
        <v>631</v>
      </c>
      <c r="AE906" s="5" t="s">
        <v>632</v>
      </c>
    </row>
    <row r="907" spans="1:73" ht="13.5" customHeight="1">
      <c r="A907" s="7" t="str">
        <f>HYPERLINK("http://kyu.snu.ac.kr/sdhj/index.jsp?type=hj/GK14704_00IM0001_008a.jpg","1768_해북촌_008a")</f>
        <v>1768_해북촌_008a</v>
      </c>
      <c r="B907" s="4">
        <v>1768</v>
      </c>
      <c r="C907" s="4" t="s">
        <v>10907</v>
      </c>
      <c r="D907" s="4" t="s">
        <v>10908</v>
      </c>
      <c r="E907" s="4">
        <v>906</v>
      </c>
      <c r="F907" s="5">
        <v>7</v>
      </c>
      <c r="G907" s="5" t="s">
        <v>3505</v>
      </c>
      <c r="H907" s="5" t="s">
        <v>3506</v>
      </c>
      <c r="I907" s="5">
        <v>3</v>
      </c>
      <c r="L907" s="5">
        <v>3</v>
      </c>
      <c r="M907" s="5" t="s">
        <v>3843</v>
      </c>
      <c r="N907" s="5" t="s">
        <v>3844</v>
      </c>
      <c r="T907" s="4" t="s">
        <v>10909</v>
      </c>
      <c r="U907" s="5" t="s">
        <v>133</v>
      </c>
      <c r="V907" s="5" t="s">
        <v>134</v>
      </c>
      <c r="Y907" s="5" t="s">
        <v>3870</v>
      </c>
      <c r="Z907" s="5" t="s">
        <v>3871</v>
      </c>
      <c r="AC907" s="4">
        <v>24</v>
      </c>
      <c r="AD907" s="5" t="s">
        <v>125</v>
      </c>
      <c r="AE907" s="5" t="s">
        <v>126</v>
      </c>
      <c r="AF907" s="5" t="s">
        <v>209</v>
      </c>
      <c r="AG907" s="5" t="s">
        <v>210</v>
      </c>
      <c r="BB907" s="5" t="s">
        <v>195</v>
      </c>
      <c r="BC907" s="5" t="s">
        <v>196</v>
      </c>
      <c r="BF907" s="4" t="s">
        <v>10910</v>
      </c>
    </row>
    <row r="908" spans="1:73" ht="13.5" customHeight="1">
      <c r="A908" s="7" t="str">
        <f>HYPERLINK("http://kyu.snu.ac.kr/sdhj/index.jsp?type=hj/GK14704_00IM0001_008a.jpg","1768_해북촌_008a")</f>
        <v>1768_해북촌_008a</v>
      </c>
      <c r="B908" s="4">
        <v>1768</v>
      </c>
      <c r="C908" s="4" t="s">
        <v>10907</v>
      </c>
      <c r="D908" s="4" t="s">
        <v>10908</v>
      </c>
      <c r="E908" s="4">
        <v>907</v>
      </c>
      <c r="F908" s="5">
        <v>7</v>
      </c>
      <c r="G908" s="5" t="s">
        <v>3505</v>
      </c>
      <c r="H908" s="5" t="s">
        <v>3506</v>
      </c>
      <c r="I908" s="5">
        <v>3</v>
      </c>
      <c r="L908" s="5">
        <v>3</v>
      </c>
      <c r="M908" s="5" t="s">
        <v>3843</v>
      </c>
      <c r="N908" s="5" t="s">
        <v>3844</v>
      </c>
      <c r="T908" s="4" t="s">
        <v>10909</v>
      </c>
      <c r="U908" s="5" t="s">
        <v>203</v>
      </c>
      <c r="V908" s="5" t="s">
        <v>204</v>
      </c>
      <c r="Y908" s="5" t="s">
        <v>3872</v>
      </c>
      <c r="Z908" s="5" t="s">
        <v>1861</v>
      </c>
      <c r="AG908" s="5" t="s">
        <v>3873</v>
      </c>
      <c r="BF908" s="4" t="s">
        <v>10911</v>
      </c>
      <c r="BU908" s="5" t="s">
        <v>3874</v>
      </c>
    </row>
    <row r="909" spans="1:73" ht="13.5" customHeight="1">
      <c r="A909" s="7" t="str">
        <f>HYPERLINK("http://kyu.snu.ac.kr/sdhj/index.jsp?type=hj/GK14704_00IM0001_008a.jpg","1768_해북촌_008a")</f>
        <v>1768_해북촌_008a</v>
      </c>
      <c r="B909" s="4">
        <v>1768</v>
      </c>
      <c r="C909" s="4" t="s">
        <v>10907</v>
      </c>
      <c r="D909" s="4" t="s">
        <v>10908</v>
      </c>
      <c r="E909" s="4">
        <v>908</v>
      </c>
      <c r="F909" s="5">
        <v>7</v>
      </c>
      <c r="G909" s="5" t="s">
        <v>3505</v>
      </c>
      <c r="H909" s="5" t="s">
        <v>3506</v>
      </c>
      <c r="I909" s="5">
        <v>3</v>
      </c>
      <c r="L909" s="5">
        <v>3</v>
      </c>
      <c r="M909" s="5" t="s">
        <v>3843</v>
      </c>
      <c r="N909" s="5" t="s">
        <v>3844</v>
      </c>
      <c r="T909" s="4" t="s">
        <v>10909</v>
      </c>
      <c r="U909" s="5" t="s">
        <v>203</v>
      </c>
      <c r="V909" s="5" t="s">
        <v>204</v>
      </c>
      <c r="Y909" s="5" t="s">
        <v>2260</v>
      </c>
      <c r="Z909" s="5" t="s">
        <v>3875</v>
      </c>
      <c r="AF909" s="5" t="s">
        <v>10912</v>
      </c>
      <c r="AG909" s="5" t="s">
        <v>10913</v>
      </c>
      <c r="BF909" s="4" t="s">
        <v>10914</v>
      </c>
    </row>
    <row r="910" spans="1:73" ht="13.5" customHeight="1">
      <c r="A910" s="7" t="str">
        <f>HYPERLINK("http://kyu.snu.ac.kr/sdhj/index.jsp?type=hj/GK14704_00IM0001_008b.jpg","1768_해북촌_008b")</f>
        <v>1768_해북촌_008b</v>
      </c>
      <c r="B910" s="4">
        <v>1768</v>
      </c>
      <c r="C910" s="4" t="s">
        <v>10907</v>
      </c>
      <c r="D910" s="4" t="s">
        <v>10908</v>
      </c>
      <c r="E910" s="4">
        <v>909</v>
      </c>
      <c r="F910" s="5">
        <v>7</v>
      </c>
      <c r="G910" s="5" t="s">
        <v>3505</v>
      </c>
      <c r="H910" s="5" t="s">
        <v>3506</v>
      </c>
      <c r="I910" s="5">
        <v>3</v>
      </c>
      <c r="L910" s="5">
        <v>4</v>
      </c>
      <c r="M910" s="4" t="s">
        <v>3576</v>
      </c>
      <c r="N910" s="4" t="s">
        <v>3577</v>
      </c>
      <c r="S910" s="4"/>
      <c r="T910" s="4" t="s">
        <v>9970</v>
      </c>
      <c r="U910" s="5" t="s">
        <v>495</v>
      </c>
      <c r="V910" s="5" t="s">
        <v>496</v>
      </c>
      <c r="W910" s="5" t="s">
        <v>250</v>
      </c>
      <c r="X910" s="4" t="s">
        <v>10830</v>
      </c>
      <c r="Y910" s="5" t="s">
        <v>251</v>
      </c>
      <c r="Z910" s="5" t="s">
        <v>252</v>
      </c>
      <c r="AC910" s="4">
        <v>65</v>
      </c>
      <c r="AD910" s="5" t="s">
        <v>659</v>
      </c>
      <c r="AE910" s="5" t="s">
        <v>660</v>
      </c>
      <c r="AJ910" s="5" t="s">
        <v>33</v>
      </c>
      <c r="AK910" s="5" t="s">
        <v>34</v>
      </c>
      <c r="AL910" s="5" t="s">
        <v>93</v>
      </c>
      <c r="AM910" s="5" t="s">
        <v>94</v>
      </c>
      <c r="AT910" s="5" t="s">
        <v>1030</v>
      </c>
      <c r="AU910" s="5" t="s">
        <v>1031</v>
      </c>
      <c r="AV910" s="5" t="s">
        <v>3876</v>
      </c>
      <c r="AW910" s="5" t="s">
        <v>3877</v>
      </c>
      <c r="BG910" s="5" t="s">
        <v>1030</v>
      </c>
      <c r="BH910" s="5" t="s">
        <v>1031</v>
      </c>
      <c r="BI910" s="5" t="s">
        <v>3878</v>
      </c>
      <c r="BJ910" s="5" t="s">
        <v>3879</v>
      </c>
      <c r="BK910" s="5" t="s">
        <v>1030</v>
      </c>
      <c r="BL910" s="5" t="s">
        <v>1031</v>
      </c>
      <c r="BM910" s="5" t="s">
        <v>2425</v>
      </c>
      <c r="BN910" s="5" t="s">
        <v>2426</v>
      </c>
      <c r="BO910" s="5" t="s">
        <v>1030</v>
      </c>
      <c r="BP910" s="5" t="s">
        <v>1031</v>
      </c>
      <c r="BQ910" s="5" t="s">
        <v>3880</v>
      </c>
      <c r="BR910" s="5" t="s">
        <v>3881</v>
      </c>
      <c r="BS910" s="5" t="s">
        <v>3882</v>
      </c>
      <c r="BT910" s="5" t="s">
        <v>534</v>
      </c>
    </row>
    <row r="911" spans="1:73" ht="13.5" customHeight="1">
      <c r="A911" s="7" t="str">
        <f>HYPERLINK("http://kyu.snu.ac.kr/sdhj/index.jsp?type=hj/GK14704_00IM0001_008b.jpg","1768_해북촌_008b")</f>
        <v>1768_해북촌_008b</v>
      </c>
      <c r="B911" s="4">
        <v>1768</v>
      </c>
      <c r="C911" s="4" t="s">
        <v>10819</v>
      </c>
      <c r="D911" s="4" t="s">
        <v>10820</v>
      </c>
      <c r="E911" s="4">
        <v>910</v>
      </c>
      <c r="F911" s="5">
        <v>7</v>
      </c>
      <c r="G911" s="5" t="s">
        <v>3505</v>
      </c>
      <c r="H911" s="5" t="s">
        <v>3506</v>
      </c>
      <c r="I911" s="5">
        <v>3</v>
      </c>
      <c r="L911" s="5">
        <v>4</v>
      </c>
      <c r="M911" s="5" t="s">
        <v>3576</v>
      </c>
      <c r="N911" s="5" t="s">
        <v>3577</v>
      </c>
      <c r="S911" s="5" t="s">
        <v>115</v>
      </c>
      <c r="T911" s="5" t="s">
        <v>116</v>
      </c>
      <c r="U911" s="5" t="s">
        <v>3090</v>
      </c>
      <c r="V911" s="5" t="s">
        <v>420</v>
      </c>
      <c r="W911" s="5" t="s">
        <v>946</v>
      </c>
      <c r="X911" s="5" t="s">
        <v>815</v>
      </c>
      <c r="Y911" s="5" t="s">
        <v>3883</v>
      </c>
      <c r="Z911" s="5" t="s">
        <v>3884</v>
      </c>
      <c r="AC911" s="4">
        <v>34</v>
      </c>
      <c r="AD911" s="5" t="s">
        <v>486</v>
      </c>
      <c r="AE911" s="5" t="s">
        <v>487</v>
      </c>
    </row>
    <row r="912" spans="1:73" ht="13.5" customHeight="1">
      <c r="A912" s="7" t="str">
        <f>HYPERLINK("http://kyu.snu.ac.kr/sdhj/index.jsp?type=hj/GK14704_00IM0001_008b.jpg","1768_해북촌_008b")</f>
        <v>1768_해북촌_008b</v>
      </c>
      <c r="B912" s="4">
        <v>1768</v>
      </c>
      <c r="C912" s="4" t="s">
        <v>10306</v>
      </c>
      <c r="D912" s="4" t="s">
        <v>10307</v>
      </c>
      <c r="E912" s="4">
        <v>911</v>
      </c>
      <c r="F912" s="5">
        <v>7</v>
      </c>
      <c r="G912" s="5" t="s">
        <v>3505</v>
      </c>
      <c r="H912" s="5" t="s">
        <v>3506</v>
      </c>
      <c r="I912" s="5">
        <v>3</v>
      </c>
      <c r="L912" s="5">
        <v>4</v>
      </c>
      <c r="M912" s="5" t="s">
        <v>3576</v>
      </c>
      <c r="N912" s="5" t="s">
        <v>3577</v>
      </c>
      <c r="S912" s="5" t="s">
        <v>248</v>
      </c>
      <c r="T912" s="5" t="s">
        <v>176</v>
      </c>
      <c r="W912" s="5" t="s">
        <v>3885</v>
      </c>
      <c r="X912" s="5" t="s">
        <v>3886</v>
      </c>
      <c r="Y912" s="5" t="s">
        <v>251</v>
      </c>
      <c r="Z912" s="5" t="s">
        <v>252</v>
      </c>
      <c r="AC912" s="5">
        <v>95</v>
      </c>
      <c r="AD912" s="5" t="s">
        <v>187</v>
      </c>
      <c r="AE912" s="5" t="s">
        <v>188</v>
      </c>
      <c r="AF912" s="5" t="s">
        <v>610</v>
      </c>
      <c r="AG912" s="5" t="s">
        <v>611</v>
      </c>
    </row>
    <row r="913" spans="1:72" ht="13.5" customHeight="1">
      <c r="A913" s="7" t="str">
        <f>HYPERLINK("http://kyu.snu.ac.kr/sdhj/index.jsp?type=hj/GK14704_00IM0001_008b.jpg","1768_해북촌_008b")</f>
        <v>1768_해북촌_008b</v>
      </c>
      <c r="B913" s="4">
        <v>1768</v>
      </c>
      <c r="C913" s="4" t="s">
        <v>9977</v>
      </c>
      <c r="D913" s="4" t="s">
        <v>9978</v>
      </c>
      <c r="E913" s="4">
        <v>912</v>
      </c>
      <c r="F913" s="5">
        <v>7</v>
      </c>
      <c r="G913" s="5" t="s">
        <v>3505</v>
      </c>
      <c r="H913" s="5" t="s">
        <v>3506</v>
      </c>
      <c r="I913" s="5">
        <v>3</v>
      </c>
      <c r="L913" s="5">
        <v>5</v>
      </c>
      <c r="M913" s="4" t="s">
        <v>3887</v>
      </c>
      <c r="N913" s="4" t="s">
        <v>3888</v>
      </c>
      <c r="S913" s="4"/>
      <c r="T913" s="4" t="s">
        <v>10915</v>
      </c>
      <c r="U913" s="5" t="s">
        <v>73</v>
      </c>
      <c r="V913" s="5" t="s">
        <v>74</v>
      </c>
      <c r="W913" s="5" t="s">
        <v>408</v>
      </c>
      <c r="X913" s="5" t="s">
        <v>409</v>
      </c>
      <c r="Y913" s="5" t="s">
        <v>3889</v>
      </c>
      <c r="Z913" s="5" t="s">
        <v>3890</v>
      </c>
      <c r="AC913" s="4">
        <v>62</v>
      </c>
      <c r="AD913" s="5" t="s">
        <v>329</v>
      </c>
      <c r="AE913" s="5" t="s">
        <v>330</v>
      </c>
      <c r="AJ913" s="5" t="s">
        <v>33</v>
      </c>
      <c r="AK913" s="5" t="s">
        <v>34</v>
      </c>
      <c r="AL913" s="5" t="s">
        <v>93</v>
      </c>
      <c r="AM913" s="5" t="s">
        <v>94</v>
      </c>
      <c r="AT913" s="5" t="s">
        <v>83</v>
      </c>
      <c r="AU913" s="5" t="s">
        <v>84</v>
      </c>
      <c r="AV913" s="5" t="s">
        <v>3891</v>
      </c>
      <c r="AW913" s="5" t="s">
        <v>3892</v>
      </c>
      <c r="BG913" s="5" t="s">
        <v>588</v>
      </c>
      <c r="BH913" s="5" t="s">
        <v>589</v>
      </c>
      <c r="BI913" s="5" t="s">
        <v>3893</v>
      </c>
      <c r="BJ913" s="5" t="s">
        <v>3894</v>
      </c>
      <c r="BK913" s="5" t="s">
        <v>3895</v>
      </c>
      <c r="BL913" s="5" t="s">
        <v>3896</v>
      </c>
      <c r="BM913" s="5" t="s">
        <v>3897</v>
      </c>
      <c r="BN913" s="5" t="s">
        <v>10916</v>
      </c>
      <c r="BO913" s="5" t="s">
        <v>83</v>
      </c>
      <c r="BP913" s="5" t="s">
        <v>84</v>
      </c>
      <c r="BQ913" s="5" t="s">
        <v>3898</v>
      </c>
      <c r="BR913" s="5" t="s">
        <v>10917</v>
      </c>
      <c r="BS913" s="5" t="s">
        <v>168</v>
      </c>
      <c r="BT913" s="5" t="s">
        <v>169</v>
      </c>
    </row>
    <row r="914" spans="1:72" ht="13.5" customHeight="1">
      <c r="A914" s="7" t="str">
        <f>HYPERLINK("http://kyu.snu.ac.kr/sdhj/index.jsp?type=hj/GK14704_00IM0001_008b.jpg","1768_해북촌_008b")</f>
        <v>1768_해북촌_008b</v>
      </c>
      <c r="B914" s="4">
        <v>1768</v>
      </c>
      <c r="C914" s="4" t="s">
        <v>9845</v>
      </c>
      <c r="D914" s="4" t="s">
        <v>9846</v>
      </c>
      <c r="E914" s="4">
        <v>913</v>
      </c>
      <c r="F914" s="5">
        <v>7</v>
      </c>
      <c r="G914" s="5" t="s">
        <v>3505</v>
      </c>
      <c r="H914" s="5" t="s">
        <v>3506</v>
      </c>
      <c r="I914" s="5">
        <v>3</v>
      </c>
      <c r="L914" s="5">
        <v>5</v>
      </c>
      <c r="M914" s="5" t="s">
        <v>3887</v>
      </c>
      <c r="N914" s="5" t="s">
        <v>3888</v>
      </c>
      <c r="S914" s="5" t="s">
        <v>95</v>
      </c>
      <c r="T914" s="5" t="s">
        <v>96</v>
      </c>
      <c r="W914" s="5" t="s">
        <v>1085</v>
      </c>
      <c r="X914" s="5" t="s">
        <v>1086</v>
      </c>
      <c r="Y914" s="5" t="s">
        <v>99</v>
      </c>
      <c r="Z914" s="5" t="s">
        <v>100</v>
      </c>
      <c r="AC914" s="4">
        <v>61</v>
      </c>
      <c r="AD914" s="5" t="s">
        <v>166</v>
      </c>
      <c r="AE914" s="5" t="s">
        <v>167</v>
      </c>
      <c r="AJ914" s="5" t="s">
        <v>101</v>
      </c>
      <c r="AK914" s="5" t="s">
        <v>102</v>
      </c>
      <c r="AL914" s="5" t="s">
        <v>505</v>
      </c>
      <c r="AM914" s="5" t="s">
        <v>506</v>
      </c>
      <c r="AT914" s="5" t="s">
        <v>83</v>
      </c>
      <c r="AU914" s="5" t="s">
        <v>84</v>
      </c>
      <c r="AV914" s="5" t="s">
        <v>3899</v>
      </c>
      <c r="AW914" s="5" t="s">
        <v>3900</v>
      </c>
      <c r="BG914" s="5" t="s">
        <v>83</v>
      </c>
      <c r="BH914" s="5" t="s">
        <v>84</v>
      </c>
      <c r="BI914" s="5" t="s">
        <v>3901</v>
      </c>
      <c r="BJ914" s="5" t="s">
        <v>1549</v>
      </c>
      <c r="BK914" s="5" t="s">
        <v>83</v>
      </c>
      <c r="BL914" s="5" t="s">
        <v>84</v>
      </c>
      <c r="BM914" s="5" t="s">
        <v>3902</v>
      </c>
      <c r="BN914" s="5" t="s">
        <v>3903</v>
      </c>
      <c r="BO914" s="5" t="s">
        <v>83</v>
      </c>
      <c r="BP914" s="5" t="s">
        <v>84</v>
      </c>
      <c r="BQ914" s="5" t="s">
        <v>3904</v>
      </c>
      <c r="BR914" s="5" t="s">
        <v>3905</v>
      </c>
      <c r="BS914" s="5" t="s">
        <v>3906</v>
      </c>
      <c r="BT914" s="5" t="s">
        <v>3907</v>
      </c>
    </row>
    <row r="915" spans="1:72" ht="13.5" customHeight="1">
      <c r="A915" s="7" t="str">
        <f>HYPERLINK("http://kyu.snu.ac.kr/sdhj/index.jsp?type=hj/GK14704_00IM0001_008b.jpg","1768_해북촌_008b")</f>
        <v>1768_해북촌_008b</v>
      </c>
      <c r="B915" s="4">
        <v>1768</v>
      </c>
      <c r="C915" s="4" t="s">
        <v>9869</v>
      </c>
      <c r="D915" s="4" t="s">
        <v>9870</v>
      </c>
      <c r="E915" s="4">
        <v>914</v>
      </c>
      <c r="F915" s="5">
        <v>7</v>
      </c>
      <c r="G915" s="5" t="s">
        <v>3505</v>
      </c>
      <c r="H915" s="5" t="s">
        <v>3506</v>
      </c>
      <c r="I915" s="5">
        <v>3</v>
      </c>
      <c r="L915" s="5">
        <v>5</v>
      </c>
      <c r="M915" s="5" t="s">
        <v>3887</v>
      </c>
      <c r="N915" s="5" t="s">
        <v>3888</v>
      </c>
      <c r="S915" s="5" t="s">
        <v>115</v>
      </c>
      <c r="T915" s="5" t="s">
        <v>116</v>
      </c>
      <c r="Y915" s="5" t="s">
        <v>3908</v>
      </c>
      <c r="Z915" s="5" t="s">
        <v>2279</v>
      </c>
      <c r="AC915" s="4">
        <v>36</v>
      </c>
      <c r="AD915" s="5" t="s">
        <v>237</v>
      </c>
      <c r="AE915" s="5" t="s">
        <v>238</v>
      </c>
    </row>
    <row r="916" spans="1:72" ht="13.5" customHeight="1">
      <c r="A916" s="7" t="str">
        <f>HYPERLINK("http://kyu.snu.ac.kr/sdhj/index.jsp?type=hj/GK14704_00IM0001_008b.jpg","1768_해북촌_008b")</f>
        <v>1768_해북촌_008b</v>
      </c>
      <c r="B916" s="4">
        <v>1768</v>
      </c>
      <c r="C916" s="4" t="s">
        <v>9858</v>
      </c>
      <c r="D916" s="4" t="s">
        <v>9859</v>
      </c>
      <c r="E916" s="4">
        <v>915</v>
      </c>
      <c r="F916" s="5">
        <v>7</v>
      </c>
      <c r="G916" s="5" t="s">
        <v>3505</v>
      </c>
      <c r="H916" s="5" t="s">
        <v>3506</v>
      </c>
      <c r="I916" s="5">
        <v>3</v>
      </c>
      <c r="L916" s="5">
        <v>5</v>
      </c>
      <c r="M916" s="5" t="s">
        <v>3887</v>
      </c>
      <c r="N916" s="5" t="s">
        <v>3888</v>
      </c>
      <c r="S916" s="5" t="s">
        <v>121</v>
      </c>
      <c r="T916" s="5" t="s">
        <v>122</v>
      </c>
      <c r="W916" s="5" t="s">
        <v>1657</v>
      </c>
      <c r="X916" s="5" t="s">
        <v>1304</v>
      </c>
      <c r="Y916" s="5" t="s">
        <v>99</v>
      </c>
      <c r="Z916" s="5" t="s">
        <v>100</v>
      </c>
      <c r="AC916" s="4">
        <v>33</v>
      </c>
      <c r="AD916" s="5" t="s">
        <v>770</v>
      </c>
      <c r="AE916" s="5" t="s">
        <v>771</v>
      </c>
    </row>
    <row r="917" spans="1:72" ht="13.5" customHeight="1">
      <c r="A917" s="7" t="str">
        <f>HYPERLINK("http://kyu.snu.ac.kr/sdhj/index.jsp?type=hj/GK14704_00IM0001_008b.jpg","1768_해북촌_008b")</f>
        <v>1768_해북촌_008b</v>
      </c>
      <c r="B917" s="4">
        <v>1768</v>
      </c>
      <c r="C917" s="4" t="s">
        <v>9858</v>
      </c>
      <c r="D917" s="4" t="s">
        <v>9859</v>
      </c>
      <c r="E917" s="4">
        <v>916</v>
      </c>
      <c r="F917" s="5">
        <v>7</v>
      </c>
      <c r="G917" s="5" t="s">
        <v>3505</v>
      </c>
      <c r="H917" s="5" t="s">
        <v>3506</v>
      </c>
      <c r="I917" s="5">
        <v>3</v>
      </c>
      <c r="L917" s="5">
        <v>5</v>
      </c>
      <c r="M917" s="5" t="s">
        <v>3887</v>
      </c>
      <c r="N917" s="5" t="s">
        <v>3888</v>
      </c>
      <c r="S917" s="5" t="s">
        <v>115</v>
      </c>
      <c r="T917" s="5" t="s">
        <v>116</v>
      </c>
      <c r="Y917" s="5" t="s">
        <v>3909</v>
      </c>
      <c r="Z917" s="5" t="s">
        <v>3910</v>
      </c>
      <c r="AA917" s="5" t="s">
        <v>3911</v>
      </c>
      <c r="AB917" s="5" t="s">
        <v>3912</v>
      </c>
      <c r="AC917" s="4">
        <v>34</v>
      </c>
      <c r="AD917" s="5" t="s">
        <v>486</v>
      </c>
      <c r="AE917" s="5" t="s">
        <v>487</v>
      </c>
    </row>
    <row r="918" spans="1:72" ht="13.5" customHeight="1">
      <c r="A918" s="7" t="str">
        <f>HYPERLINK("http://kyu.snu.ac.kr/sdhj/index.jsp?type=hj/GK14704_00IM0001_008b.jpg","1768_해북촌_008b")</f>
        <v>1768_해북촌_008b</v>
      </c>
      <c r="B918" s="4">
        <v>1768</v>
      </c>
      <c r="C918" s="4" t="s">
        <v>9858</v>
      </c>
      <c r="D918" s="4" t="s">
        <v>9859</v>
      </c>
      <c r="E918" s="4">
        <v>917</v>
      </c>
      <c r="F918" s="5">
        <v>7</v>
      </c>
      <c r="G918" s="5" t="s">
        <v>3505</v>
      </c>
      <c r="H918" s="5" t="s">
        <v>3506</v>
      </c>
      <c r="I918" s="5">
        <v>3</v>
      </c>
      <c r="L918" s="5">
        <v>5</v>
      </c>
      <c r="M918" s="5" t="s">
        <v>3887</v>
      </c>
      <c r="N918" s="5" t="s">
        <v>3888</v>
      </c>
      <c r="S918" s="5" t="s">
        <v>121</v>
      </c>
      <c r="T918" s="5" t="s">
        <v>122</v>
      </c>
      <c r="W918" s="5" t="s">
        <v>249</v>
      </c>
      <c r="X918" s="4" t="s">
        <v>10918</v>
      </c>
      <c r="Y918" s="5" t="s">
        <v>99</v>
      </c>
      <c r="Z918" s="5" t="s">
        <v>100</v>
      </c>
      <c r="AC918" s="4">
        <v>27</v>
      </c>
      <c r="AD918" s="5" t="s">
        <v>253</v>
      </c>
      <c r="AE918" s="5" t="s">
        <v>254</v>
      </c>
    </row>
    <row r="919" spans="1:72" ht="13.5" customHeight="1">
      <c r="A919" s="7" t="str">
        <f>HYPERLINK("http://kyu.snu.ac.kr/sdhj/index.jsp?type=hj/GK14704_00IM0001_008b.jpg","1768_해북촌_008b")</f>
        <v>1768_해북촌_008b</v>
      </c>
      <c r="B919" s="4">
        <v>1768</v>
      </c>
      <c r="C919" s="4" t="s">
        <v>9858</v>
      </c>
      <c r="D919" s="4" t="s">
        <v>9859</v>
      </c>
      <c r="E919" s="4">
        <v>918</v>
      </c>
      <c r="F919" s="5">
        <v>7</v>
      </c>
      <c r="G919" s="5" t="s">
        <v>3505</v>
      </c>
      <c r="H919" s="5" t="s">
        <v>3506</v>
      </c>
      <c r="I919" s="5">
        <v>3</v>
      </c>
      <c r="L919" s="5">
        <v>5</v>
      </c>
      <c r="M919" s="5" t="s">
        <v>3887</v>
      </c>
      <c r="N919" s="5" t="s">
        <v>3888</v>
      </c>
      <c r="S919" s="5" t="s">
        <v>2342</v>
      </c>
      <c r="T919" s="5" t="s">
        <v>3913</v>
      </c>
      <c r="W919" s="5" t="s">
        <v>250</v>
      </c>
      <c r="X919" s="4" t="s">
        <v>10919</v>
      </c>
      <c r="Y919" s="5" t="s">
        <v>3914</v>
      </c>
      <c r="Z919" s="5" t="s">
        <v>3915</v>
      </c>
      <c r="AC919" s="4">
        <v>35</v>
      </c>
      <c r="AD919" s="5" t="s">
        <v>187</v>
      </c>
      <c r="AE919" s="5" t="s">
        <v>188</v>
      </c>
    </row>
    <row r="920" spans="1:72" ht="13.5" customHeight="1">
      <c r="A920" s="7" t="str">
        <f>HYPERLINK("http://kyu.snu.ac.kr/sdhj/index.jsp?type=hj/GK14704_00IM0001_008b.jpg","1768_해북촌_008b")</f>
        <v>1768_해북촌_008b</v>
      </c>
      <c r="B920" s="4">
        <v>1768</v>
      </c>
      <c r="C920" s="4" t="s">
        <v>9858</v>
      </c>
      <c r="D920" s="4" t="s">
        <v>9859</v>
      </c>
      <c r="E920" s="4">
        <v>919</v>
      </c>
      <c r="F920" s="5">
        <v>7</v>
      </c>
      <c r="G920" s="5" t="s">
        <v>3505</v>
      </c>
      <c r="H920" s="5" t="s">
        <v>3506</v>
      </c>
      <c r="I920" s="5">
        <v>3</v>
      </c>
      <c r="L920" s="5">
        <v>5</v>
      </c>
      <c r="M920" s="5" t="s">
        <v>3887</v>
      </c>
      <c r="N920" s="5" t="s">
        <v>3888</v>
      </c>
      <c r="T920" s="4" t="s">
        <v>10920</v>
      </c>
      <c r="U920" s="5" t="s">
        <v>203</v>
      </c>
      <c r="V920" s="5" t="s">
        <v>204</v>
      </c>
      <c r="Y920" s="5" t="s">
        <v>2317</v>
      </c>
      <c r="Z920" s="5" t="s">
        <v>2318</v>
      </c>
      <c r="AC920" s="4">
        <v>58</v>
      </c>
      <c r="AD920" s="5" t="s">
        <v>1386</v>
      </c>
      <c r="AE920" s="5" t="s">
        <v>1387</v>
      </c>
    </row>
    <row r="921" spans="1:72" ht="13.5" customHeight="1">
      <c r="A921" s="7" t="str">
        <f>HYPERLINK("http://kyu.snu.ac.kr/sdhj/index.jsp?type=hj/GK14704_00IM0001_008b.jpg","1768_해북촌_008b")</f>
        <v>1768_해북촌_008b</v>
      </c>
      <c r="B921" s="4">
        <v>1768</v>
      </c>
      <c r="C921" s="4" t="s">
        <v>9719</v>
      </c>
      <c r="D921" s="4" t="s">
        <v>9720</v>
      </c>
      <c r="E921" s="4">
        <v>920</v>
      </c>
      <c r="F921" s="5">
        <v>7</v>
      </c>
      <c r="G921" s="5" t="s">
        <v>3505</v>
      </c>
      <c r="H921" s="5" t="s">
        <v>3506</v>
      </c>
      <c r="I921" s="5">
        <v>3</v>
      </c>
      <c r="L921" s="5">
        <v>5</v>
      </c>
      <c r="M921" s="5" t="s">
        <v>3887</v>
      </c>
      <c r="N921" s="5" t="s">
        <v>3888</v>
      </c>
      <c r="Y921" s="5" t="s">
        <v>3916</v>
      </c>
      <c r="Z921" s="5" t="s">
        <v>3917</v>
      </c>
      <c r="AF921" s="5" t="s">
        <v>309</v>
      </c>
      <c r="AG921" s="5" t="s">
        <v>308</v>
      </c>
    </row>
    <row r="922" spans="1:72" ht="13.5" customHeight="1">
      <c r="A922" s="7" t="str">
        <f>HYPERLINK("http://kyu.snu.ac.kr/sdhj/index.jsp?type=hj/GK14704_00IM0001_008b.jpg","1768_해북촌_008b")</f>
        <v>1768_해북촌_008b</v>
      </c>
      <c r="B922" s="4">
        <v>1768</v>
      </c>
      <c r="C922" s="4" t="s">
        <v>9858</v>
      </c>
      <c r="D922" s="4" t="s">
        <v>9859</v>
      </c>
      <c r="E922" s="4">
        <v>921</v>
      </c>
      <c r="F922" s="5">
        <v>7</v>
      </c>
      <c r="G922" s="5" t="s">
        <v>3505</v>
      </c>
      <c r="H922" s="5" t="s">
        <v>3506</v>
      </c>
      <c r="I922" s="5">
        <v>3</v>
      </c>
      <c r="L922" s="5">
        <v>5</v>
      </c>
      <c r="M922" s="5" t="s">
        <v>3887</v>
      </c>
      <c r="N922" s="5" t="s">
        <v>3888</v>
      </c>
      <c r="T922" s="4" t="s">
        <v>10920</v>
      </c>
      <c r="U922" s="5" t="s">
        <v>133</v>
      </c>
      <c r="V922" s="5" t="s">
        <v>134</v>
      </c>
      <c r="Y922" s="5" t="s">
        <v>3918</v>
      </c>
      <c r="Z922" s="5" t="s">
        <v>10921</v>
      </c>
      <c r="AC922" s="5">
        <v>82</v>
      </c>
      <c r="AD922" s="5" t="s">
        <v>712</v>
      </c>
      <c r="AE922" s="5" t="s">
        <v>713</v>
      </c>
      <c r="AG922" s="5" t="s">
        <v>478</v>
      </c>
      <c r="AI922" s="5" t="s">
        <v>3570</v>
      </c>
    </row>
    <row r="923" spans="1:72" ht="13.5" customHeight="1">
      <c r="A923" s="7" t="str">
        <f>HYPERLINK("http://kyu.snu.ac.kr/sdhj/index.jsp?type=hj/GK14704_00IM0001_008b.jpg","1768_해북촌_008b")</f>
        <v>1768_해북촌_008b</v>
      </c>
      <c r="B923" s="4">
        <v>1768</v>
      </c>
      <c r="C923" s="4" t="s">
        <v>10922</v>
      </c>
      <c r="D923" s="4" t="s">
        <v>10923</v>
      </c>
      <c r="E923" s="4">
        <v>922</v>
      </c>
      <c r="F923" s="5">
        <v>7</v>
      </c>
      <c r="G923" s="5" t="s">
        <v>3505</v>
      </c>
      <c r="H923" s="5" t="s">
        <v>3506</v>
      </c>
      <c r="I923" s="5">
        <v>3</v>
      </c>
      <c r="L923" s="5">
        <v>5</v>
      </c>
      <c r="M923" s="5" t="s">
        <v>3887</v>
      </c>
      <c r="N923" s="5" t="s">
        <v>3888</v>
      </c>
      <c r="T923" s="4" t="s">
        <v>10920</v>
      </c>
      <c r="U923" s="5" t="s">
        <v>133</v>
      </c>
      <c r="V923" s="5" t="s">
        <v>134</v>
      </c>
      <c r="Y923" s="5" t="s">
        <v>1197</v>
      </c>
      <c r="Z923" s="5" t="s">
        <v>10071</v>
      </c>
      <c r="AC923" s="4">
        <v>63</v>
      </c>
      <c r="AD923" s="5" t="s">
        <v>1744</v>
      </c>
      <c r="AE923" s="5" t="s">
        <v>1745</v>
      </c>
      <c r="AG923" s="5" t="s">
        <v>478</v>
      </c>
      <c r="AI923" s="5" t="s">
        <v>3570</v>
      </c>
    </row>
    <row r="924" spans="1:72" ht="13.5" customHeight="1">
      <c r="A924" s="7" t="str">
        <f>HYPERLINK("http://kyu.snu.ac.kr/sdhj/index.jsp?type=hj/GK14704_00IM0001_008b.jpg","1768_해북촌_008b")</f>
        <v>1768_해북촌_008b</v>
      </c>
      <c r="B924" s="4">
        <v>1768</v>
      </c>
      <c r="C924" s="4" t="s">
        <v>10072</v>
      </c>
      <c r="D924" s="4" t="s">
        <v>10073</v>
      </c>
      <c r="E924" s="4">
        <v>923</v>
      </c>
      <c r="F924" s="5">
        <v>7</v>
      </c>
      <c r="G924" s="5" t="s">
        <v>3505</v>
      </c>
      <c r="H924" s="5" t="s">
        <v>3506</v>
      </c>
      <c r="I924" s="5">
        <v>3</v>
      </c>
      <c r="L924" s="5">
        <v>5</v>
      </c>
      <c r="M924" s="5" t="s">
        <v>3887</v>
      </c>
      <c r="N924" s="5" t="s">
        <v>3888</v>
      </c>
      <c r="T924" s="4" t="s">
        <v>10920</v>
      </c>
      <c r="U924" s="5" t="s">
        <v>203</v>
      </c>
      <c r="V924" s="5" t="s">
        <v>204</v>
      </c>
      <c r="Y924" s="5" t="s">
        <v>811</v>
      </c>
      <c r="Z924" s="5" t="s">
        <v>9877</v>
      </c>
      <c r="AC924" s="4">
        <v>39</v>
      </c>
      <c r="AD924" s="5" t="s">
        <v>349</v>
      </c>
      <c r="AE924" s="5" t="s">
        <v>350</v>
      </c>
      <c r="AG924" s="5" t="s">
        <v>478</v>
      </c>
      <c r="AI924" s="5" t="s">
        <v>3570</v>
      </c>
      <c r="BB924" s="5" t="s">
        <v>195</v>
      </c>
      <c r="BC924" s="5" t="s">
        <v>196</v>
      </c>
      <c r="BF924" s="4" t="s">
        <v>10924</v>
      </c>
    </row>
    <row r="925" spans="1:72" ht="13.5" customHeight="1">
      <c r="A925" s="7" t="str">
        <f>HYPERLINK("http://kyu.snu.ac.kr/sdhj/index.jsp?type=hj/GK14704_00IM0001_008b.jpg","1768_해북촌_008b")</f>
        <v>1768_해북촌_008b</v>
      </c>
      <c r="B925" s="4">
        <v>1768</v>
      </c>
      <c r="C925" s="4" t="s">
        <v>10231</v>
      </c>
      <c r="D925" s="4" t="s">
        <v>10232</v>
      </c>
      <c r="E925" s="4">
        <v>924</v>
      </c>
      <c r="F925" s="5">
        <v>7</v>
      </c>
      <c r="G925" s="5" t="s">
        <v>3505</v>
      </c>
      <c r="H925" s="5" t="s">
        <v>3506</v>
      </c>
      <c r="I925" s="5">
        <v>3</v>
      </c>
      <c r="L925" s="5">
        <v>5</v>
      </c>
      <c r="M925" s="5" t="s">
        <v>3887</v>
      </c>
      <c r="N925" s="5" t="s">
        <v>3888</v>
      </c>
      <c r="T925" s="4" t="s">
        <v>10920</v>
      </c>
      <c r="Y925" s="5" t="s">
        <v>3919</v>
      </c>
      <c r="Z925" s="5" t="s">
        <v>3920</v>
      </c>
      <c r="AC925" s="4">
        <v>26</v>
      </c>
      <c r="AD925" s="5" t="s">
        <v>714</v>
      </c>
      <c r="AE925" s="5" t="s">
        <v>715</v>
      </c>
      <c r="AG925" s="5" t="s">
        <v>478</v>
      </c>
      <c r="AI925" s="5" t="s">
        <v>3570</v>
      </c>
      <c r="BC925" s="5" t="s">
        <v>196</v>
      </c>
      <c r="BF925" s="4" t="s">
        <v>10925</v>
      </c>
    </row>
    <row r="926" spans="1:72" ht="13.5" customHeight="1">
      <c r="A926" s="7" t="str">
        <f>HYPERLINK("http://kyu.snu.ac.kr/sdhj/index.jsp?type=hj/GK14704_00IM0001_008b.jpg","1768_해북촌_008b")</f>
        <v>1768_해북촌_008b</v>
      </c>
      <c r="B926" s="4">
        <v>1768</v>
      </c>
      <c r="C926" s="4" t="s">
        <v>9858</v>
      </c>
      <c r="D926" s="4" t="s">
        <v>9859</v>
      </c>
      <c r="E926" s="4">
        <v>925</v>
      </c>
      <c r="F926" s="5">
        <v>7</v>
      </c>
      <c r="G926" s="5" t="s">
        <v>3505</v>
      </c>
      <c r="H926" s="5" t="s">
        <v>3506</v>
      </c>
      <c r="I926" s="5">
        <v>3</v>
      </c>
      <c r="L926" s="5">
        <v>5</v>
      </c>
      <c r="M926" s="5" t="s">
        <v>3887</v>
      </c>
      <c r="N926" s="5" t="s">
        <v>3888</v>
      </c>
      <c r="T926" s="4" t="s">
        <v>10920</v>
      </c>
      <c r="U926" s="5" t="s">
        <v>133</v>
      </c>
      <c r="V926" s="5" t="s">
        <v>134</v>
      </c>
      <c r="Y926" s="5" t="s">
        <v>3921</v>
      </c>
      <c r="Z926" s="5" t="s">
        <v>3922</v>
      </c>
      <c r="AC926" s="4">
        <v>54</v>
      </c>
      <c r="AD926" s="5" t="s">
        <v>298</v>
      </c>
      <c r="AE926" s="5" t="s">
        <v>299</v>
      </c>
      <c r="AF926" s="5" t="s">
        <v>10926</v>
      </c>
      <c r="AG926" s="5" t="s">
        <v>10927</v>
      </c>
      <c r="AH926" s="5" t="s">
        <v>3569</v>
      </c>
      <c r="AI926" s="5" t="s">
        <v>3570</v>
      </c>
    </row>
    <row r="927" spans="1:72" ht="13.5" customHeight="1">
      <c r="A927" s="7" t="str">
        <f>HYPERLINK("http://kyu.snu.ac.kr/sdhj/index.jsp?type=hj/GK14704_00IM0001_008b.jpg","1768_해북촌_008b")</f>
        <v>1768_해북촌_008b</v>
      </c>
      <c r="B927" s="4">
        <v>1768</v>
      </c>
      <c r="C927" s="4" t="s">
        <v>9858</v>
      </c>
      <c r="D927" s="4" t="s">
        <v>9859</v>
      </c>
      <c r="E927" s="4">
        <v>926</v>
      </c>
      <c r="F927" s="5">
        <v>7</v>
      </c>
      <c r="G927" s="5" t="s">
        <v>3505</v>
      </c>
      <c r="H927" s="5" t="s">
        <v>3506</v>
      </c>
      <c r="I927" s="5">
        <v>3</v>
      </c>
      <c r="L927" s="5">
        <v>5</v>
      </c>
      <c r="M927" s="5" t="s">
        <v>3887</v>
      </c>
      <c r="N927" s="5" t="s">
        <v>3888</v>
      </c>
      <c r="T927" s="4" t="s">
        <v>10920</v>
      </c>
      <c r="U927" s="5" t="s">
        <v>1215</v>
      </c>
      <c r="V927" s="5" t="s">
        <v>1216</v>
      </c>
      <c r="Y927" s="5" t="s">
        <v>1853</v>
      </c>
      <c r="Z927" s="5" t="s">
        <v>1854</v>
      </c>
      <c r="AC927" s="4">
        <v>26</v>
      </c>
      <c r="AD927" s="5" t="s">
        <v>714</v>
      </c>
      <c r="AE927" s="5" t="s">
        <v>715</v>
      </c>
      <c r="AG927" s="5" t="s">
        <v>478</v>
      </c>
      <c r="AI927" s="5" t="s">
        <v>1983</v>
      </c>
    </row>
    <row r="928" spans="1:72" ht="13.5" customHeight="1">
      <c r="A928" s="7" t="str">
        <f>HYPERLINK("http://kyu.snu.ac.kr/sdhj/index.jsp?type=hj/GK14704_00IM0001_008b.jpg","1768_해북촌_008b")</f>
        <v>1768_해북촌_008b</v>
      </c>
      <c r="B928" s="4">
        <v>1768</v>
      </c>
      <c r="C928" s="4" t="s">
        <v>9737</v>
      </c>
      <c r="D928" s="4" t="s">
        <v>9738</v>
      </c>
      <c r="E928" s="4">
        <v>927</v>
      </c>
      <c r="F928" s="5">
        <v>7</v>
      </c>
      <c r="G928" s="5" t="s">
        <v>3505</v>
      </c>
      <c r="H928" s="5" t="s">
        <v>3506</v>
      </c>
      <c r="I928" s="5">
        <v>3</v>
      </c>
      <c r="L928" s="5">
        <v>5</v>
      </c>
      <c r="M928" s="5" t="s">
        <v>3887</v>
      </c>
      <c r="N928" s="5" t="s">
        <v>3888</v>
      </c>
      <c r="T928" s="4" t="s">
        <v>10920</v>
      </c>
      <c r="U928" s="5" t="s">
        <v>203</v>
      </c>
      <c r="V928" s="5" t="s">
        <v>204</v>
      </c>
      <c r="Y928" s="5" t="s">
        <v>3923</v>
      </c>
      <c r="Z928" s="5" t="s">
        <v>3924</v>
      </c>
      <c r="AC928" s="4">
        <v>23</v>
      </c>
      <c r="AD928" s="5" t="s">
        <v>419</v>
      </c>
      <c r="AE928" s="5" t="s">
        <v>420</v>
      </c>
      <c r="AG928" s="5" t="s">
        <v>478</v>
      </c>
      <c r="AI928" s="5" t="s">
        <v>1983</v>
      </c>
    </row>
    <row r="929" spans="1:72" ht="13.5" customHeight="1">
      <c r="A929" s="7" t="str">
        <f>HYPERLINK("http://kyu.snu.ac.kr/sdhj/index.jsp?type=hj/GK14704_00IM0001_008b.jpg","1768_해북촌_008b")</f>
        <v>1768_해북촌_008b</v>
      </c>
      <c r="B929" s="4">
        <v>1768</v>
      </c>
      <c r="C929" s="4" t="s">
        <v>10306</v>
      </c>
      <c r="D929" s="4" t="s">
        <v>10307</v>
      </c>
      <c r="E929" s="4">
        <v>928</v>
      </c>
      <c r="F929" s="5">
        <v>7</v>
      </c>
      <c r="G929" s="5" t="s">
        <v>3505</v>
      </c>
      <c r="H929" s="5" t="s">
        <v>3506</v>
      </c>
      <c r="I929" s="5">
        <v>3</v>
      </c>
      <c r="L929" s="5">
        <v>5</v>
      </c>
      <c r="M929" s="5" t="s">
        <v>3887</v>
      </c>
      <c r="N929" s="5" t="s">
        <v>3888</v>
      </c>
      <c r="T929" s="4" t="s">
        <v>10920</v>
      </c>
      <c r="U929" s="5" t="s">
        <v>203</v>
      </c>
      <c r="V929" s="5" t="s">
        <v>204</v>
      </c>
      <c r="Y929" s="5" t="s">
        <v>2260</v>
      </c>
      <c r="Z929" s="5" t="s">
        <v>3875</v>
      </c>
      <c r="AC929" s="4">
        <v>16</v>
      </c>
      <c r="AD929" s="5" t="s">
        <v>476</v>
      </c>
      <c r="AE929" s="5" t="s">
        <v>477</v>
      </c>
      <c r="AF929" s="5" t="s">
        <v>10928</v>
      </c>
      <c r="AG929" s="5" t="s">
        <v>10929</v>
      </c>
      <c r="AH929" s="5" t="s">
        <v>1982</v>
      </c>
      <c r="AI929" s="5" t="s">
        <v>1983</v>
      </c>
    </row>
    <row r="930" spans="1:72" ht="13.5" customHeight="1">
      <c r="A930" s="7" t="str">
        <f>HYPERLINK("http://kyu.snu.ac.kr/sdhj/index.jsp?type=hj/GK14704_00IM0001_008b.jpg","1768_해북촌_008b")</f>
        <v>1768_해북촌_008b</v>
      </c>
      <c r="B930" s="4">
        <v>1768</v>
      </c>
      <c r="C930" s="4" t="s">
        <v>9858</v>
      </c>
      <c r="D930" s="4" t="s">
        <v>9859</v>
      </c>
      <c r="E930" s="4">
        <v>929</v>
      </c>
      <c r="F930" s="5">
        <v>7</v>
      </c>
      <c r="G930" s="5" t="s">
        <v>3505</v>
      </c>
      <c r="H930" s="5" t="s">
        <v>3506</v>
      </c>
      <c r="I930" s="5">
        <v>4</v>
      </c>
      <c r="J930" s="5" t="s">
        <v>10930</v>
      </c>
      <c r="K930" s="5" t="s">
        <v>10931</v>
      </c>
      <c r="L930" s="5">
        <v>1</v>
      </c>
      <c r="M930" s="4" t="s">
        <v>3925</v>
      </c>
      <c r="N930" s="4" t="s">
        <v>3926</v>
      </c>
      <c r="S930" s="4"/>
      <c r="T930" s="4" t="s">
        <v>10531</v>
      </c>
      <c r="U930" s="5" t="s">
        <v>73</v>
      </c>
      <c r="V930" s="5" t="s">
        <v>74</v>
      </c>
      <c r="W930" s="5" t="s">
        <v>408</v>
      </c>
      <c r="X930" s="5" t="s">
        <v>409</v>
      </c>
      <c r="Y930" s="5" t="s">
        <v>3927</v>
      </c>
      <c r="Z930" s="5" t="s">
        <v>3928</v>
      </c>
      <c r="AC930" s="4">
        <v>54</v>
      </c>
      <c r="AD930" s="5" t="s">
        <v>298</v>
      </c>
      <c r="AE930" s="5" t="s">
        <v>299</v>
      </c>
      <c r="AJ930" s="5" t="s">
        <v>33</v>
      </c>
      <c r="AK930" s="5" t="s">
        <v>34</v>
      </c>
      <c r="AL930" s="5" t="s">
        <v>93</v>
      </c>
      <c r="AM930" s="5" t="s">
        <v>94</v>
      </c>
      <c r="AT930" s="5" t="s">
        <v>83</v>
      </c>
      <c r="AU930" s="5" t="s">
        <v>84</v>
      </c>
      <c r="AV930" s="5" t="s">
        <v>3891</v>
      </c>
      <c r="AW930" s="5" t="s">
        <v>3892</v>
      </c>
      <c r="BG930" s="5" t="s">
        <v>588</v>
      </c>
      <c r="BH930" s="5" t="s">
        <v>589</v>
      </c>
      <c r="BI930" s="5" t="s">
        <v>3893</v>
      </c>
      <c r="BJ930" s="5" t="s">
        <v>3894</v>
      </c>
      <c r="BK930" s="5" t="s">
        <v>3895</v>
      </c>
      <c r="BL930" s="5" t="s">
        <v>3896</v>
      </c>
      <c r="BM930" s="5" t="s">
        <v>3897</v>
      </c>
      <c r="BN930" s="5" t="s">
        <v>10916</v>
      </c>
      <c r="BO930" s="5" t="s">
        <v>83</v>
      </c>
      <c r="BP930" s="5" t="s">
        <v>84</v>
      </c>
      <c r="BQ930" s="5" t="s">
        <v>3898</v>
      </c>
      <c r="BR930" s="5" t="s">
        <v>10917</v>
      </c>
      <c r="BS930" s="5" t="s">
        <v>168</v>
      </c>
      <c r="BT930" s="5" t="s">
        <v>169</v>
      </c>
    </row>
    <row r="931" spans="1:72" ht="13.5" customHeight="1">
      <c r="A931" s="7" t="str">
        <f>HYPERLINK("http://kyu.snu.ac.kr/sdhj/index.jsp?type=hj/GK14704_00IM0001_008b.jpg","1768_해북촌_008b")</f>
        <v>1768_해북촌_008b</v>
      </c>
      <c r="B931" s="4">
        <v>1768</v>
      </c>
      <c r="C931" s="4" t="s">
        <v>9845</v>
      </c>
      <c r="D931" s="4" t="s">
        <v>9846</v>
      </c>
      <c r="E931" s="4">
        <v>930</v>
      </c>
      <c r="F931" s="5">
        <v>7</v>
      </c>
      <c r="G931" s="5" t="s">
        <v>3505</v>
      </c>
      <c r="H931" s="5" t="s">
        <v>3506</v>
      </c>
      <c r="I931" s="5">
        <v>4</v>
      </c>
      <c r="L931" s="5">
        <v>1</v>
      </c>
      <c r="M931" s="5" t="s">
        <v>3925</v>
      </c>
      <c r="N931" s="5" t="s">
        <v>3926</v>
      </c>
      <c r="S931" s="5" t="s">
        <v>95</v>
      </c>
      <c r="T931" s="5" t="s">
        <v>96</v>
      </c>
      <c r="W931" s="5" t="s">
        <v>327</v>
      </c>
      <c r="X931" s="5" t="s">
        <v>328</v>
      </c>
      <c r="Y931" s="5" t="s">
        <v>99</v>
      </c>
      <c r="Z931" s="5" t="s">
        <v>100</v>
      </c>
      <c r="AC931" s="4">
        <v>52</v>
      </c>
      <c r="AD931" s="5" t="s">
        <v>391</v>
      </c>
      <c r="AE931" s="5" t="s">
        <v>392</v>
      </c>
      <c r="AJ931" s="5" t="s">
        <v>101</v>
      </c>
      <c r="AK931" s="5" t="s">
        <v>102</v>
      </c>
      <c r="AL931" s="5" t="s">
        <v>331</v>
      </c>
      <c r="AM931" s="5" t="s">
        <v>332</v>
      </c>
      <c r="AT931" s="5" t="s">
        <v>2714</v>
      </c>
      <c r="AU931" s="5" t="s">
        <v>10932</v>
      </c>
      <c r="AV931" s="5" t="s">
        <v>1099</v>
      </c>
      <c r="AW931" s="5" t="s">
        <v>1100</v>
      </c>
      <c r="BG931" s="5" t="s">
        <v>83</v>
      </c>
      <c r="BH931" s="5" t="s">
        <v>84</v>
      </c>
      <c r="BI931" s="5" t="s">
        <v>3929</v>
      </c>
      <c r="BJ931" s="5" t="s">
        <v>3930</v>
      </c>
      <c r="BK931" s="5" t="s">
        <v>83</v>
      </c>
      <c r="BL931" s="5" t="s">
        <v>84</v>
      </c>
      <c r="BM931" s="5" t="s">
        <v>9508</v>
      </c>
      <c r="BN931" s="5" t="s">
        <v>3931</v>
      </c>
      <c r="BO931" s="5" t="s">
        <v>588</v>
      </c>
      <c r="BP931" s="5" t="s">
        <v>589</v>
      </c>
      <c r="BQ931" s="5" t="s">
        <v>3932</v>
      </c>
      <c r="BR931" s="5" t="s">
        <v>10933</v>
      </c>
      <c r="BS931" s="5" t="s">
        <v>113</v>
      </c>
      <c r="BT931" s="5" t="s">
        <v>114</v>
      </c>
    </row>
    <row r="932" spans="1:72" ht="13.5" customHeight="1">
      <c r="A932" s="7" t="str">
        <f>HYPERLINK("http://kyu.snu.ac.kr/sdhj/index.jsp?type=hj/GK14704_00IM0001_008b.jpg","1768_해북촌_008b")</f>
        <v>1768_해북촌_008b</v>
      </c>
      <c r="B932" s="4">
        <v>1768</v>
      </c>
      <c r="C932" s="4" t="s">
        <v>10934</v>
      </c>
      <c r="D932" s="4" t="s">
        <v>10935</v>
      </c>
      <c r="E932" s="4">
        <v>931</v>
      </c>
      <c r="F932" s="5">
        <v>7</v>
      </c>
      <c r="G932" s="5" t="s">
        <v>3505</v>
      </c>
      <c r="H932" s="5" t="s">
        <v>3506</v>
      </c>
      <c r="I932" s="5">
        <v>4</v>
      </c>
      <c r="L932" s="5">
        <v>1</v>
      </c>
      <c r="M932" s="5" t="s">
        <v>3925</v>
      </c>
      <c r="N932" s="5" t="s">
        <v>3926</v>
      </c>
      <c r="S932" s="5" t="s">
        <v>115</v>
      </c>
      <c r="T932" s="5" t="s">
        <v>116</v>
      </c>
      <c r="Y932" s="5" t="s">
        <v>3933</v>
      </c>
      <c r="Z932" s="5" t="s">
        <v>3934</v>
      </c>
      <c r="AC932" s="4">
        <v>17</v>
      </c>
      <c r="AD932" s="5" t="s">
        <v>191</v>
      </c>
      <c r="AE932" s="5" t="s">
        <v>192</v>
      </c>
    </row>
    <row r="933" spans="1:72" ht="13.5" customHeight="1">
      <c r="A933" s="7" t="str">
        <f>HYPERLINK("http://kyu.snu.ac.kr/sdhj/index.jsp?type=hj/GK14704_00IM0001_008b.jpg","1768_해북촌_008b")</f>
        <v>1768_해북촌_008b</v>
      </c>
      <c r="B933" s="4">
        <v>1768</v>
      </c>
      <c r="C933" s="4" t="s">
        <v>10532</v>
      </c>
      <c r="D933" s="4" t="s">
        <v>10533</v>
      </c>
      <c r="E933" s="4">
        <v>932</v>
      </c>
      <c r="F933" s="5">
        <v>7</v>
      </c>
      <c r="G933" s="5" t="s">
        <v>3505</v>
      </c>
      <c r="H933" s="5" t="s">
        <v>3506</v>
      </c>
      <c r="I933" s="5">
        <v>4</v>
      </c>
      <c r="L933" s="5">
        <v>1</v>
      </c>
      <c r="M933" s="5" t="s">
        <v>3925</v>
      </c>
      <c r="N933" s="5" t="s">
        <v>3926</v>
      </c>
      <c r="T933" s="4" t="s">
        <v>10535</v>
      </c>
      <c r="U933" s="5" t="s">
        <v>203</v>
      </c>
      <c r="V933" s="5" t="s">
        <v>204</v>
      </c>
      <c r="Y933" s="5" t="s">
        <v>3935</v>
      </c>
      <c r="Z933" s="5" t="s">
        <v>3936</v>
      </c>
      <c r="AC933" s="4">
        <v>41</v>
      </c>
      <c r="AD933" s="5" t="s">
        <v>1175</v>
      </c>
      <c r="AE933" s="5" t="s">
        <v>1176</v>
      </c>
      <c r="AF933" s="5" t="s">
        <v>209</v>
      </c>
      <c r="AG933" s="5" t="s">
        <v>210</v>
      </c>
    </row>
    <row r="934" spans="1:72" ht="13.5" customHeight="1">
      <c r="A934" s="7" t="str">
        <f>HYPERLINK("http://kyu.snu.ac.kr/sdhj/index.jsp?type=hj/GK14704_00IM0001_008b.jpg","1768_해북촌_008b")</f>
        <v>1768_해북촌_008b</v>
      </c>
      <c r="B934" s="4">
        <v>1768</v>
      </c>
      <c r="C934" s="4" t="s">
        <v>10532</v>
      </c>
      <c r="D934" s="4" t="s">
        <v>10533</v>
      </c>
      <c r="E934" s="4">
        <v>933</v>
      </c>
      <c r="F934" s="5">
        <v>7</v>
      </c>
      <c r="G934" s="5" t="s">
        <v>3505</v>
      </c>
      <c r="H934" s="5" t="s">
        <v>3506</v>
      </c>
      <c r="I934" s="5">
        <v>4</v>
      </c>
      <c r="L934" s="5">
        <v>1</v>
      </c>
      <c r="M934" s="5" t="s">
        <v>3925</v>
      </c>
      <c r="N934" s="5" t="s">
        <v>3926</v>
      </c>
      <c r="T934" s="4" t="s">
        <v>10535</v>
      </c>
      <c r="U934" s="5" t="s">
        <v>133</v>
      </c>
      <c r="V934" s="5" t="s">
        <v>134</v>
      </c>
      <c r="Y934" s="5" t="s">
        <v>3937</v>
      </c>
      <c r="Z934" s="5" t="s">
        <v>3938</v>
      </c>
      <c r="AC934" s="4">
        <v>33</v>
      </c>
      <c r="AD934" s="5" t="s">
        <v>223</v>
      </c>
      <c r="AE934" s="5" t="s">
        <v>224</v>
      </c>
    </row>
    <row r="935" spans="1:72" ht="13.5" customHeight="1">
      <c r="A935" s="7" t="str">
        <f>HYPERLINK("http://kyu.snu.ac.kr/sdhj/index.jsp?type=hj/GK14704_00IM0001_008b.jpg","1768_해북촌_008b")</f>
        <v>1768_해북촌_008b</v>
      </c>
      <c r="B935" s="4">
        <v>1768</v>
      </c>
      <c r="C935" s="4" t="s">
        <v>10532</v>
      </c>
      <c r="D935" s="4" t="s">
        <v>10533</v>
      </c>
      <c r="E935" s="4">
        <v>934</v>
      </c>
      <c r="F935" s="5">
        <v>7</v>
      </c>
      <c r="G935" s="5" t="s">
        <v>3505</v>
      </c>
      <c r="H935" s="5" t="s">
        <v>3506</v>
      </c>
      <c r="I935" s="5">
        <v>4</v>
      </c>
      <c r="L935" s="5">
        <v>1</v>
      </c>
      <c r="M935" s="5" t="s">
        <v>3925</v>
      </c>
      <c r="N935" s="5" t="s">
        <v>3926</v>
      </c>
      <c r="T935" s="4" t="s">
        <v>10535</v>
      </c>
      <c r="U935" s="5" t="s">
        <v>133</v>
      </c>
      <c r="V935" s="5" t="s">
        <v>134</v>
      </c>
      <c r="Y935" s="5" t="s">
        <v>3939</v>
      </c>
      <c r="Z935" s="5" t="s">
        <v>3940</v>
      </c>
      <c r="AC935" s="4">
        <v>41</v>
      </c>
      <c r="AD935" s="5" t="s">
        <v>1175</v>
      </c>
      <c r="AE935" s="5" t="s">
        <v>1176</v>
      </c>
      <c r="AF935" s="5" t="s">
        <v>488</v>
      </c>
      <c r="AG935" s="5" t="s">
        <v>478</v>
      </c>
      <c r="AH935" s="5" t="s">
        <v>3941</v>
      </c>
      <c r="AI935" s="5" t="s">
        <v>3942</v>
      </c>
    </row>
    <row r="936" spans="1:72" ht="13.5" customHeight="1">
      <c r="A936" s="7" t="str">
        <f>HYPERLINK("http://kyu.snu.ac.kr/sdhj/index.jsp?type=hj/GK14704_00IM0001_008b.jpg","1768_해북촌_008b")</f>
        <v>1768_해북촌_008b</v>
      </c>
      <c r="B936" s="4">
        <v>1768</v>
      </c>
      <c r="C936" s="4" t="s">
        <v>10532</v>
      </c>
      <c r="D936" s="4" t="s">
        <v>10533</v>
      </c>
      <c r="E936" s="4">
        <v>935</v>
      </c>
      <c r="F936" s="5">
        <v>7</v>
      </c>
      <c r="G936" s="5" t="s">
        <v>3505</v>
      </c>
      <c r="H936" s="5" t="s">
        <v>3506</v>
      </c>
      <c r="I936" s="5">
        <v>4</v>
      </c>
      <c r="L936" s="5">
        <v>1</v>
      </c>
      <c r="M936" s="5" t="s">
        <v>3925</v>
      </c>
      <c r="N936" s="5" t="s">
        <v>3926</v>
      </c>
      <c r="T936" s="4" t="s">
        <v>10535</v>
      </c>
      <c r="U936" s="5" t="s">
        <v>203</v>
      </c>
      <c r="V936" s="5" t="s">
        <v>204</v>
      </c>
      <c r="Y936" s="5" t="s">
        <v>3943</v>
      </c>
      <c r="Z936" s="5" t="s">
        <v>3944</v>
      </c>
      <c r="AC936" s="4">
        <v>65</v>
      </c>
      <c r="AD936" s="5" t="s">
        <v>724</v>
      </c>
      <c r="AE936" s="5" t="s">
        <v>725</v>
      </c>
    </row>
    <row r="937" spans="1:72" ht="13.5" customHeight="1">
      <c r="A937" s="7" t="str">
        <f>HYPERLINK("http://kyu.snu.ac.kr/sdhj/index.jsp?type=hj/GK14704_00IM0001_008b.jpg","1768_해북촌_008b")</f>
        <v>1768_해북촌_008b</v>
      </c>
      <c r="B937" s="4">
        <v>1768</v>
      </c>
      <c r="C937" s="4" t="s">
        <v>10532</v>
      </c>
      <c r="D937" s="4" t="s">
        <v>10533</v>
      </c>
      <c r="E937" s="4">
        <v>936</v>
      </c>
      <c r="F937" s="5">
        <v>7</v>
      </c>
      <c r="G937" s="5" t="s">
        <v>3505</v>
      </c>
      <c r="H937" s="5" t="s">
        <v>3506</v>
      </c>
      <c r="I937" s="5">
        <v>4</v>
      </c>
      <c r="L937" s="5">
        <v>1</v>
      </c>
      <c r="M937" s="5" t="s">
        <v>3925</v>
      </c>
      <c r="N937" s="5" t="s">
        <v>3926</v>
      </c>
      <c r="T937" s="4" t="s">
        <v>10535</v>
      </c>
      <c r="U937" s="5" t="s">
        <v>133</v>
      </c>
      <c r="V937" s="5" t="s">
        <v>134</v>
      </c>
      <c r="Y937" s="5" t="s">
        <v>3945</v>
      </c>
      <c r="Z937" s="5" t="s">
        <v>3946</v>
      </c>
      <c r="AC937" s="4">
        <v>53</v>
      </c>
      <c r="AD937" s="5" t="s">
        <v>614</v>
      </c>
      <c r="AE937" s="5" t="s">
        <v>615</v>
      </c>
      <c r="AG937" s="5" t="s">
        <v>478</v>
      </c>
      <c r="AI937" s="5" t="s">
        <v>3947</v>
      </c>
    </row>
    <row r="938" spans="1:72" ht="13.5" customHeight="1">
      <c r="A938" s="7" t="str">
        <f>HYPERLINK("http://kyu.snu.ac.kr/sdhj/index.jsp?type=hj/GK14704_00IM0001_008b.jpg","1768_해북촌_008b")</f>
        <v>1768_해북촌_008b</v>
      </c>
      <c r="B938" s="4">
        <v>1768</v>
      </c>
      <c r="C938" s="4" t="s">
        <v>10447</v>
      </c>
      <c r="D938" s="4" t="s">
        <v>10448</v>
      </c>
      <c r="E938" s="4">
        <v>937</v>
      </c>
      <c r="F938" s="5">
        <v>7</v>
      </c>
      <c r="G938" s="5" t="s">
        <v>3505</v>
      </c>
      <c r="H938" s="5" t="s">
        <v>3506</v>
      </c>
      <c r="I938" s="5">
        <v>4</v>
      </c>
      <c r="L938" s="5">
        <v>1</v>
      </c>
      <c r="M938" s="5" t="s">
        <v>3925</v>
      </c>
      <c r="N938" s="5" t="s">
        <v>3926</v>
      </c>
      <c r="T938" s="4" t="s">
        <v>10535</v>
      </c>
      <c r="U938" s="5" t="s">
        <v>133</v>
      </c>
      <c r="V938" s="5" t="s">
        <v>134</v>
      </c>
      <c r="Y938" s="5" t="s">
        <v>3948</v>
      </c>
      <c r="Z938" s="5" t="s">
        <v>3949</v>
      </c>
      <c r="AC938" s="4">
        <v>27</v>
      </c>
      <c r="AD938" s="5" t="s">
        <v>253</v>
      </c>
      <c r="AE938" s="5" t="s">
        <v>254</v>
      </c>
      <c r="AG938" s="5" t="s">
        <v>478</v>
      </c>
      <c r="AI938" s="5" t="s">
        <v>3947</v>
      </c>
      <c r="BB938" s="5" t="s">
        <v>195</v>
      </c>
      <c r="BC938" s="5" t="s">
        <v>196</v>
      </c>
      <c r="BF938" s="4" t="s">
        <v>10936</v>
      </c>
    </row>
    <row r="939" spans="1:72" ht="13.5" customHeight="1">
      <c r="A939" s="7" t="str">
        <f>HYPERLINK("http://kyu.snu.ac.kr/sdhj/index.jsp?type=hj/GK14704_00IM0001_008b.jpg","1768_해북촌_008b")</f>
        <v>1768_해북촌_008b</v>
      </c>
      <c r="B939" s="4">
        <v>1768</v>
      </c>
      <c r="C939" s="4" t="s">
        <v>10532</v>
      </c>
      <c r="D939" s="4" t="s">
        <v>10533</v>
      </c>
      <c r="E939" s="4">
        <v>938</v>
      </c>
      <c r="F939" s="5">
        <v>7</v>
      </c>
      <c r="G939" s="5" t="s">
        <v>3505</v>
      </c>
      <c r="H939" s="5" t="s">
        <v>3506</v>
      </c>
      <c r="I939" s="5">
        <v>4</v>
      </c>
      <c r="L939" s="5">
        <v>1</v>
      </c>
      <c r="M939" s="5" t="s">
        <v>3925</v>
      </c>
      <c r="N939" s="5" t="s">
        <v>3926</v>
      </c>
      <c r="T939" s="4" t="s">
        <v>10535</v>
      </c>
      <c r="U939" s="5" t="s">
        <v>203</v>
      </c>
      <c r="V939" s="5" t="s">
        <v>204</v>
      </c>
      <c r="Y939" s="5" t="s">
        <v>1701</v>
      </c>
      <c r="Z939" s="5" t="s">
        <v>1702</v>
      </c>
      <c r="AC939" s="4">
        <v>16</v>
      </c>
      <c r="AD939" s="5" t="s">
        <v>304</v>
      </c>
      <c r="AE939" s="5" t="s">
        <v>229</v>
      </c>
      <c r="AF939" s="5" t="s">
        <v>10937</v>
      </c>
      <c r="AG939" s="5" t="s">
        <v>10938</v>
      </c>
      <c r="AH939" s="5" t="s">
        <v>3950</v>
      </c>
      <c r="AI939" s="5" t="s">
        <v>3947</v>
      </c>
      <c r="BC939" s="5" t="s">
        <v>196</v>
      </c>
      <c r="BF939" s="4" t="s">
        <v>10939</v>
      </c>
    </row>
    <row r="940" spans="1:72" ht="13.5" customHeight="1">
      <c r="A940" s="7" t="str">
        <f>HYPERLINK("http://kyu.snu.ac.kr/sdhj/index.jsp?type=hj/GK14704_00IM0001_008b.jpg","1768_해북촌_008b")</f>
        <v>1768_해북촌_008b</v>
      </c>
      <c r="B940" s="4">
        <v>1768</v>
      </c>
      <c r="C940" s="4" t="s">
        <v>10532</v>
      </c>
      <c r="D940" s="4" t="s">
        <v>10533</v>
      </c>
      <c r="E940" s="4">
        <v>939</v>
      </c>
      <c r="F940" s="5">
        <v>7</v>
      </c>
      <c r="G940" s="5" t="s">
        <v>3505</v>
      </c>
      <c r="H940" s="5" t="s">
        <v>3506</v>
      </c>
      <c r="I940" s="5">
        <v>4</v>
      </c>
      <c r="L940" s="5">
        <v>1</v>
      </c>
      <c r="M940" s="5" t="s">
        <v>3925</v>
      </c>
      <c r="N940" s="5" t="s">
        <v>3926</v>
      </c>
      <c r="T940" s="4" t="s">
        <v>10535</v>
      </c>
      <c r="U940" s="5" t="s">
        <v>133</v>
      </c>
      <c r="V940" s="5" t="s">
        <v>134</v>
      </c>
      <c r="Y940" s="5" t="s">
        <v>3951</v>
      </c>
      <c r="Z940" s="5" t="s">
        <v>3952</v>
      </c>
      <c r="AC940" s="4">
        <v>45</v>
      </c>
      <c r="AD940" s="5" t="s">
        <v>207</v>
      </c>
      <c r="AE940" s="5" t="s">
        <v>208</v>
      </c>
      <c r="AG940" s="5" t="s">
        <v>478</v>
      </c>
      <c r="AI940" s="5" t="s">
        <v>3942</v>
      </c>
    </row>
    <row r="941" spans="1:72" ht="13.5" customHeight="1">
      <c r="A941" s="7" t="str">
        <f>HYPERLINK("http://kyu.snu.ac.kr/sdhj/index.jsp?type=hj/GK14704_00IM0001_008b.jpg","1768_해북촌_008b")</f>
        <v>1768_해북촌_008b</v>
      </c>
      <c r="B941" s="4">
        <v>1768</v>
      </c>
      <c r="C941" s="4" t="s">
        <v>10532</v>
      </c>
      <c r="D941" s="4" t="s">
        <v>10533</v>
      </c>
      <c r="E941" s="4">
        <v>940</v>
      </c>
      <c r="F941" s="5">
        <v>7</v>
      </c>
      <c r="G941" s="5" t="s">
        <v>3505</v>
      </c>
      <c r="H941" s="5" t="s">
        <v>3506</v>
      </c>
      <c r="I941" s="5">
        <v>4</v>
      </c>
      <c r="L941" s="5">
        <v>1</v>
      </c>
      <c r="M941" s="5" t="s">
        <v>3925</v>
      </c>
      <c r="N941" s="5" t="s">
        <v>3926</v>
      </c>
      <c r="T941" s="4" t="s">
        <v>10535</v>
      </c>
      <c r="U941" s="5" t="s">
        <v>133</v>
      </c>
      <c r="V941" s="5" t="s">
        <v>134</v>
      </c>
      <c r="Y941" s="5" t="s">
        <v>3953</v>
      </c>
      <c r="Z941" s="5" t="s">
        <v>3954</v>
      </c>
      <c r="AC941" s="4">
        <v>19</v>
      </c>
      <c r="AD941" s="5" t="s">
        <v>304</v>
      </c>
      <c r="AE941" s="5" t="s">
        <v>229</v>
      </c>
      <c r="AG941" s="5" t="s">
        <v>478</v>
      </c>
      <c r="AI941" s="5" t="s">
        <v>3942</v>
      </c>
      <c r="BB941" s="5" t="s">
        <v>195</v>
      </c>
      <c r="BC941" s="5" t="s">
        <v>196</v>
      </c>
      <c r="BF941" s="4" t="s">
        <v>10936</v>
      </c>
    </row>
    <row r="942" spans="1:72" ht="13.5" customHeight="1">
      <c r="A942" s="7" t="str">
        <f>HYPERLINK("http://kyu.snu.ac.kr/sdhj/index.jsp?type=hj/GK14704_00IM0001_008b.jpg","1768_해북촌_008b")</f>
        <v>1768_해북촌_008b</v>
      </c>
      <c r="B942" s="4">
        <v>1768</v>
      </c>
      <c r="C942" s="4" t="s">
        <v>10532</v>
      </c>
      <c r="D942" s="4" t="s">
        <v>10533</v>
      </c>
      <c r="E942" s="4">
        <v>941</v>
      </c>
      <c r="F942" s="5">
        <v>7</v>
      </c>
      <c r="G942" s="5" t="s">
        <v>3505</v>
      </c>
      <c r="H942" s="5" t="s">
        <v>3506</v>
      </c>
      <c r="I942" s="5">
        <v>4</v>
      </c>
      <c r="L942" s="5">
        <v>1</v>
      </c>
      <c r="M942" s="5" t="s">
        <v>3925</v>
      </c>
      <c r="N942" s="5" t="s">
        <v>3926</v>
      </c>
      <c r="T942" s="4" t="s">
        <v>10535</v>
      </c>
      <c r="U942" s="5" t="s">
        <v>133</v>
      </c>
      <c r="V942" s="5" t="s">
        <v>134</v>
      </c>
      <c r="Y942" s="5" t="s">
        <v>3955</v>
      </c>
      <c r="Z942" s="5" t="s">
        <v>3956</v>
      </c>
      <c r="AC942" s="4">
        <v>15</v>
      </c>
      <c r="AD942" s="5" t="s">
        <v>213</v>
      </c>
      <c r="AE942" s="5" t="s">
        <v>214</v>
      </c>
      <c r="AG942" s="5" t="s">
        <v>478</v>
      </c>
      <c r="AI942" s="5" t="s">
        <v>3942</v>
      </c>
      <c r="BC942" s="5" t="s">
        <v>196</v>
      </c>
      <c r="BF942" s="4" t="s">
        <v>10939</v>
      </c>
    </row>
    <row r="943" spans="1:72" ht="13.5" customHeight="1">
      <c r="A943" s="7" t="str">
        <f>HYPERLINK("http://kyu.snu.ac.kr/sdhj/index.jsp?type=hj/GK14704_00IM0001_008b.jpg","1768_해북촌_008b")</f>
        <v>1768_해북촌_008b</v>
      </c>
      <c r="B943" s="4">
        <v>1768</v>
      </c>
      <c r="C943" s="4" t="s">
        <v>10532</v>
      </c>
      <c r="D943" s="4" t="s">
        <v>10533</v>
      </c>
      <c r="E943" s="4">
        <v>942</v>
      </c>
      <c r="F943" s="5">
        <v>7</v>
      </c>
      <c r="G943" s="5" t="s">
        <v>3505</v>
      </c>
      <c r="H943" s="5" t="s">
        <v>3506</v>
      </c>
      <c r="I943" s="5">
        <v>4</v>
      </c>
      <c r="L943" s="5">
        <v>1</v>
      </c>
      <c r="M943" s="5" t="s">
        <v>3925</v>
      </c>
      <c r="N943" s="5" t="s">
        <v>3926</v>
      </c>
      <c r="T943" s="4" t="s">
        <v>10535</v>
      </c>
      <c r="U943" s="5" t="s">
        <v>133</v>
      </c>
      <c r="V943" s="5" t="s">
        <v>134</v>
      </c>
      <c r="Y943" s="5" t="s">
        <v>1644</v>
      </c>
      <c r="Z943" s="5" t="s">
        <v>1645</v>
      </c>
      <c r="AC943" s="4">
        <v>14</v>
      </c>
      <c r="AD943" s="5" t="s">
        <v>383</v>
      </c>
      <c r="AE943" s="5" t="s">
        <v>384</v>
      </c>
      <c r="AF943" s="5" t="s">
        <v>10940</v>
      </c>
      <c r="AG943" s="5" t="s">
        <v>10941</v>
      </c>
      <c r="AH943" s="5" t="s">
        <v>3941</v>
      </c>
      <c r="AI943" s="5" t="s">
        <v>3942</v>
      </c>
      <c r="BC943" s="5" t="s">
        <v>196</v>
      </c>
      <c r="BF943" s="4" t="s">
        <v>10942</v>
      </c>
    </row>
    <row r="944" spans="1:72" ht="13.5" customHeight="1">
      <c r="A944" s="7" t="str">
        <f>HYPERLINK("http://kyu.snu.ac.kr/sdhj/index.jsp?type=hj/GK14704_00IM0001_008b.jpg","1768_해북촌_008b")</f>
        <v>1768_해북촌_008b</v>
      </c>
      <c r="B944" s="4">
        <v>1768</v>
      </c>
      <c r="C944" s="4" t="s">
        <v>10532</v>
      </c>
      <c r="D944" s="4" t="s">
        <v>10533</v>
      </c>
      <c r="E944" s="4">
        <v>943</v>
      </c>
      <c r="F944" s="5">
        <v>7</v>
      </c>
      <c r="G944" s="5" t="s">
        <v>3505</v>
      </c>
      <c r="H944" s="5" t="s">
        <v>3506</v>
      </c>
      <c r="I944" s="5">
        <v>4</v>
      </c>
      <c r="L944" s="5">
        <v>1</v>
      </c>
      <c r="M944" s="5" t="s">
        <v>3925</v>
      </c>
      <c r="N944" s="5" t="s">
        <v>3926</v>
      </c>
      <c r="T944" s="4" t="s">
        <v>10535</v>
      </c>
      <c r="U944" s="5" t="s">
        <v>203</v>
      </c>
      <c r="V944" s="5" t="s">
        <v>204</v>
      </c>
      <c r="Y944" s="5" t="s">
        <v>3957</v>
      </c>
      <c r="Z944" s="5" t="s">
        <v>3958</v>
      </c>
      <c r="AC944" s="4">
        <v>25</v>
      </c>
      <c r="AD944" s="5" t="s">
        <v>125</v>
      </c>
      <c r="AE944" s="5" t="s">
        <v>126</v>
      </c>
      <c r="AF944" s="5" t="s">
        <v>209</v>
      </c>
      <c r="AG944" s="5" t="s">
        <v>210</v>
      </c>
      <c r="AT944" s="5" t="s">
        <v>203</v>
      </c>
      <c r="AU944" s="5" t="s">
        <v>204</v>
      </c>
      <c r="AV944" s="5" t="s">
        <v>3959</v>
      </c>
      <c r="AW944" s="5" t="s">
        <v>3960</v>
      </c>
      <c r="BB944" s="5" t="s">
        <v>1679</v>
      </c>
      <c r="BC944" s="4" t="s">
        <v>10943</v>
      </c>
      <c r="BF944" s="4" t="s">
        <v>10942</v>
      </c>
    </row>
    <row r="945" spans="1:72" ht="13.5" customHeight="1">
      <c r="A945" s="7" t="str">
        <f>HYPERLINK("http://kyu.snu.ac.kr/sdhj/index.jsp?type=hj/GK14704_00IM0001_008b.jpg","1768_해북촌_008b")</f>
        <v>1768_해북촌_008b</v>
      </c>
      <c r="B945" s="4">
        <v>1768</v>
      </c>
      <c r="C945" s="4" t="s">
        <v>10532</v>
      </c>
      <c r="D945" s="4" t="s">
        <v>10533</v>
      </c>
      <c r="E945" s="4">
        <v>944</v>
      </c>
      <c r="F945" s="5">
        <v>7</v>
      </c>
      <c r="G945" s="5" t="s">
        <v>3505</v>
      </c>
      <c r="H945" s="5" t="s">
        <v>3506</v>
      </c>
      <c r="I945" s="5">
        <v>4</v>
      </c>
      <c r="L945" s="5">
        <v>1</v>
      </c>
      <c r="M945" s="5" t="s">
        <v>3925</v>
      </c>
      <c r="N945" s="5" t="s">
        <v>3926</v>
      </c>
      <c r="S945" s="5" t="s">
        <v>3961</v>
      </c>
      <c r="T945" s="5" t="s">
        <v>3962</v>
      </c>
      <c r="U945" s="5" t="s">
        <v>708</v>
      </c>
      <c r="V945" s="5" t="s">
        <v>709</v>
      </c>
      <c r="W945" s="5" t="s">
        <v>249</v>
      </c>
      <c r="X945" s="4" t="s">
        <v>10944</v>
      </c>
      <c r="Y945" s="5" t="s">
        <v>778</v>
      </c>
      <c r="Z945" s="5" t="s">
        <v>779</v>
      </c>
      <c r="AF945" s="5" t="s">
        <v>309</v>
      </c>
      <c r="AG945" s="5" t="s">
        <v>308</v>
      </c>
    </row>
    <row r="946" spans="1:72" ht="13.5" customHeight="1">
      <c r="A946" s="7" t="str">
        <f>HYPERLINK("http://kyu.snu.ac.kr/sdhj/index.jsp?type=hj/GK14704_00IM0001_008b.jpg","1768_해북촌_008b")</f>
        <v>1768_해북촌_008b</v>
      </c>
      <c r="B946" s="4">
        <v>1768</v>
      </c>
      <c r="C946" s="4" t="s">
        <v>10532</v>
      </c>
      <c r="D946" s="4" t="s">
        <v>10533</v>
      </c>
      <c r="E946" s="4">
        <v>945</v>
      </c>
      <c r="F946" s="5">
        <v>7</v>
      </c>
      <c r="G946" s="5" t="s">
        <v>3505</v>
      </c>
      <c r="H946" s="5" t="s">
        <v>3506</v>
      </c>
      <c r="I946" s="5">
        <v>4</v>
      </c>
      <c r="L946" s="5">
        <v>2</v>
      </c>
      <c r="M946" s="4" t="s">
        <v>3963</v>
      </c>
      <c r="N946" s="4" t="s">
        <v>3964</v>
      </c>
      <c r="S946" s="4"/>
      <c r="T946" s="4" t="s">
        <v>9813</v>
      </c>
      <c r="U946" s="5" t="s">
        <v>1039</v>
      </c>
      <c r="V946" s="5" t="s">
        <v>1040</v>
      </c>
      <c r="W946" s="5" t="s">
        <v>1181</v>
      </c>
      <c r="X946" s="5" t="s">
        <v>1182</v>
      </c>
      <c r="Y946" s="5" t="s">
        <v>697</v>
      </c>
      <c r="Z946" s="5" t="s">
        <v>698</v>
      </c>
      <c r="AC946" s="4">
        <v>30</v>
      </c>
      <c r="AD946" s="5" t="s">
        <v>310</v>
      </c>
      <c r="AE946" s="5" t="s">
        <v>311</v>
      </c>
      <c r="AJ946" s="5" t="s">
        <v>33</v>
      </c>
      <c r="AK946" s="5" t="s">
        <v>34</v>
      </c>
      <c r="AL946" s="5" t="s">
        <v>3965</v>
      </c>
      <c r="AM946" s="5" t="s">
        <v>3966</v>
      </c>
      <c r="AT946" s="5" t="s">
        <v>1030</v>
      </c>
      <c r="AU946" s="5" t="s">
        <v>1031</v>
      </c>
      <c r="AV946" s="5" t="s">
        <v>3967</v>
      </c>
      <c r="AW946" s="5" t="s">
        <v>3968</v>
      </c>
      <c r="BG946" s="5" t="s">
        <v>1030</v>
      </c>
      <c r="BH946" s="5" t="s">
        <v>1031</v>
      </c>
      <c r="BI946" s="5" t="s">
        <v>3969</v>
      </c>
      <c r="BJ946" s="5" t="s">
        <v>3970</v>
      </c>
      <c r="BK946" s="5" t="s">
        <v>695</v>
      </c>
      <c r="BL946" s="5" t="s">
        <v>696</v>
      </c>
      <c r="BM946" s="5" t="s">
        <v>3971</v>
      </c>
      <c r="BN946" s="5" t="s">
        <v>3972</v>
      </c>
      <c r="BO946" s="5" t="s">
        <v>695</v>
      </c>
      <c r="BP946" s="5" t="s">
        <v>696</v>
      </c>
      <c r="BQ946" s="5" t="s">
        <v>3973</v>
      </c>
      <c r="BR946" s="5" t="s">
        <v>10945</v>
      </c>
      <c r="BS946" s="5" t="s">
        <v>266</v>
      </c>
      <c r="BT946" s="4" t="s">
        <v>10453</v>
      </c>
    </row>
    <row r="947" spans="1:72" ht="13.5" customHeight="1">
      <c r="A947" s="7" t="str">
        <f>HYPERLINK("http://kyu.snu.ac.kr/sdhj/index.jsp?type=hj/GK14704_00IM0001_008b.jpg","1768_해북촌_008b")</f>
        <v>1768_해북촌_008b</v>
      </c>
      <c r="B947" s="4">
        <v>1768</v>
      </c>
      <c r="C947" s="4" t="s">
        <v>10454</v>
      </c>
      <c r="D947" s="4" t="s">
        <v>10455</v>
      </c>
      <c r="E947" s="4">
        <v>946</v>
      </c>
      <c r="F947" s="5">
        <v>7</v>
      </c>
      <c r="G947" s="5" t="s">
        <v>3505</v>
      </c>
      <c r="H947" s="5" t="s">
        <v>3506</v>
      </c>
      <c r="I947" s="5">
        <v>4</v>
      </c>
      <c r="L947" s="5">
        <v>2</v>
      </c>
      <c r="M947" s="5" t="s">
        <v>3963</v>
      </c>
      <c r="N947" s="5" t="s">
        <v>3964</v>
      </c>
      <c r="S947" s="5" t="s">
        <v>248</v>
      </c>
      <c r="T947" s="5" t="s">
        <v>176</v>
      </c>
      <c r="W947" s="5" t="s">
        <v>249</v>
      </c>
      <c r="X947" s="4" t="s">
        <v>9825</v>
      </c>
      <c r="Y947" s="5" t="s">
        <v>251</v>
      </c>
      <c r="Z947" s="5" t="s">
        <v>252</v>
      </c>
      <c r="AC947" s="4">
        <v>65</v>
      </c>
      <c r="AD947" s="5" t="s">
        <v>659</v>
      </c>
      <c r="AE947" s="5" t="s">
        <v>660</v>
      </c>
    </row>
    <row r="948" spans="1:72" ht="13.5" customHeight="1">
      <c r="A948" s="7" t="str">
        <f>HYPERLINK("http://kyu.snu.ac.kr/sdhj/index.jsp?type=hj/GK14704_00IM0001_008b.jpg","1768_해북촌_008b")</f>
        <v>1768_해북촌_008b</v>
      </c>
      <c r="B948" s="4">
        <v>1768</v>
      </c>
      <c r="C948" s="4" t="s">
        <v>9821</v>
      </c>
      <c r="D948" s="4" t="s">
        <v>9822</v>
      </c>
      <c r="E948" s="4">
        <v>947</v>
      </c>
      <c r="F948" s="5">
        <v>7</v>
      </c>
      <c r="G948" s="5" t="s">
        <v>3505</v>
      </c>
      <c r="H948" s="5" t="s">
        <v>3506</v>
      </c>
      <c r="I948" s="5">
        <v>4</v>
      </c>
      <c r="L948" s="5">
        <v>2</v>
      </c>
      <c r="M948" s="5" t="s">
        <v>3963</v>
      </c>
      <c r="N948" s="5" t="s">
        <v>3964</v>
      </c>
      <c r="S948" s="5" t="s">
        <v>95</v>
      </c>
      <c r="T948" s="5" t="s">
        <v>96</v>
      </c>
      <c r="W948" s="5" t="s">
        <v>249</v>
      </c>
      <c r="X948" s="4" t="s">
        <v>9825</v>
      </c>
      <c r="Y948" s="5" t="s">
        <v>251</v>
      </c>
      <c r="Z948" s="5" t="s">
        <v>252</v>
      </c>
      <c r="AC948" s="4">
        <v>24</v>
      </c>
      <c r="AD948" s="5" t="s">
        <v>137</v>
      </c>
      <c r="AE948" s="5" t="s">
        <v>138</v>
      </c>
      <c r="AJ948" s="5" t="s">
        <v>33</v>
      </c>
      <c r="AK948" s="5" t="s">
        <v>34</v>
      </c>
      <c r="AL948" s="5" t="s">
        <v>266</v>
      </c>
      <c r="AM948" s="4" t="s">
        <v>10439</v>
      </c>
      <c r="AT948" s="5" t="s">
        <v>1030</v>
      </c>
      <c r="AU948" s="5" t="s">
        <v>1031</v>
      </c>
      <c r="AV948" s="5" t="s">
        <v>3974</v>
      </c>
      <c r="AW948" s="5" t="s">
        <v>3975</v>
      </c>
      <c r="BG948" s="5" t="s">
        <v>1030</v>
      </c>
      <c r="BH948" s="5" t="s">
        <v>1031</v>
      </c>
      <c r="BI948" s="5" t="s">
        <v>3976</v>
      </c>
      <c r="BJ948" s="5" t="s">
        <v>3977</v>
      </c>
      <c r="BK948" s="5" t="s">
        <v>1030</v>
      </c>
      <c r="BL948" s="5" t="s">
        <v>1031</v>
      </c>
      <c r="BM948" s="5" t="s">
        <v>3978</v>
      </c>
      <c r="BN948" s="5" t="s">
        <v>3979</v>
      </c>
      <c r="BO948" s="5" t="s">
        <v>563</v>
      </c>
      <c r="BP948" s="5" t="s">
        <v>564</v>
      </c>
      <c r="BQ948" s="5" t="s">
        <v>3980</v>
      </c>
      <c r="BR948" s="5" t="s">
        <v>3981</v>
      </c>
      <c r="BS948" s="5" t="s">
        <v>533</v>
      </c>
      <c r="BT948" s="5" t="s">
        <v>534</v>
      </c>
    </row>
    <row r="949" spans="1:72" ht="13.5" customHeight="1">
      <c r="A949" s="7" t="str">
        <f>HYPERLINK("http://kyu.snu.ac.kr/sdhj/index.jsp?type=hj/GK14704_00IM0001_008b.jpg","1768_해북촌_008b")</f>
        <v>1768_해북촌_008b</v>
      </c>
      <c r="B949" s="4">
        <v>1768</v>
      </c>
      <c r="C949" s="4" t="s">
        <v>10217</v>
      </c>
      <c r="D949" s="4" t="s">
        <v>10218</v>
      </c>
      <c r="E949" s="4">
        <v>948</v>
      </c>
      <c r="F949" s="5">
        <v>7</v>
      </c>
      <c r="G949" s="5" t="s">
        <v>3505</v>
      </c>
      <c r="H949" s="5" t="s">
        <v>3506</v>
      </c>
      <c r="I949" s="5">
        <v>4</v>
      </c>
      <c r="L949" s="5">
        <v>2</v>
      </c>
      <c r="M949" s="5" t="s">
        <v>3963</v>
      </c>
      <c r="N949" s="5" t="s">
        <v>3964</v>
      </c>
      <c r="S949" s="5" t="s">
        <v>1193</v>
      </c>
      <c r="T949" s="5" t="s">
        <v>1194</v>
      </c>
      <c r="U949" s="5" t="s">
        <v>708</v>
      </c>
      <c r="V949" s="5" t="s">
        <v>709</v>
      </c>
      <c r="Y949" s="5" t="s">
        <v>3437</v>
      </c>
      <c r="Z949" s="5" t="s">
        <v>3438</v>
      </c>
      <c r="AC949" s="4">
        <v>35</v>
      </c>
      <c r="AD949" s="5" t="s">
        <v>187</v>
      </c>
      <c r="AE949" s="5" t="s">
        <v>188</v>
      </c>
    </row>
    <row r="950" spans="1:72" ht="13.5" customHeight="1">
      <c r="A950" s="7" t="str">
        <f>HYPERLINK("http://kyu.snu.ac.kr/sdhj/index.jsp?type=hj/GK14704_00IM0001_008b.jpg","1768_해북촌_008b")</f>
        <v>1768_해북촌_008b</v>
      </c>
      <c r="B950" s="4">
        <v>1768</v>
      </c>
      <c r="C950" s="4" t="s">
        <v>9821</v>
      </c>
      <c r="D950" s="4" t="s">
        <v>9822</v>
      </c>
      <c r="E950" s="4">
        <v>949</v>
      </c>
      <c r="F950" s="5">
        <v>7</v>
      </c>
      <c r="G950" s="5" t="s">
        <v>3505</v>
      </c>
      <c r="H950" s="5" t="s">
        <v>3506</v>
      </c>
      <c r="I950" s="5">
        <v>4</v>
      </c>
      <c r="L950" s="5">
        <v>3</v>
      </c>
      <c r="M950" s="4" t="s">
        <v>3982</v>
      </c>
      <c r="N950" s="4" t="s">
        <v>3983</v>
      </c>
      <c r="S950" s="4"/>
      <c r="T950" s="4" t="s">
        <v>10946</v>
      </c>
      <c r="U950" s="5" t="s">
        <v>73</v>
      </c>
      <c r="V950" s="5" t="s">
        <v>74</v>
      </c>
      <c r="W950" s="5" t="s">
        <v>408</v>
      </c>
      <c r="X950" s="5" t="s">
        <v>409</v>
      </c>
      <c r="Y950" s="5" t="s">
        <v>3984</v>
      </c>
      <c r="Z950" s="5" t="s">
        <v>3985</v>
      </c>
      <c r="AC950" s="4">
        <v>74</v>
      </c>
      <c r="AD950" s="5" t="s">
        <v>383</v>
      </c>
      <c r="AE950" s="5" t="s">
        <v>384</v>
      </c>
      <c r="AJ950" s="5" t="s">
        <v>33</v>
      </c>
      <c r="AK950" s="5" t="s">
        <v>34</v>
      </c>
      <c r="AL950" s="5" t="s">
        <v>93</v>
      </c>
      <c r="AM950" s="5" t="s">
        <v>94</v>
      </c>
      <c r="AT950" s="5" t="s">
        <v>83</v>
      </c>
      <c r="AU950" s="5" t="s">
        <v>84</v>
      </c>
      <c r="AV950" s="5" t="s">
        <v>3986</v>
      </c>
      <c r="AW950" s="5" t="s">
        <v>3987</v>
      </c>
      <c r="BG950" s="5" t="s">
        <v>588</v>
      </c>
      <c r="BH950" s="5" t="s">
        <v>589</v>
      </c>
      <c r="BI950" s="5" t="s">
        <v>3988</v>
      </c>
      <c r="BJ950" s="5" t="s">
        <v>3989</v>
      </c>
      <c r="BK950" s="5" t="s">
        <v>3895</v>
      </c>
      <c r="BL950" s="5" t="s">
        <v>3896</v>
      </c>
      <c r="BM950" s="5" t="s">
        <v>3897</v>
      </c>
      <c r="BN950" s="5" t="s">
        <v>10916</v>
      </c>
      <c r="BO950" s="5" t="s">
        <v>83</v>
      </c>
      <c r="BP950" s="5" t="s">
        <v>84</v>
      </c>
      <c r="BQ950" s="5" t="s">
        <v>3990</v>
      </c>
      <c r="BR950" s="5" t="s">
        <v>3991</v>
      </c>
      <c r="BS950" s="5" t="s">
        <v>653</v>
      </c>
      <c r="BT950" s="5" t="s">
        <v>654</v>
      </c>
    </row>
    <row r="951" spans="1:72" ht="13.5" customHeight="1">
      <c r="A951" s="7" t="str">
        <f>HYPERLINK("http://kyu.snu.ac.kr/sdhj/index.jsp?type=hj/GK14704_00IM0001_008b.jpg","1768_해북촌_008b")</f>
        <v>1768_해북촌_008b</v>
      </c>
      <c r="B951" s="4">
        <v>1768</v>
      </c>
      <c r="C951" s="4" t="s">
        <v>9845</v>
      </c>
      <c r="D951" s="4" t="s">
        <v>9846</v>
      </c>
      <c r="E951" s="4">
        <v>950</v>
      </c>
      <c r="F951" s="5">
        <v>7</v>
      </c>
      <c r="G951" s="5" t="s">
        <v>3505</v>
      </c>
      <c r="H951" s="5" t="s">
        <v>3506</v>
      </c>
      <c r="I951" s="5">
        <v>4</v>
      </c>
      <c r="L951" s="5">
        <v>3</v>
      </c>
      <c r="M951" s="5" t="s">
        <v>3982</v>
      </c>
      <c r="N951" s="5" t="s">
        <v>3983</v>
      </c>
      <c r="S951" s="5" t="s">
        <v>115</v>
      </c>
      <c r="T951" s="5" t="s">
        <v>116</v>
      </c>
      <c r="Y951" s="5" t="s">
        <v>3992</v>
      </c>
      <c r="Z951" s="5" t="s">
        <v>3993</v>
      </c>
      <c r="AC951" s="4">
        <v>43</v>
      </c>
      <c r="AD951" s="5" t="s">
        <v>472</v>
      </c>
      <c r="AE951" s="5" t="s">
        <v>473</v>
      </c>
    </row>
    <row r="952" spans="1:72" ht="13.5" customHeight="1">
      <c r="A952" s="7" t="str">
        <f>HYPERLINK("http://kyu.snu.ac.kr/sdhj/index.jsp?type=hj/GK14704_00IM0001_008b.jpg","1768_해북촌_008b")</f>
        <v>1768_해북촌_008b</v>
      </c>
      <c r="B952" s="4">
        <v>1768</v>
      </c>
      <c r="C952" s="4" t="s">
        <v>10947</v>
      </c>
      <c r="D952" s="4" t="s">
        <v>10948</v>
      </c>
      <c r="E952" s="4">
        <v>951</v>
      </c>
      <c r="F952" s="5">
        <v>7</v>
      </c>
      <c r="G952" s="5" t="s">
        <v>3505</v>
      </c>
      <c r="H952" s="5" t="s">
        <v>3506</v>
      </c>
      <c r="I952" s="5">
        <v>4</v>
      </c>
      <c r="L952" s="5">
        <v>3</v>
      </c>
      <c r="M952" s="5" t="s">
        <v>3982</v>
      </c>
      <c r="N952" s="5" t="s">
        <v>3983</v>
      </c>
      <c r="S952" s="5" t="s">
        <v>121</v>
      </c>
      <c r="T952" s="5" t="s">
        <v>122</v>
      </c>
      <c r="W952" s="5" t="s">
        <v>97</v>
      </c>
      <c r="X952" s="5" t="s">
        <v>98</v>
      </c>
      <c r="Y952" s="5" t="s">
        <v>99</v>
      </c>
      <c r="Z952" s="5" t="s">
        <v>100</v>
      </c>
      <c r="AC952" s="4">
        <v>39</v>
      </c>
      <c r="AD952" s="5" t="s">
        <v>349</v>
      </c>
      <c r="AE952" s="5" t="s">
        <v>350</v>
      </c>
    </row>
    <row r="953" spans="1:72" ht="13.5" customHeight="1">
      <c r="A953" s="7" t="str">
        <f>HYPERLINK("http://kyu.snu.ac.kr/sdhj/index.jsp?type=hj/GK14704_00IM0001_008b.jpg","1768_해북촌_008b")</f>
        <v>1768_해북촌_008b</v>
      </c>
      <c r="B953" s="4">
        <v>1768</v>
      </c>
      <c r="C953" s="4" t="s">
        <v>10947</v>
      </c>
      <c r="D953" s="4" t="s">
        <v>10948</v>
      </c>
      <c r="E953" s="4">
        <v>952</v>
      </c>
      <c r="F953" s="5">
        <v>7</v>
      </c>
      <c r="G953" s="5" t="s">
        <v>3505</v>
      </c>
      <c r="H953" s="5" t="s">
        <v>3506</v>
      </c>
      <c r="I953" s="5">
        <v>4</v>
      </c>
      <c r="L953" s="5">
        <v>3</v>
      </c>
      <c r="M953" s="5" t="s">
        <v>3982</v>
      </c>
      <c r="N953" s="5" t="s">
        <v>3983</v>
      </c>
      <c r="S953" s="5" t="s">
        <v>115</v>
      </c>
      <c r="T953" s="5" t="s">
        <v>116</v>
      </c>
      <c r="Y953" s="5" t="s">
        <v>3994</v>
      </c>
      <c r="Z953" s="5" t="s">
        <v>3995</v>
      </c>
      <c r="AC953" s="4">
        <v>32</v>
      </c>
      <c r="AD953" s="5" t="s">
        <v>985</v>
      </c>
      <c r="AE953" s="5" t="s">
        <v>986</v>
      </c>
    </row>
    <row r="954" spans="1:72" ht="13.5" customHeight="1">
      <c r="A954" s="7" t="str">
        <f>HYPERLINK("http://kyu.snu.ac.kr/sdhj/index.jsp?type=hj/GK14704_00IM0001_008b.jpg","1768_해북촌_008b")</f>
        <v>1768_해북촌_008b</v>
      </c>
      <c r="B954" s="4">
        <v>1768</v>
      </c>
      <c r="C954" s="4" t="s">
        <v>10947</v>
      </c>
      <c r="D954" s="4" t="s">
        <v>10948</v>
      </c>
      <c r="E954" s="4">
        <v>953</v>
      </c>
      <c r="F954" s="5">
        <v>7</v>
      </c>
      <c r="G954" s="5" t="s">
        <v>3505</v>
      </c>
      <c r="H954" s="5" t="s">
        <v>3506</v>
      </c>
      <c r="I954" s="5">
        <v>4</v>
      </c>
      <c r="L954" s="5">
        <v>3</v>
      </c>
      <c r="M954" s="5" t="s">
        <v>3982</v>
      </c>
      <c r="N954" s="5" t="s">
        <v>3983</v>
      </c>
      <c r="S954" s="5" t="s">
        <v>121</v>
      </c>
      <c r="T954" s="5" t="s">
        <v>122</v>
      </c>
      <c r="W954" s="5" t="s">
        <v>249</v>
      </c>
      <c r="X954" s="4" t="s">
        <v>10949</v>
      </c>
      <c r="Y954" s="5" t="s">
        <v>99</v>
      </c>
      <c r="Z954" s="5" t="s">
        <v>100</v>
      </c>
      <c r="AC954" s="4">
        <v>30</v>
      </c>
      <c r="AD954" s="5" t="s">
        <v>283</v>
      </c>
      <c r="AE954" s="5" t="s">
        <v>284</v>
      </c>
    </row>
    <row r="955" spans="1:72" ht="13.5" customHeight="1">
      <c r="A955" s="7" t="str">
        <f>HYPERLINK("http://kyu.snu.ac.kr/sdhj/index.jsp?type=hj/GK14704_00IM0001_008b.jpg","1768_해북촌_008b")</f>
        <v>1768_해북촌_008b</v>
      </c>
      <c r="B955" s="4">
        <v>1768</v>
      </c>
      <c r="C955" s="4" t="s">
        <v>10947</v>
      </c>
      <c r="D955" s="4" t="s">
        <v>10948</v>
      </c>
      <c r="E955" s="4">
        <v>954</v>
      </c>
      <c r="F955" s="5">
        <v>7</v>
      </c>
      <c r="G955" s="5" t="s">
        <v>3505</v>
      </c>
      <c r="H955" s="5" t="s">
        <v>3506</v>
      </c>
      <c r="I955" s="5">
        <v>4</v>
      </c>
      <c r="L955" s="5">
        <v>3</v>
      </c>
      <c r="M955" s="5" t="s">
        <v>3982</v>
      </c>
      <c r="N955" s="5" t="s">
        <v>3983</v>
      </c>
      <c r="T955" s="4" t="s">
        <v>10950</v>
      </c>
      <c r="U955" s="5" t="s">
        <v>133</v>
      </c>
      <c r="V955" s="5" t="s">
        <v>134</v>
      </c>
      <c r="Y955" s="5" t="s">
        <v>3996</v>
      </c>
      <c r="Z955" s="5" t="s">
        <v>626</v>
      </c>
      <c r="AC955" s="4">
        <v>28</v>
      </c>
      <c r="AD955" s="5" t="s">
        <v>119</v>
      </c>
      <c r="AE955" s="5" t="s">
        <v>120</v>
      </c>
    </row>
    <row r="956" spans="1:72" ht="13.5" customHeight="1">
      <c r="A956" s="7" t="str">
        <f>HYPERLINK("http://kyu.snu.ac.kr/sdhj/index.jsp?type=hj/GK14704_00IM0001_008b.jpg","1768_해북촌_008b")</f>
        <v>1768_해북촌_008b</v>
      </c>
      <c r="B956" s="4">
        <v>1768</v>
      </c>
      <c r="C956" s="4" t="s">
        <v>10947</v>
      </c>
      <c r="D956" s="4" t="s">
        <v>10948</v>
      </c>
      <c r="E956" s="4">
        <v>955</v>
      </c>
      <c r="F956" s="5">
        <v>7</v>
      </c>
      <c r="G956" s="5" t="s">
        <v>3505</v>
      </c>
      <c r="H956" s="5" t="s">
        <v>3506</v>
      </c>
      <c r="I956" s="5">
        <v>4</v>
      </c>
      <c r="L956" s="5">
        <v>4</v>
      </c>
      <c r="M956" s="4" t="s">
        <v>3997</v>
      </c>
      <c r="N956" s="4" t="s">
        <v>3998</v>
      </c>
      <c r="S956" s="4"/>
      <c r="T956" s="4" t="s">
        <v>10619</v>
      </c>
      <c r="U956" s="5" t="s">
        <v>73</v>
      </c>
      <c r="V956" s="5" t="s">
        <v>74</v>
      </c>
      <c r="W956" s="5" t="s">
        <v>97</v>
      </c>
      <c r="X956" s="5" t="s">
        <v>98</v>
      </c>
      <c r="Y956" s="5" t="s">
        <v>3999</v>
      </c>
      <c r="Z956" s="5" t="s">
        <v>4000</v>
      </c>
      <c r="AC956" s="4">
        <v>43</v>
      </c>
      <c r="AD956" s="5" t="s">
        <v>472</v>
      </c>
      <c r="AE956" s="5" t="s">
        <v>473</v>
      </c>
      <c r="AJ956" s="5" t="s">
        <v>33</v>
      </c>
      <c r="AK956" s="5" t="s">
        <v>34</v>
      </c>
      <c r="AL956" s="5" t="s">
        <v>103</v>
      </c>
      <c r="AM956" s="5" t="s">
        <v>104</v>
      </c>
      <c r="AT956" s="5" t="s">
        <v>563</v>
      </c>
      <c r="AU956" s="5" t="s">
        <v>564</v>
      </c>
      <c r="AV956" s="5" t="s">
        <v>4001</v>
      </c>
      <c r="AW956" s="5" t="s">
        <v>4002</v>
      </c>
      <c r="BG956" s="5" t="s">
        <v>261</v>
      </c>
      <c r="BH956" s="5" t="s">
        <v>262</v>
      </c>
      <c r="BI956" s="5" t="s">
        <v>4003</v>
      </c>
      <c r="BJ956" s="5" t="s">
        <v>4004</v>
      </c>
      <c r="BK956" s="5" t="s">
        <v>563</v>
      </c>
      <c r="BL956" s="5" t="s">
        <v>564</v>
      </c>
      <c r="BM956" s="5" t="s">
        <v>4005</v>
      </c>
      <c r="BN956" s="5" t="s">
        <v>672</v>
      </c>
      <c r="BO956" s="5" t="s">
        <v>261</v>
      </c>
      <c r="BP956" s="5" t="s">
        <v>262</v>
      </c>
      <c r="BQ956" s="5" t="s">
        <v>4006</v>
      </c>
      <c r="BR956" s="5" t="s">
        <v>4007</v>
      </c>
      <c r="BS956" s="5" t="s">
        <v>148</v>
      </c>
      <c r="BT956" s="5" t="s">
        <v>149</v>
      </c>
    </row>
    <row r="957" spans="1:72" ht="13.5" customHeight="1">
      <c r="A957" s="7" t="str">
        <f>HYPERLINK("http://kyu.snu.ac.kr/sdhj/index.jsp?type=hj/GK14704_00IM0001_008b.jpg","1768_해북촌_008b")</f>
        <v>1768_해북촌_008b</v>
      </c>
      <c r="B957" s="4">
        <v>1768</v>
      </c>
      <c r="C957" s="4" t="s">
        <v>9799</v>
      </c>
      <c r="D957" s="4" t="s">
        <v>9800</v>
      </c>
      <c r="E957" s="4">
        <v>956</v>
      </c>
      <c r="F957" s="5">
        <v>7</v>
      </c>
      <c r="G957" s="5" t="s">
        <v>3505</v>
      </c>
      <c r="H957" s="5" t="s">
        <v>3506</v>
      </c>
      <c r="I957" s="5">
        <v>4</v>
      </c>
      <c r="L957" s="5">
        <v>4</v>
      </c>
      <c r="M957" s="5" t="s">
        <v>3997</v>
      </c>
      <c r="N957" s="5" t="s">
        <v>3998</v>
      </c>
      <c r="S957" s="5" t="s">
        <v>95</v>
      </c>
      <c r="T957" s="5" t="s">
        <v>96</v>
      </c>
      <c r="W957" s="5" t="s">
        <v>1657</v>
      </c>
      <c r="X957" s="5" t="s">
        <v>1304</v>
      </c>
      <c r="Y957" s="5" t="s">
        <v>99</v>
      </c>
      <c r="Z957" s="5" t="s">
        <v>100</v>
      </c>
      <c r="AC957" s="4">
        <v>43</v>
      </c>
      <c r="AD957" s="5" t="s">
        <v>472</v>
      </c>
      <c r="AE957" s="5" t="s">
        <v>473</v>
      </c>
      <c r="AJ957" s="5" t="s">
        <v>101</v>
      </c>
      <c r="AK957" s="5" t="s">
        <v>102</v>
      </c>
      <c r="AL957" s="5" t="s">
        <v>3169</v>
      </c>
      <c r="AM957" s="5" t="s">
        <v>3170</v>
      </c>
      <c r="AT957" s="5" t="s">
        <v>2714</v>
      </c>
      <c r="AU957" s="5" t="s">
        <v>10620</v>
      </c>
      <c r="AV957" s="5" t="s">
        <v>2319</v>
      </c>
      <c r="AW957" s="5" t="s">
        <v>2320</v>
      </c>
      <c r="BG957" s="5" t="s">
        <v>261</v>
      </c>
      <c r="BH957" s="5" t="s">
        <v>262</v>
      </c>
      <c r="BI957" s="5" t="s">
        <v>4008</v>
      </c>
      <c r="BJ957" s="5" t="s">
        <v>4009</v>
      </c>
      <c r="BK957" s="5" t="s">
        <v>83</v>
      </c>
      <c r="BL957" s="5" t="s">
        <v>84</v>
      </c>
      <c r="BM957" s="5" t="s">
        <v>4010</v>
      </c>
      <c r="BN957" s="5" t="s">
        <v>4011</v>
      </c>
      <c r="BO957" s="5" t="s">
        <v>83</v>
      </c>
      <c r="BP957" s="5" t="s">
        <v>84</v>
      </c>
      <c r="BQ957" s="5" t="s">
        <v>4012</v>
      </c>
      <c r="BR957" s="5" t="s">
        <v>4013</v>
      </c>
      <c r="BS957" s="5" t="s">
        <v>3169</v>
      </c>
      <c r="BT957" s="5" t="s">
        <v>3170</v>
      </c>
    </row>
    <row r="958" spans="1:72" ht="13.5" customHeight="1">
      <c r="A958" s="7" t="str">
        <f>HYPERLINK("http://kyu.snu.ac.kr/sdhj/index.jsp?type=hj/GK14704_00IM0001_008b.jpg","1768_해북촌_008b")</f>
        <v>1768_해북촌_008b</v>
      </c>
      <c r="B958" s="4">
        <v>1768</v>
      </c>
      <c r="C958" s="4" t="s">
        <v>9691</v>
      </c>
      <c r="D958" s="4" t="s">
        <v>9692</v>
      </c>
      <c r="E958" s="4">
        <v>957</v>
      </c>
      <c r="F958" s="5">
        <v>7</v>
      </c>
      <c r="G958" s="5" t="s">
        <v>3505</v>
      </c>
      <c r="H958" s="5" t="s">
        <v>3506</v>
      </c>
      <c r="I958" s="5">
        <v>4</v>
      </c>
      <c r="L958" s="5">
        <v>4</v>
      </c>
      <c r="M958" s="5" t="s">
        <v>3997</v>
      </c>
      <c r="N958" s="5" t="s">
        <v>3998</v>
      </c>
      <c r="S958" s="5" t="s">
        <v>115</v>
      </c>
      <c r="T958" s="5" t="s">
        <v>116</v>
      </c>
      <c r="Y958" s="5" t="s">
        <v>4014</v>
      </c>
      <c r="Z958" s="5" t="s">
        <v>4015</v>
      </c>
      <c r="AC958" s="4">
        <v>25</v>
      </c>
      <c r="AD958" s="5" t="s">
        <v>125</v>
      </c>
      <c r="AE958" s="5" t="s">
        <v>126</v>
      </c>
    </row>
    <row r="959" spans="1:72" ht="13.5" customHeight="1">
      <c r="A959" s="7" t="str">
        <f>HYPERLINK("http://kyu.snu.ac.kr/sdhj/index.jsp?type=hj/GK14704_00IM0001_008b.jpg","1768_해북촌_008b")</f>
        <v>1768_해북촌_008b</v>
      </c>
      <c r="B959" s="4">
        <v>1768</v>
      </c>
      <c r="C959" s="4" t="s">
        <v>10262</v>
      </c>
      <c r="D959" s="4" t="s">
        <v>10263</v>
      </c>
      <c r="E959" s="4">
        <v>958</v>
      </c>
      <c r="F959" s="5">
        <v>7</v>
      </c>
      <c r="G959" s="5" t="s">
        <v>3505</v>
      </c>
      <c r="H959" s="5" t="s">
        <v>3506</v>
      </c>
      <c r="I959" s="5">
        <v>4</v>
      </c>
      <c r="L959" s="5">
        <v>4</v>
      </c>
      <c r="M959" s="5" t="s">
        <v>3997</v>
      </c>
      <c r="N959" s="5" t="s">
        <v>3998</v>
      </c>
      <c r="S959" s="5" t="s">
        <v>121</v>
      </c>
      <c r="T959" s="5" t="s">
        <v>122</v>
      </c>
      <c r="W959" s="5" t="s">
        <v>2284</v>
      </c>
      <c r="X959" s="5" t="s">
        <v>2285</v>
      </c>
      <c r="Y959" s="5" t="s">
        <v>99</v>
      </c>
      <c r="Z959" s="5" t="s">
        <v>100</v>
      </c>
      <c r="AF959" s="5" t="s">
        <v>309</v>
      </c>
      <c r="AG959" s="5" t="s">
        <v>308</v>
      </c>
    </row>
    <row r="960" spans="1:72" ht="13.5" customHeight="1">
      <c r="A960" s="7" t="str">
        <f>HYPERLINK("http://kyu.snu.ac.kr/sdhj/index.jsp?type=hj/GK14704_00IM0001_008b.jpg","1768_해북촌_008b")</f>
        <v>1768_해북촌_008b</v>
      </c>
      <c r="B960" s="4">
        <v>1768</v>
      </c>
      <c r="C960" s="4" t="s">
        <v>10262</v>
      </c>
      <c r="D960" s="4" t="s">
        <v>10263</v>
      </c>
      <c r="E960" s="4">
        <v>959</v>
      </c>
      <c r="F960" s="5">
        <v>7</v>
      </c>
      <c r="G960" s="5" t="s">
        <v>3505</v>
      </c>
      <c r="H960" s="5" t="s">
        <v>3506</v>
      </c>
      <c r="I960" s="5">
        <v>4</v>
      </c>
      <c r="L960" s="5">
        <v>4</v>
      </c>
      <c r="M960" s="5" t="s">
        <v>3997</v>
      </c>
      <c r="N960" s="5" t="s">
        <v>3998</v>
      </c>
      <c r="S960" s="5" t="s">
        <v>121</v>
      </c>
      <c r="T960" s="5" t="s">
        <v>122</v>
      </c>
      <c r="W960" s="5" t="s">
        <v>250</v>
      </c>
      <c r="X960" s="4" t="s">
        <v>10703</v>
      </c>
      <c r="Y960" s="5" t="s">
        <v>99</v>
      </c>
      <c r="Z960" s="5" t="s">
        <v>100</v>
      </c>
      <c r="AC960" s="4">
        <v>25</v>
      </c>
      <c r="AD960" s="5" t="s">
        <v>125</v>
      </c>
      <c r="AE960" s="5" t="s">
        <v>126</v>
      </c>
    </row>
    <row r="961" spans="1:72" ht="13.5" customHeight="1">
      <c r="A961" s="7" t="str">
        <f>HYPERLINK("http://kyu.snu.ac.kr/sdhj/index.jsp?type=hj/GK14704_00IM0001_008b.jpg","1768_해북촌_008b")</f>
        <v>1768_해북촌_008b</v>
      </c>
      <c r="B961" s="4">
        <v>1768</v>
      </c>
      <c r="C961" s="4" t="s">
        <v>10262</v>
      </c>
      <c r="D961" s="4" t="s">
        <v>10263</v>
      </c>
      <c r="E961" s="4">
        <v>960</v>
      </c>
      <c r="F961" s="5">
        <v>7</v>
      </c>
      <c r="G961" s="5" t="s">
        <v>3505</v>
      </c>
      <c r="H961" s="5" t="s">
        <v>3506</v>
      </c>
      <c r="I961" s="5">
        <v>4</v>
      </c>
      <c r="L961" s="5">
        <v>4</v>
      </c>
      <c r="M961" s="5" t="s">
        <v>3997</v>
      </c>
      <c r="N961" s="5" t="s">
        <v>3998</v>
      </c>
      <c r="T961" s="4" t="s">
        <v>10623</v>
      </c>
      <c r="U961" s="5" t="s">
        <v>133</v>
      </c>
      <c r="V961" s="5" t="s">
        <v>134</v>
      </c>
      <c r="Y961" s="5" t="s">
        <v>1962</v>
      </c>
      <c r="Z961" s="5" t="s">
        <v>1963</v>
      </c>
      <c r="AC961" s="4">
        <v>29</v>
      </c>
      <c r="AD961" s="5" t="s">
        <v>304</v>
      </c>
      <c r="AE961" s="5" t="s">
        <v>229</v>
      </c>
    </row>
    <row r="962" spans="1:72" ht="13.5" customHeight="1">
      <c r="A962" s="7" t="str">
        <f>HYPERLINK("http://kyu.snu.ac.kr/sdhj/index.jsp?type=hj/GK14704_00IM0001_008b.jpg","1768_해북촌_008b")</f>
        <v>1768_해북촌_008b</v>
      </c>
      <c r="B962" s="4">
        <v>1768</v>
      </c>
      <c r="C962" s="4" t="s">
        <v>10262</v>
      </c>
      <c r="D962" s="4" t="s">
        <v>10263</v>
      </c>
      <c r="E962" s="4">
        <v>961</v>
      </c>
      <c r="F962" s="5">
        <v>7</v>
      </c>
      <c r="G962" s="5" t="s">
        <v>3505</v>
      </c>
      <c r="H962" s="5" t="s">
        <v>3506</v>
      </c>
      <c r="I962" s="5">
        <v>4</v>
      </c>
      <c r="L962" s="5">
        <v>5</v>
      </c>
      <c r="M962" s="4" t="s">
        <v>4016</v>
      </c>
      <c r="N962" s="4" t="s">
        <v>4017</v>
      </c>
      <c r="S962" s="4"/>
      <c r="T962" s="4" t="s">
        <v>10915</v>
      </c>
      <c r="U962" s="5" t="s">
        <v>588</v>
      </c>
      <c r="V962" s="5" t="s">
        <v>589</v>
      </c>
      <c r="W962" s="5" t="s">
        <v>408</v>
      </c>
      <c r="X962" s="5" t="s">
        <v>409</v>
      </c>
      <c r="Y962" s="5" t="s">
        <v>4018</v>
      </c>
      <c r="Z962" s="5" t="s">
        <v>4019</v>
      </c>
      <c r="AC962" s="4">
        <v>65</v>
      </c>
      <c r="AD962" s="5" t="s">
        <v>316</v>
      </c>
      <c r="AE962" s="5" t="s">
        <v>317</v>
      </c>
      <c r="AJ962" s="5" t="s">
        <v>33</v>
      </c>
      <c r="AK962" s="5" t="s">
        <v>34</v>
      </c>
      <c r="AL962" s="5" t="s">
        <v>93</v>
      </c>
      <c r="AM962" s="5" t="s">
        <v>94</v>
      </c>
      <c r="AT962" s="5" t="s">
        <v>588</v>
      </c>
      <c r="AU962" s="5" t="s">
        <v>589</v>
      </c>
      <c r="AV962" s="5" t="s">
        <v>4020</v>
      </c>
      <c r="AW962" s="5" t="s">
        <v>4021</v>
      </c>
      <c r="BG962" s="5" t="s">
        <v>4022</v>
      </c>
      <c r="BH962" s="5" t="s">
        <v>4023</v>
      </c>
      <c r="BI962" s="5" t="s">
        <v>4024</v>
      </c>
      <c r="BJ962" s="5" t="s">
        <v>4025</v>
      </c>
      <c r="BK962" s="5" t="s">
        <v>762</v>
      </c>
      <c r="BL962" s="5" t="s">
        <v>763</v>
      </c>
      <c r="BM962" s="5" t="s">
        <v>4026</v>
      </c>
      <c r="BN962" s="5" t="s">
        <v>4027</v>
      </c>
      <c r="BO962" s="5" t="s">
        <v>3298</v>
      </c>
      <c r="BP962" s="5" t="s">
        <v>3299</v>
      </c>
      <c r="BQ962" s="5" t="s">
        <v>9509</v>
      </c>
      <c r="BR962" s="5" t="s">
        <v>4028</v>
      </c>
      <c r="BS962" s="5" t="s">
        <v>1305</v>
      </c>
      <c r="BT962" s="5" t="s">
        <v>1306</v>
      </c>
    </row>
    <row r="963" spans="1:72" ht="13.5" customHeight="1">
      <c r="A963" s="7" t="str">
        <f>HYPERLINK("http://kyu.snu.ac.kr/sdhj/index.jsp?type=hj/GK14704_00IM0001_008b.jpg","1768_해북촌_008b")</f>
        <v>1768_해북촌_008b</v>
      </c>
      <c r="B963" s="4">
        <v>1768</v>
      </c>
      <c r="C963" s="4" t="s">
        <v>9845</v>
      </c>
      <c r="D963" s="4" t="s">
        <v>9846</v>
      </c>
      <c r="E963" s="4">
        <v>962</v>
      </c>
      <c r="F963" s="5">
        <v>7</v>
      </c>
      <c r="G963" s="5" t="s">
        <v>3505</v>
      </c>
      <c r="H963" s="5" t="s">
        <v>3506</v>
      </c>
      <c r="I963" s="5">
        <v>4</v>
      </c>
      <c r="L963" s="5">
        <v>5</v>
      </c>
      <c r="M963" s="5" t="s">
        <v>4016</v>
      </c>
      <c r="N963" s="5" t="s">
        <v>4017</v>
      </c>
      <c r="S963" s="5" t="s">
        <v>300</v>
      </c>
      <c r="T963" s="5" t="s">
        <v>301</v>
      </c>
      <c r="Y963" s="5" t="s">
        <v>4029</v>
      </c>
      <c r="Z963" s="5" t="s">
        <v>4030</v>
      </c>
      <c r="AC963" s="4">
        <v>57</v>
      </c>
      <c r="AD963" s="5" t="s">
        <v>770</v>
      </c>
      <c r="AE963" s="5" t="s">
        <v>771</v>
      </c>
    </row>
    <row r="964" spans="1:72" ht="13.5" customHeight="1">
      <c r="A964" s="7" t="str">
        <f>HYPERLINK("http://kyu.snu.ac.kr/sdhj/index.jsp?type=hj/GK14704_00IM0001_008b.jpg","1768_해북촌_008b")</f>
        <v>1768_해북촌_008b</v>
      </c>
      <c r="B964" s="4">
        <v>1768</v>
      </c>
      <c r="C964" s="4" t="s">
        <v>9858</v>
      </c>
      <c r="D964" s="4" t="s">
        <v>9859</v>
      </c>
      <c r="E964" s="4">
        <v>963</v>
      </c>
      <c r="F964" s="5">
        <v>7</v>
      </c>
      <c r="G964" s="5" t="s">
        <v>3505</v>
      </c>
      <c r="H964" s="5" t="s">
        <v>3506</v>
      </c>
      <c r="I964" s="5">
        <v>4</v>
      </c>
      <c r="L964" s="5">
        <v>5</v>
      </c>
      <c r="M964" s="5" t="s">
        <v>4016</v>
      </c>
      <c r="N964" s="5" t="s">
        <v>4017</v>
      </c>
      <c r="S964" s="5" t="s">
        <v>608</v>
      </c>
      <c r="T964" s="5" t="s">
        <v>609</v>
      </c>
      <c r="W964" s="5" t="s">
        <v>1085</v>
      </c>
      <c r="X964" s="5" t="s">
        <v>1086</v>
      </c>
      <c r="Y964" s="5" t="s">
        <v>99</v>
      </c>
      <c r="Z964" s="5" t="s">
        <v>100</v>
      </c>
      <c r="AC964" s="4">
        <v>54</v>
      </c>
      <c r="AD964" s="5" t="s">
        <v>298</v>
      </c>
      <c r="AE964" s="5" t="s">
        <v>299</v>
      </c>
    </row>
    <row r="965" spans="1:72" ht="13.5" customHeight="1">
      <c r="A965" s="7" t="str">
        <f>HYPERLINK("http://kyu.snu.ac.kr/sdhj/index.jsp?type=hj/GK14704_00IM0001_008b.jpg","1768_해북촌_008b")</f>
        <v>1768_해북촌_008b</v>
      </c>
      <c r="B965" s="4">
        <v>1768</v>
      </c>
      <c r="C965" s="4" t="s">
        <v>9858</v>
      </c>
      <c r="D965" s="4" t="s">
        <v>9859</v>
      </c>
      <c r="E965" s="4">
        <v>964</v>
      </c>
      <c r="F965" s="5">
        <v>7</v>
      </c>
      <c r="G965" s="5" t="s">
        <v>3505</v>
      </c>
      <c r="H965" s="5" t="s">
        <v>3506</v>
      </c>
      <c r="I965" s="5">
        <v>4</v>
      </c>
      <c r="L965" s="5">
        <v>5</v>
      </c>
      <c r="M965" s="5" t="s">
        <v>4016</v>
      </c>
      <c r="N965" s="5" t="s">
        <v>4017</v>
      </c>
      <c r="S965" s="5" t="s">
        <v>300</v>
      </c>
      <c r="T965" s="5" t="s">
        <v>301</v>
      </c>
      <c r="Y965" s="5" t="s">
        <v>4031</v>
      </c>
      <c r="Z965" s="5" t="s">
        <v>4032</v>
      </c>
      <c r="AC965" s="4">
        <v>52</v>
      </c>
      <c r="AD965" s="5" t="s">
        <v>391</v>
      </c>
      <c r="AE965" s="5" t="s">
        <v>392</v>
      </c>
    </row>
    <row r="966" spans="1:72" ht="13.5" customHeight="1">
      <c r="A966" s="7" t="str">
        <f>HYPERLINK("http://kyu.snu.ac.kr/sdhj/index.jsp?type=hj/GK14704_00IM0001_008b.jpg","1768_해북촌_008b")</f>
        <v>1768_해북촌_008b</v>
      </c>
      <c r="B966" s="4">
        <v>1768</v>
      </c>
      <c r="C966" s="4" t="s">
        <v>9858</v>
      </c>
      <c r="D966" s="4" t="s">
        <v>9859</v>
      </c>
      <c r="E966" s="4">
        <v>965</v>
      </c>
      <c r="F966" s="5">
        <v>7</v>
      </c>
      <c r="G966" s="5" t="s">
        <v>3505</v>
      </c>
      <c r="H966" s="5" t="s">
        <v>3506</v>
      </c>
      <c r="I966" s="5">
        <v>4</v>
      </c>
      <c r="L966" s="5">
        <v>5</v>
      </c>
      <c r="M966" s="5" t="s">
        <v>4016</v>
      </c>
      <c r="N966" s="5" t="s">
        <v>4017</v>
      </c>
      <c r="S966" s="5" t="s">
        <v>2610</v>
      </c>
      <c r="T966" s="5" t="s">
        <v>2611</v>
      </c>
      <c r="Y966" s="5" t="s">
        <v>4033</v>
      </c>
      <c r="Z966" s="5" t="s">
        <v>4034</v>
      </c>
      <c r="AC966" s="4">
        <v>49</v>
      </c>
      <c r="AD966" s="5" t="s">
        <v>1234</v>
      </c>
      <c r="AE966" s="5" t="s">
        <v>1235</v>
      </c>
    </row>
    <row r="967" spans="1:72" ht="13.5" customHeight="1">
      <c r="A967" s="7" t="str">
        <f>HYPERLINK("http://kyu.snu.ac.kr/sdhj/index.jsp?type=hj/GK14704_00IM0001_008b.jpg","1768_해북촌_008b")</f>
        <v>1768_해북촌_008b</v>
      </c>
      <c r="B967" s="4">
        <v>1768</v>
      </c>
      <c r="C967" s="4" t="s">
        <v>9858</v>
      </c>
      <c r="D967" s="4" t="s">
        <v>9859</v>
      </c>
      <c r="E967" s="4">
        <v>966</v>
      </c>
      <c r="F967" s="5">
        <v>7</v>
      </c>
      <c r="G967" s="5" t="s">
        <v>3505</v>
      </c>
      <c r="H967" s="5" t="s">
        <v>3506</v>
      </c>
      <c r="I967" s="5">
        <v>4</v>
      </c>
      <c r="L967" s="5">
        <v>5</v>
      </c>
      <c r="M967" s="5" t="s">
        <v>4016</v>
      </c>
      <c r="N967" s="5" t="s">
        <v>4017</v>
      </c>
      <c r="S967" s="5" t="s">
        <v>121</v>
      </c>
      <c r="T967" s="5" t="s">
        <v>122</v>
      </c>
      <c r="W967" s="5" t="s">
        <v>145</v>
      </c>
      <c r="X967" s="4" t="s">
        <v>10951</v>
      </c>
      <c r="Y967" s="5" t="s">
        <v>99</v>
      </c>
      <c r="Z967" s="5" t="s">
        <v>100</v>
      </c>
      <c r="AC967" s="4">
        <v>44</v>
      </c>
      <c r="AD967" s="5" t="s">
        <v>1010</v>
      </c>
      <c r="AE967" s="5" t="s">
        <v>1011</v>
      </c>
    </row>
    <row r="968" spans="1:72" ht="13.5" customHeight="1">
      <c r="A968" s="7" t="str">
        <f>HYPERLINK("http://kyu.snu.ac.kr/sdhj/index.jsp?type=hj/GK14704_00IM0001_008b.jpg","1768_해북촌_008b")</f>
        <v>1768_해북촌_008b</v>
      </c>
      <c r="B968" s="4">
        <v>1768</v>
      </c>
      <c r="C968" s="4" t="s">
        <v>9858</v>
      </c>
      <c r="D968" s="4" t="s">
        <v>9859</v>
      </c>
      <c r="E968" s="4">
        <v>967</v>
      </c>
      <c r="F968" s="5">
        <v>7</v>
      </c>
      <c r="G968" s="5" t="s">
        <v>3505</v>
      </c>
      <c r="H968" s="5" t="s">
        <v>3506</v>
      </c>
      <c r="I968" s="5">
        <v>4</v>
      </c>
      <c r="L968" s="5">
        <v>5</v>
      </c>
      <c r="M968" s="5" t="s">
        <v>4016</v>
      </c>
      <c r="N968" s="5" t="s">
        <v>4017</v>
      </c>
      <c r="S968" s="5" t="s">
        <v>4035</v>
      </c>
      <c r="T968" s="5" t="s">
        <v>4036</v>
      </c>
      <c r="U968" s="5" t="s">
        <v>4037</v>
      </c>
      <c r="V968" s="5" t="s">
        <v>4038</v>
      </c>
      <c r="Y968" s="5" t="s">
        <v>4039</v>
      </c>
      <c r="Z968" s="5" t="s">
        <v>4040</v>
      </c>
      <c r="AC968" s="4">
        <v>31</v>
      </c>
      <c r="AD968" s="5" t="s">
        <v>310</v>
      </c>
      <c r="AE968" s="5" t="s">
        <v>311</v>
      </c>
    </row>
    <row r="969" spans="1:72" ht="13.5" customHeight="1">
      <c r="A969" s="7" t="str">
        <f>HYPERLINK("http://kyu.snu.ac.kr/sdhj/index.jsp?type=hj/GK14704_00IM0001_008b.jpg","1768_해북촌_008b")</f>
        <v>1768_해북촌_008b</v>
      </c>
      <c r="B969" s="4">
        <v>1768</v>
      </c>
      <c r="C969" s="4" t="s">
        <v>9858</v>
      </c>
      <c r="D969" s="4" t="s">
        <v>9859</v>
      </c>
      <c r="E969" s="4">
        <v>968</v>
      </c>
      <c r="F969" s="5">
        <v>7</v>
      </c>
      <c r="G969" s="5" t="s">
        <v>3505</v>
      </c>
      <c r="H969" s="5" t="s">
        <v>3506</v>
      </c>
      <c r="I969" s="5">
        <v>4</v>
      </c>
      <c r="L969" s="5">
        <v>5</v>
      </c>
      <c r="M969" s="5" t="s">
        <v>4016</v>
      </c>
      <c r="N969" s="5" t="s">
        <v>4017</v>
      </c>
      <c r="S969" s="5" t="s">
        <v>4035</v>
      </c>
      <c r="T969" s="5" t="s">
        <v>4036</v>
      </c>
      <c r="Y969" s="5" t="s">
        <v>4041</v>
      </c>
      <c r="Z969" s="5" t="s">
        <v>4042</v>
      </c>
      <c r="AC969" s="4">
        <v>29</v>
      </c>
      <c r="AD969" s="5" t="s">
        <v>269</v>
      </c>
      <c r="AE969" s="5" t="s">
        <v>270</v>
      </c>
    </row>
    <row r="970" spans="1:72" ht="13.5" customHeight="1">
      <c r="A970" s="7" t="str">
        <f>HYPERLINK("http://kyu.snu.ac.kr/sdhj/index.jsp?type=hj/GK14704_00IM0001_008b.jpg","1768_해북촌_008b")</f>
        <v>1768_해북촌_008b</v>
      </c>
      <c r="B970" s="4">
        <v>1768</v>
      </c>
      <c r="C970" s="4" t="s">
        <v>9858</v>
      </c>
      <c r="D970" s="4" t="s">
        <v>9859</v>
      </c>
      <c r="E970" s="4">
        <v>969</v>
      </c>
      <c r="F970" s="5">
        <v>7</v>
      </c>
      <c r="G970" s="5" t="s">
        <v>3505</v>
      </c>
      <c r="H970" s="5" t="s">
        <v>3506</v>
      </c>
      <c r="I970" s="5">
        <v>4</v>
      </c>
      <c r="L970" s="5">
        <v>5</v>
      </c>
      <c r="M970" s="5" t="s">
        <v>4016</v>
      </c>
      <c r="N970" s="5" t="s">
        <v>4017</v>
      </c>
      <c r="S970" s="5" t="s">
        <v>4035</v>
      </c>
      <c r="T970" s="5" t="s">
        <v>4036</v>
      </c>
      <c r="Y970" s="5" t="s">
        <v>4043</v>
      </c>
      <c r="Z970" s="5" t="s">
        <v>4044</v>
      </c>
      <c r="AC970" s="4">
        <v>17</v>
      </c>
      <c r="AD970" s="5" t="s">
        <v>191</v>
      </c>
      <c r="AE970" s="5" t="s">
        <v>192</v>
      </c>
    </row>
    <row r="971" spans="1:72" ht="13.5" customHeight="1">
      <c r="A971" s="7" t="str">
        <f>HYPERLINK("http://kyu.snu.ac.kr/sdhj/index.jsp?type=hj/GK14704_00IM0001_008b.jpg","1768_해북촌_008b")</f>
        <v>1768_해북촌_008b</v>
      </c>
      <c r="B971" s="4">
        <v>1768</v>
      </c>
      <c r="C971" s="4" t="s">
        <v>9858</v>
      </c>
      <c r="D971" s="4" t="s">
        <v>9859</v>
      </c>
      <c r="E971" s="4">
        <v>970</v>
      </c>
      <c r="F971" s="5">
        <v>7</v>
      </c>
      <c r="G971" s="5" t="s">
        <v>3505</v>
      </c>
      <c r="H971" s="5" t="s">
        <v>3506</v>
      </c>
      <c r="I971" s="5">
        <v>4</v>
      </c>
      <c r="L971" s="5">
        <v>5</v>
      </c>
      <c r="M971" s="5" t="s">
        <v>4016</v>
      </c>
      <c r="N971" s="5" t="s">
        <v>4017</v>
      </c>
      <c r="S971" s="5" t="s">
        <v>1772</v>
      </c>
      <c r="T971" s="5" t="s">
        <v>1773</v>
      </c>
      <c r="Y971" s="5" t="s">
        <v>4045</v>
      </c>
      <c r="Z971" s="5" t="s">
        <v>130</v>
      </c>
      <c r="AC971" s="4">
        <v>20</v>
      </c>
      <c r="AD971" s="5" t="s">
        <v>421</v>
      </c>
      <c r="AE971" s="5" t="s">
        <v>422</v>
      </c>
    </row>
    <row r="972" spans="1:72" ht="13.5" customHeight="1">
      <c r="A972" s="7" t="str">
        <f>HYPERLINK("http://kyu.snu.ac.kr/sdhj/index.jsp?type=hj/GK14704_00IM0001_008b.jpg","1768_해북촌_008b")</f>
        <v>1768_해북촌_008b</v>
      </c>
      <c r="B972" s="4">
        <v>1768</v>
      </c>
      <c r="C972" s="4" t="s">
        <v>9858</v>
      </c>
      <c r="D972" s="4" t="s">
        <v>9859</v>
      </c>
      <c r="E972" s="4">
        <v>971</v>
      </c>
      <c r="F972" s="5">
        <v>7</v>
      </c>
      <c r="G972" s="5" t="s">
        <v>3505</v>
      </c>
      <c r="H972" s="5" t="s">
        <v>3506</v>
      </c>
      <c r="I972" s="5">
        <v>4</v>
      </c>
      <c r="L972" s="5">
        <v>5</v>
      </c>
      <c r="M972" s="5" t="s">
        <v>4016</v>
      </c>
      <c r="N972" s="5" t="s">
        <v>4017</v>
      </c>
      <c r="S972" s="5" t="s">
        <v>3651</v>
      </c>
      <c r="T972" s="5" t="s">
        <v>3652</v>
      </c>
      <c r="Y972" s="5" t="s">
        <v>4046</v>
      </c>
      <c r="Z972" s="5" t="s">
        <v>4047</v>
      </c>
      <c r="AC972" s="4">
        <v>39</v>
      </c>
      <c r="AD972" s="5" t="s">
        <v>349</v>
      </c>
      <c r="AE972" s="5" t="s">
        <v>350</v>
      </c>
    </row>
    <row r="973" spans="1:72" ht="13.5" customHeight="1">
      <c r="A973" s="7" t="str">
        <f>HYPERLINK("http://kyu.snu.ac.kr/sdhj/index.jsp?type=hj/GK14704_00IM0001_008b.jpg","1768_해북촌_008b")</f>
        <v>1768_해북촌_008b</v>
      </c>
      <c r="B973" s="4">
        <v>1768</v>
      </c>
      <c r="C973" s="4" t="s">
        <v>10395</v>
      </c>
      <c r="D973" s="4" t="s">
        <v>10396</v>
      </c>
      <c r="E973" s="4">
        <v>972</v>
      </c>
      <c r="F973" s="5">
        <v>7</v>
      </c>
      <c r="G973" s="5" t="s">
        <v>3505</v>
      </c>
      <c r="H973" s="5" t="s">
        <v>3506</v>
      </c>
      <c r="I973" s="5">
        <v>4</v>
      </c>
      <c r="L973" s="5">
        <v>5</v>
      </c>
      <c r="M973" s="5" t="s">
        <v>4016</v>
      </c>
      <c r="N973" s="5" t="s">
        <v>4017</v>
      </c>
      <c r="T973" s="4" t="s">
        <v>10920</v>
      </c>
      <c r="U973" s="5" t="s">
        <v>203</v>
      </c>
      <c r="V973" s="5" t="s">
        <v>204</v>
      </c>
      <c r="Y973" s="5" t="s">
        <v>4048</v>
      </c>
      <c r="Z973" s="5" t="s">
        <v>4049</v>
      </c>
      <c r="AC973" s="4">
        <v>42</v>
      </c>
      <c r="AD973" s="5" t="s">
        <v>641</v>
      </c>
      <c r="AE973" s="5" t="s">
        <v>642</v>
      </c>
      <c r="AF973" s="5" t="s">
        <v>4050</v>
      </c>
      <c r="AG973" s="5" t="s">
        <v>4051</v>
      </c>
      <c r="BB973" s="5" t="s">
        <v>1412</v>
      </c>
      <c r="BC973" s="5" t="s">
        <v>1413</v>
      </c>
      <c r="BD973" s="5" t="s">
        <v>2250</v>
      </c>
      <c r="BE973" s="5" t="s">
        <v>2251</v>
      </c>
    </row>
    <row r="974" spans="1:72" ht="13.5" customHeight="1">
      <c r="A974" s="7" t="str">
        <f>HYPERLINK("http://kyu.snu.ac.kr/sdhj/index.jsp?type=hj/GK14704_00IM0001_008b.jpg","1768_해북촌_008b")</f>
        <v>1768_해북촌_008b</v>
      </c>
      <c r="B974" s="4">
        <v>1768</v>
      </c>
      <c r="C974" s="4" t="s">
        <v>9858</v>
      </c>
      <c r="D974" s="4" t="s">
        <v>9859</v>
      </c>
      <c r="E974" s="4">
        <v>973</v>
      </c>
      <c r="F974" s="5">
        <v>7</v>
      </c>
      <c r="G974" s="5" t="s">
        <v>3505</v>
      </c>
      <c r="H974" s="5" t="s">
        <v>3506</v>
      </c>
      <c r="I974" s="5">
        <v>4</v>
      </c>
      <c r="L974" s="5">
        <v>5</v>
      </c>
      <c r="M974" s="5" t="s">
        <v>4016</v>
      </c>
      <c r="N974" s="5" t="s">
        <v>4017</v>
      </c>
      <c r="T974" s="4" t="s">
        <v>10920</v>
      </c>
      <c r="U974" s="5" t="s">
        <v>203</v>
      </c>
      <c r="V974" s="5" t="s">
        <v>204</v>
      </c>
      <c r="Y974" s="5" t="s">
        <v>4052</v>
      </c>
      <c r="Z974" s="5" t="s">
        <v>4053</v>
      </c>
      <c r="AC974" s="4">
        <v>31</v>
      </c>
      <c r="AD974" s="5" t="s">
        <v>310</v>
      </c>
      <c r="AE974" s="5" t="s">
        <v>311</v>
      </c>
      <c r="AF974" s="5" t="s">
        <v>209</v>
      </c>
      <c r="AG974" s="5" t="s">
        <v>210</v>
      </c>
      <c r="BB974" s="5" t="s">
        <v>1412</v>
      </c>
      <c r="BC974" s="5" t="s">
        <v>1413</v>
      </c>
      <c r="BD974" s="5" t="s">
        <v>2250</v>
      </c>
      <c r="BE974" s="5" t="s">
        <v>2251</v>
      </c>
    </row>
    <row r="975" spans="1:72" ht="13.5" customHeight="1">
      <c r="A975" s="7" t="str">
        <f>HYPERLINK("http://kyu.snu.ac.kr/sdhj/index.jsp?type=hj/GK14704_00IM0001_008b.jpg","1768_해북촌_008b")</f>
        <v>1768_해북촌_008b</v>
      </c>
      <c r="B975" s="4">
        <v>1768</v>
      </c>
      <c r="C975" s="4" t="s">
        <v>9858</v>
      </c>
      <c r="D975" s="4" t="s">
        <v>9859</v>
      </c>
      <c r="E975" s="4">
        <v>974</v>
      </c>
      <c r="F975" s="5">
        <v>7</v>
      </c>
      <c r="G975" s="5" t="s">
        <v>3505</v>
      </c>
      <c r="H975" s="5" t="s">
        <v>3506</v>
      </c>
      <c r="I975" s="5">
        <v>4</v>
      </c>
      <c r="L975" s="5">
        <v>5</v>
      </c>
      <c r="M975" s="5" t="s">
        <v>4016</v>
      </c>
      <c r="N975" s="5" t="s">
        <v>4017</v>
      </c>
      <c r="T975" s="4" t="s">
        <v>10920</v>
      </c>
      <c r="U975" s="5" t="s">
        <v>203</v>
      </c>
      <c r="V975" s="5" t="s">
        <v>204</v>
      </c>
      <c r="Y975" s="5" t="s">
        <v>4054</v>
      </c>
      <c r="Z975" s="5" t="s">
        <v>4055</v>
      </c>
      <c r="AF975" s="5" t="s">
        <v>309</v>
      </c>
      <c r="AG975" s="5" t="s">
        <v>308</v>
      </c>
    </row>
    <row r="976" spans="1:72" ht="13.5" customHeight="1">
      <c r="A976" s="7" t="str">
        <f>HYPERLINK("http://kyu.snu.ac.kr/sdhj/index.jsp?type=hj/GK14704_00IM0001_008b.jpg","1768_해북촌_008b")</f>
        <v>1768_해북촌_008b</v>
      </c>
      <c r="B976" s="4">
        <v>1768</v>
      </c>
      <c r="C976" s="4" t="s">
        <v>9858</v>
      </c>
      <c r="D976" s="4" t="s">
        <v>9859</v>
      </c>
      <c r="E976" s="4">
        <v>975</v>
      </c>
      <c r="F976" s="5">
        <v>7</v>
      </c>
      <c r="G976" s="5" t="s">
        <v>3505</v>
      </c>
      <c r="H976" s="5" t="s">
        <v>3506</v>
      </c>
      <c r="I976" s="5">
        <v>4</v>
      </c>
      <c r="L976" s="5">
        <v>5</v>
      </c>
      <c r="M976" s="5" t="s">
        <v>4016</v>
      </c>
      <c r="N976" s="5" t="s">
        <v>4017</v>
      </c>
      <c r="T976" s="4" t="s">
        <v>10920</v>
      </c>
      <c r="U976" s="5" t="s">
        <v>133</v>
      </c>
      <c r="V976" s="5" t="s">
        <v>134</v>
      </c>
      <c r="Y976" s="5" t="s">
        <v>4056</v>
      </c>
      <c r="Z976" s="5" t="s">
        <v>4057</v>
      </c>
      <c r="AC976" s="4">
        <v>71</v>
      </c>
      <c r="AD976" s="5" t="s">
        <v>199</v>
      </c>
      <c r="AE976" s="5" t="s">
        <v>200</v>
      </c>
    </row>
    <row r="977" spans="1:58" ht="13.5" customHeight="1">
      <c r="A977" s="7" t="str">
        <f>HYPERLINK("http://kyu.snu.ac.kr/sdhj/index.jsp?type=hj/GK14704_00IM0001_008b.jpg","1768_해북촌_008b")</f>
        <v>1768_해북촌_008b</v>
      </c>
      <c r="B977" s="4">
        <v>1768</v>
      </c>
      <c r="C977" s="4" t="s">
        <v>9858</v>
      </c>
      <c r="D977" s="4" t="s">
        <v>9859</v>
      </c>
      <c r="E977" s="4">
        <v>976</v>
      </c>
      <c r="F977" s="5">
        <v>7</v>
      </c>
      <c r="G977" s="5" t="s">
        <v>3505</v>
      </c>
      <c r="H977" s="5" t="s">
        <v>3506</v>
      </c>
      <c r="I977" s="5">
        <v>4</v>
      </c>
      <c r="L977" s="5">
        <v>5</v>
      </c>
      <c r="M977" s="5" t="s">
        <v>4016</v>
      </c>
      <c r="N977" s="5" t="s">
        <v>4017</v>
      </c>
      <c r="T977" s="4" t="s">
        <v>10920</v>
      </c>
      <c r="U977" s="5" t="s">
        <v>133</v>
      </c>
      <c r="V977" s="5" t="s">
        <v>134</v>
      </c>
      <c r="Y977" s="5" t="s">
        <v>4058</v>
      </c>
      <c r="Z977" s="5" t="s">
        <v>4059</v>
      </c>
      <c r="AC977" s="4">
        <v>50</v>
      </c>
      <c r="AD977" s="5" t="s">
        <v>898</v>
      </c>
      <c r="AE977" s="5" t="s">
        <v>899</v>
      </c>
      <c r="BB977" s="5" t="s">
        <v>195</v>
      </c>
      <c r="BC977" s="5" t="s">
        <v>196</v>
      </c>
      <c r="BF977" s="4" t="s">
        <v>10952</v>
      </c>
    </row>
    <row r="978" spans="1:58" ht="13.5" customHeight="1">
      <c r="A978" s="7" t="str">
        <f>HYPERLINK("http://kyu.snu.ac.kr/sdhj/index.jsp?type=hj/GK14704_00IM0001_008b.jpg","1768_해북촌_008b")</f>
        <v>1768_해북촌_008b</v>
      </c>
      <c r="B978" s="4">
        <v>1768</v>
      </c>
      <c r="C978" s="4" t="s">
        <v>9858</v>
      </c>
      <c r="D978" s="4" t="s">
        <v>9859</v>
      </c>
      <c r="E978" s="4">
        <v>977</v>
      </c>
      <c r="F978" s="5">
        <v>7</v>
      </c>
      <c r="G978" s="5" t="s">
        <v>3505</v>
      </c>
      <c r="H978" s="5" t="s">
        <v>3506</v>
      </c>
      <c r="I978" s="5">
        <v>4</v>
      </c>
      <c r="L978" s="5">
        <v>5</v>
      </c>
      <c r="M978" s="5" t="s">
        <v>4016</v>
      </c>
      <c r="N978" s="5" t="s">
        <v>4017</v>
      </c>
      <c r="T978" s="4" t="s">
        <v>10920</v>
      </c>
      <c r="U978" s="5" t="s">
        <v>133</v>
      </c>
      <c r="V978" s="5" t="s">
        <v>134</v>
      </c>
      <c r="Y978" s="5" t="s">
        <v>4060</v>
      </c>
      <c r="Z978" s="5" t="s">
        <v>4061</v>
      </c>
      <c r="AC978" s="4">
        <v>46</v>
      </c>
      <c r="AD978" s="5" t="s">
        <v>362</v>
      </c>
      <c r="AE978" s="5" t="s">
        <v>363</v>
      </c>
      <c r="BC978" s="5" t="s">
        <v>196</v>
      </c>
      <c r="BF978" s="4" t="s">
        <v>10925</v>
      </c>
    </row>
    <row r="979" spans="1:58" ht="13.5" customHeight="1">
      <c r="A979" s="7" t="str">
        <f>HYPERLINK("http://kyu.snu.ac.kr/sdhj/index.jsp?type=hj/GK14704_00IM0001_008b.jpg","1768_해북촌_008b")</f>
        <v>1768_해북촌_008b</v>
      </c>
      <c r="B979" s="4">
        <v>1768</v>
      </c>
      <c r="C979" s="4" t="s">
        <v>9858</v>
      </c>
      <c r="D979" s="4" t="s">
        <v>9859</v>
      </c>
      <c r="E979" s="4">
        <v>978</v>
      </c>
      <c r="F979" s="5">
        <v>7</v>
      </c>
      <c r="G979" s="5" t="s">
        <v>3505</v>
      </c>
      <c r="H979" s="5" t="s">
        <v>3506</v>
      </c>
      <c r="I979" s="5">
        <v>4</v>
      </c>
      <c r="L979" s="5">
        <v>5</v>
      </c>
      <c r="M979" s="5" t="s">
        <v>4016</v>
      </c>
      <c r="N979" s="5" t="s">
        <v>4017</v>
      </c>
      <c r="T979" s="4" t="s">
        <v>10920</v>
      </c>
      <c r="U979" s="5" t="s">
        <v>133</v>
      </c>
      <c r="V979" s="5" t="s">
        <v>134</v>
      </c>
      <c r="Y979" s="5" t="s">
        <v>4062</v>
      </c>
      <c r="Z979" s="5" t="s">
        <v>4063</v>
      </c>
      <c r="AC979" s="4">
        <v>39</v>
      </c>
      <c r="AD979" s="5" t="s">
        <v>349</v>
      </c>
      <c r="AE979" s="5" t="s">
        <v>350</v>
      </c>
      <c r="BC979" s="5" t="s">
        <v>196</v>
      </c>
      <c r="BF979" s="4" t="s">
        <v>10953</v>
      </c>
    </row>
    <row r="980" spans="1:58" ht="13.5" customHeight="1">
      <c r="A980" s="7" t="str">
        <f>HYPERLINK("http://kyu.snu.ac.kr/sdhj/index.jsp?type=hj/GK14704_00IM0001_008b.jpg","1768_해북촌_008b")</f>
        <v>1768_해북촌_008b</v>
      </c>
      <c r="B980" s="4">
        <v>1768</v>
      </c>
      <c r="C980" s="4" t="s">
        <v>9858</v>
      </c>
      <c r="D980" s="4" t="s">
        <v>9859</v>
      </c>
      <c r="E980" s="4">
        <v>979</v>
      </c>
      <c r="F980" s="5">
        <v>7</v>
      </c>
      <c r="G980" s="5" t="s">
        <v>3505</v>
      </c>
      <c r="H980" s="5" t="s">
        <v>3506</v>
      </c>
      <c r="I980" s="5">
        <v>4</v>
      </c>
      <c r="L980" s="5">
        <v>5</v>
      </c>
      <c r="M980" s="5" t="s">
        <v>4016</v>
      </c>
      <c r="N980" s="5" t="s">
        <v>4017</v>
      </c>
      <c r="T980" s="4" t="s">
        <v>10920</v>
      </c>
      <c r="U980" s="5" t="s">
        <v>133</v>
      </c>
      <c r="V980" s="5" t="s">
        <v>134</v>
      </c>
      <c r="Y980" s="5" t="s">
        <v>4064</v>
      </c>
      <c r="Z980" s="5" t="s">
        <v>4065</v>
      </c>
      <c r="AC980" s="4">
        <v>36</v>
      </c>
      <c r="AD980" s="5" t="s">
        <v>237</v>
      </c>
      <c r="AE980" s="5" t="s">
        <v>238</v>
      </c>
      <c r="BC980" s="5" t="s">
        <v>196</v>
      </c>
      <c r="BF980" s="4" t="s">
        <v>10954</v>
      </c>
    </row>
    <row r="981" spans="1:58" ht="13.5" customHeight="1">
      <c r="A981" s="7" t="str">
        <f>HYPERLINK("http://kyu.snu.ac.kr/sdhj/index.jsp?type=hj/GK14704_00IM0001_008b.jpg","1768_해북촌_008b")</f>
        <v>1768_해북촌_008b</v>
      </c>
      <c r="B981" s="4">
        <v>1768</v>
      </c>
      <c r="C981" s="4" t="s">
        <v>9858</v>
      </c>
      <c r="D981" s="4" t="s">
        <v>9859</v>
      </c>
      <c r="E981" s="4">
        <v>980</v>
      </c>
      <c r="F981" s="5">
        <v>7</v>
      </c>
      <c r="G981" s="5" t="s">
        <v>3505</v>
      </c>
      <c r="H981" s="5" t="s">
        <v>3506</v>
      </c>
      <c r="I981" s="5">
        <v>4</v>
      </c>
      <c r="L981" s="5">
        <v>5</v>
      </c>
      <c r="M981" s="5" t="s">
        <v>4016</v>
      </c>
      <c r="N981" s="5" t="s">
        <v>4017</v>
      </c>
      <c r="T981" s="4" t="s">
        <v>10920</v>
      </c>
      <c r="U981" s="5" t="s">
        <v>203</v>
      </c>
      <c r="V981" s="5" t="s">
        <v>204</v>
      </c>
      <c r="Y981" s="5" t="s">
        <v>4066</v>
      </c>
      <c r="Z981" s="5" t="s">
        <v>4067</v>
      </c>
      <c r="AC981" s="4">
        <v>49</v>
      </c>
      <c r="AD981" s="5" t="s">
        <v>898</v>
      </c>
      <c r="AE981" s="5" t="s">
        <v>899</v>
      </c>
      <c r="AF981" s="5" t="s">
        <v>209</v>
      </c>
      <c r="AG981" s="5" t="s">
        <v>210</v>
      </c>
      <c r="BB981" s="5" t="s">
        <v>1412</v>
      </c>
      <c r="BC981" s="5" t="s">
        <v>1413</v>
      </c>
      <c r="BD981" s="5" t="s">
        <v>4068</v>
      </c>
      <c r="BE981" s="5" t="s">
        <v>4069</v>
      </c>
    </row>
    <row r="982" spans="1:58" ht="13.5" customHeight="1">
      <c r="A982" s="7" t="str">
        <f>HYPERLINK("http://kyu.snu.ac.kr/sdhj/index.jsp?type=hj/GK14704_00IM0001_008b.jpg","1768_해북촌_008b")</f>
        <v>1768_해북촌_008b</v>
      </c>
      <c r="B982" s="4">
        <v>1768</v>
      </c>
      <c r="C982" s="4" t="s">
        <v>9858</v>
      </c>
      <c r="D982" s="4" t="s">
        <v>9859</v>
      </c>
      <c r="E982" s="4">
        <v>981</v>
      </c>
      <c r="F982" s="5">
        <v>7</v>
      </c>
      <c r="G982" s="5" t="s">
        <v>3505</v>
      </c>
      <c r="H982" s="5" t="s">
        <v>3506</v>
      </c>
      <c r="I982" s="5">
        <v>4</v>
      </c>
      <c r="L982" s="5">
        <v>5</v>
      </c>
      <c r="M982" s="5" t="s">
        <v>4016</v>
      </c>
      <c r="N982" s="5" t="s">
        <v>4017</v>
      </c>
      <c r="T982" s="4" t="s">
        <v>10920</v>
      </c>
      <c r="U982" s="5" t="s">
        <v>133</v>
      </c>
      <c r="V982" s="5" t="s">
        <v>134</v>
      </c>
      <c r="Y982" s="5" t="s">
        <v>4070</v>
      </c>
      <c r="Z982" s="5" t="s">
        <v>4071</v>
      </c>
      <c r="AC982" s="4">
        <v>58</v>
      </c>
      <c r="AD982" s="5" t="s">
        <v>1386</v>
      </c>
      <c r="AE982" s="5" t="s">
        <v>1387</v>
      </c>
      <c r="AG982" s="5" t="s">
        <v>4051</v>
      </c>
      <c r="BB982" s="5" t="s">
        <v>1412</v>
      </c>
      <c r="BC982" s="5" t="s">
        <v>1413</v>
      </c>
      <c r="BD982" s="5" t="s">
        <v>1926</v>
      </c>
      <c r="BE982" s="5" t="s">
        <v>1927</v>
      </c>
    </row>
    <row r="983" spans="1:58" ht="13.5" customHeight="1">
      <c r="A983" s="7" t="str">
        <f>HYPERLINK("http://kyu.snu.ac.kr/sdhj/index.jsp?type=hj/GK14704_00IM0001_008b.jpg","1768_해북촌_008b")</f>
        <v>1768_해북촌_008b</v>
      </c>
      <c r="B983" s="4">
        <v>1768</v>
      </c>
      <c r="C983" s="4" t="s">
        <v>9858</v>
      </c>
      <c r="D983" s="4" t="s">
        <v>9859</v>
      </c>
      <c r="E983" s="4">
        <v>982</v>
      </c>
      <c r="F983" s="5">
        <v>7</v>
      </c>
      <c r="G983" s="5" t="s">
        <v>3505</v>
      </c>
      <c r="H983" s="5" t="s">
        <v>3506</v>
      </c>
      <c r="I983" s="5">
        <v>4</v>
      </c>
      <c r="L983" s="5">
        <v>5</v>
      </c>
      <c r="M983" s="5" t="s">
        <v>4016</v>
      </c>
      <c r="N983" s="5" t="s">
        <v>4017</v>
      </c>
      <c r="T983" s="4" t="s">
        <v>10920</v>
      </c>
      <c r="U983" s="5" t="s">
        <v>203</v>
      </c>
      <c r="V983" s="5" t="s">
        <v>204</v>
      </c>
      <c r="Y983" s="5" t="s">
        <v>4072</v>
      </c>
      <c r="Z983" s="5" t="s">
        <v>4073</v>
      </c>
      <c r="AC983" s="4">
        <v>22</v>
      </c>
      <c r="AD983" s="5" t="s">
        <v>712</v>
      </c>
      <c r="AE983" s="5" t="s">
        <v>713</v>
      </c>
      <c r="AG983" s="5" t="s">
        <v>4051</v>
      </c>
      <c r="BB983" s="5" t="s">
        <v>195</v>
      </c>
      <c r="BC983" s="5" t="s">
        <v>196</v>
      </c>
      <c r="BF983" s="4" t="s">
        <v>10952</v>
      </c>
    </row>
    <row r="984" spans="1:58" ht="13.5" customHeight="1">
      <c r="A984" s="7" t="str">
        <f>HYPERLINK("http://kyu.snu.ac.kr/sdhj/index.jsp?type=hj/GK14704_00IM0001_008b.jpg","1768_해북촌_008b")</f>
        <v>1768_해북촌_008b</v>
      </c>
      <c r="B984" s="4">
        <v>1768</v>
      </c>
      <c r="C984" s="4" t="s">
        <v>9858</v>
      </c>
      <c r="D984" s="4" t="s">
        <v>9859</v>
      </c>
      <c r="E984" s="4">
        <v>983</v>
      </c>
      <c r="F984" s="5">
        <v>7</v>
      </c>
      <c r="G984" s="5" t="s">
        <v>3505</v>
      </c>
      <c r="H984" s="5" t="s">
        <v>3506</v>
      </c>
      <c r="I984" s="5">
        <v>4</v>
      </c>
      <c r="L984" s="5">
        <v>5</v>
      </c>
      <c r="M984" s="5" t="s">
        <v>4016</v>
      </c>
      <c r="N984" s="5" t="s">
        <v>4017</v>
      </c>
      <c r="T984" s="4" t="s">
        <v>10920</v>
      </c>
      <c r="U984" s="5" t="s">
        <v>133</v>
      </c>
      <c r="V984" s="5" t="s">
        <v>134</v>
      </c>
      <c r="Y984" s="5" t="s">
        <v>1779</v>
      </c>
      <c r="Z984" s="5" t="s">
        <v>1780</v>
      </c>
      <c r="AC984" s="4">
        <v>19</v>
      </c>
      <c r="AD984" s="5" t="s">
        <v>304</v>
      </c>
      <c r="AE984" s="5" t="s">
        <v>229</v>
      </c>
      <c r="AF984" s="5" t="s">
        <v>10955</v>
      </c>
      <c r="AG984" s="5" t="s">
        <v>10956</v>
      </c>
      <c r="BC984" s="5" t="s">
        <v>196</v>
      </c>
      <c r="BF984" s="4" t="s">
        <v>10957</v>
      </c>
    </row>
    <row r="985" spans="1:58" ht="13.5" customHeight="1">
      <c r="A985" s="7" t="str">
        <f>HYPERLINK("http://kyu.snu.ac.kr/sdhj/index.jsp?type=hj/GK14704_00IM0001_008b.jpg","1768_해북촌_008b")</f>
        <v>1768_해북촌_008b</v>
      </c>
      <c r="B985" s="4">
        <v>1768</v>
      </c>
      <c r="C985" s="4" t="s">
        <v>9845</v>
      </c>
      <c r="D985" s="4" t="s">
        <v>9846</v>
      </c>
      <c r="E985" s="4">
        <v>984</v>
      </c>
      <c r="F985" s="5">
        <v>7</v>
      </c>
      <c r="G985" s="5" t="s">
        <v>3505</v>
      </c>
      <c r="H985" s="5" t="s">
        <v>3506</v>
      </c>
      <c r="I985" s="5">
        <v>4</v>
      </c>
      <c r="L985" s="5">
        <v>5</v>
      </c>
      <c r="M985" s="5" t="s">
        <v>4016</v>
      </c>
      <c r="N985" s="5" t="s">
        <v>4017</v>
      </c>
      <c r="T985" s="4" t="s">
        <v>10920</v>
      </c>
      <c r="U985" s="5" t="s">
        <v>133</v>
      </c>
      <c r="V985" s="5" t="s">
        <v>134</v>
      </c>
      <c r="Y985" s="5" t="s">
        <v>4074</v>
      </c>
      <c r="Z985" s="5" t="s">
        <v>4075</v>
      </c>
      <c r="AC985" s="4">
        <v>47</v>
      </c>
      <c r="AD985" s="5" t="s">
        <v>631</v>
      </c>
      <c r="AE985" s="5" t="s">
        <v>632</v>
      </c>
      <c r="AF985" s="5" t="s">
        <v>488</v>
      </c>
      <c r="AG985" s="5" t="s">
        <v>478</v>
      </c>
      <c r="AH985" s="5" t="s">
        <v>3950</v>
      </c>
      <c r="AI985" s="5" t="s">
        <v>3947</v>
      </c>
      <c r="BB985" s="5" t="s">
        <v>1412</v>
      </c>
      <c r="BC985" s="5" t="s">
        <v>1413</v>
      </c>
      <c r="BD985" s="5" t="s">
        <v>4076</v>
      </c>
      <c r="BE985" s="5" t="s">
        <v>4077</v>
      </c>
    </row>
    <row r="986" spans="1:58" ht="13.5" customHeight="1">
      <c r="A986" s="7" t="str">
        <f>HYPERLINK("http://kyu.snu.ac.kr/sdhj/index.jsp?type=hj/GK14704_00IM0001_008b.jpg","1768_해북촌_008b")</f>
        <v>1768_해북촌_008b</v>
      </c>
      <c r="B986" s="4">
        <v>1768</v>
      </c>
      <c r="C986" s="4" t="s">
        <v>9858</v>
      </c>
      <c r="D986" s="4" t="s">
        <v>9859</v>
      </c>
      <c r="E986" s="4">
        <v>985</v>
      </c>
      <c r="F986" s="5">
        <v>7</v>
      </c>
      <c r="G986" s="5" t="s">
        <v>3505</v>
      </c>
      <c r="H986" s="5" t="s">
        <v>3506</v>
      </c>
      <c r="I986" s="5">
        <v>4</v>
      </c>
      <c r="L986" s="5">
        <v>5</v>
      </c>
      <c r="M986" s="5" t="s">
        <v>4016</v>
      </c>
      <c r="N986" s="5" t="s">
        <v>4017</v>
      </c>
      <c r="T986" s="4" t="s">
        <v>10920</v>
      </c>
      <c r="U986" s="5" t="s">
        <v>133</v>
      </c>
      <c r="V986" s="5" t="s">
        <v>134</v>
      </c>
      <c r="Y986" s="5" t="s">
        <v>4078</v>
      </c>
      <c r="Z986" s="5" t="s">
        <v>4079</v>
      </c>
      <c r="AC986" s="4">
        <v>44</v>
      </c>
      <c r="AD986" s="5" t="s">
        <v>1010</v>
      </c>
      <c r="AE986" s="5" t="s">
        <v>1011</v>
      </c>
      <c r="AG986" s="5" t="s">
        <v>4051</v>
      </c>
      <c r="BB986" s="5" t="s">
        <v>1412</v>
      </c>
      <c r="BC986" s="5" t="s">
        <v>1413</v>
      </c>
      <c r="BD986" s="5" t="s">
        <v>4076</v>
      </c>
      <c r="BE986" s="5" t="s">
        <v>4077</v>
      </c>
    </row>
    <row r="987" spans="1:58" ht="13.5" customHeight="1">
      <c r="A987" s="7" t="str">
        <f>HYPERLINK("http://kyu.snu.ac.kr/sdhj/index.jsp?type=hj/GK14704_00IM0001_008b.jpg","1768_해북촌_008b")</f>
        <v>1768_해북촌_008b</v>
      </c>
      <c r="B987" s="4">
        <v>1768</v>
      </c>
      <c r="C987" s="4" t="s">
        <v>9858</v>
      </c>
      <c r="D987" s="4" t="s">
        <v>9859</v>
      </c>
      <c r="E987" s="4">
        <v>986</v>
      </c>
      <c r="F987" s="5">
        <v>7</v>
      </c>
      <c r="G987" s="5" t="s">
        <v>3505</v>
      </c>
      <c r="H987" s="5" t="s">
        <v>3506</v>
      </c>
      <c r="I987" s="5">
        <v>4</v>
      </c>
      <c r="L987" s="5">
        <v>5</v>
      </c>
      <c r="M987" s="5" t="s">
        <v>4016</v>
      </c>
      <c r="N987" s="5" t="s">
        <v>4017</v>
      </c>
      <c r="T987" s="4" t="s">
        <v>10920</v>
      </c>
      <c r="U987" s="5" t="s">
        <v>133</v>
      </c>
      <c r="V987" s="5" t="s">
        <v>134</v>
      </c>
      <c r="Y987" s="5" t="s">
        <v>4080</v>
      </c>
      <c r="Z987" s="5" t="s">
        <v>4081</v>
      </c>
      <c r="AC987" s="4">
        <v>28</v>
      </c>
      <c r="AD987" s="5" t="s">
        <v>119</v>
      </c>
      <c r="AE987" s="5" t="s">
        <v>120</v>
      </c>
      <c r="AF987" s="5" t="s">
        <v>10958</v>
      </c>
      <c r="AG987" s="5" t="s">
        <v>10959</v>
      </c>
      <c r="BB987" s="5" t="s">
        <v>1412</v>
      </c>
      <c r="BC987" s="5" t="s">
        <v>1413</v>
      </c>
      <c r="BD987" s="5" t="s">
        <v>2250</v>
      </c>
      <c r="BE987" s="5" t="s">
        <v>2251</v>
      </c>
    </row>
    <row r="988" spans="1:58" ht="13.5" customHeight="1">
      <c r="A988" s="7" t="str">
        <f>HYPERLINK("http://kyu.snu.ac.kr/sdhj/index.jsp?type=hj/GK14704_00IM0001_008b.jpg","1768_해북촌_008b")</f>
        <v>1768_해북촌_008b</v>
      </c>
      <c r="B988" s="4">
        <v>1768</v>
      </c>
      <c r="C988" s="4" t="s">
        <v>9858</v>
      </c>
      <c r="D988" s="4" t="s">
        <v>9859</v>
      </c>
      <c r="E988" s="4">
        <v>987</v>
      </c>
      <c r="F988" s="5">
        <v>7</v>
      </c>
      <c r="G988" s="5" t="s">
        <v>3505</v>
      </c>
      <c r="H988" s="5" t="s">
        <v>3506</v>
      </c>
      <c r="I988" s="5">
        <v>4</v>
      </c>
      <c r="L988" s="5">
        <v>5</v>
      </c>
      <c r="M988" s="5" t="s">
        <v>4016</v>
      </c>
      <c r="N988" s="5" t="s">
        <v>4017</v>
      </c>
      <c r="T988" s="4" t="s">
        <v>10920</v>
      </c>
      <c r="U988" s="5" t="s">
        <v>203</v>
      </c>
      <c r="V988" s="5" t="s">
        <v>204</v>
      </c>
      <c r="Y988" s="5" t="s">
        <v>4082</v>
      </c>
      <c r="Z988" s="5" t="s">
        <v>4083</v>
      </c>
      <c r="AC988" s="4">
        <v>8</v>
      </c>
      <c r="AD988" s="5" t="s">
        <v>141</v>
      </c>
      <c r="AE988" s="5" t="s">
        <v>142</v>
      </c>
      <c r="AF988" s="5" t="s">
        <v>4084</v>
      </c>
      <c r="AG988" s="5" t="s">
        <v>4085</v>
      </c>
      <c r="BB988" s="5" t="s">
        <v>1412</v>
      </c>
      <c r="BC988" s="5" t="s">
        <v>1413</v>
      </c>
      <c r="BD988" s="5" t="s">
        <v>4086</v>
      </c>
      <c r="BE988" s="5" t="s">
        <v>4087</v>
      </c>
    </row>
    <row r="989" spans="1:58" ht="13.5" customHeight="1">
      <c r="A989" s="7" t="str">
        <f>HYPERLINK("http://kyu.snu.ac.kr/sdhj/index.jsp?type=hj/GK14704_00IM0001_008b.jpg","1768_해북촌_008b")</f>
        <v>1768_해북촌_008b</v>
      </c>
      <c r="B989" s="4">
        <v>1768</v>
      </c>
      <c r="C989" s="4" t="s">
        <v>9858</v>
      </c>
      <c r="D989" s="4" t="s">
        <v>9859</v>
      </c>
      <c r="E989" s="4">
        <v>988</v>
      </c>
      <c r="F989" s="5">
        <v>7</v>
      </c>
      <c r="G989" s="5" t="s">
        <v>3505</v>
      </c>
      <c r="H989" s="5" t="s">
        <v>3506</v>
      </c>
      <c r="I989" s="5">
        <v>4</v>
      </c>
      <c r="L989" s="5">
        <v>5</v>
      </c>
      <c r="M989" s="5" t="s">
        <v>4016</v>
      </c>
      <c r="N989" s="5" t="s">
        <v>4017</v>
      </c>
      <c r="T989" s="4" t="s">
        <v>10920</v>
      </c>
      <c r="U989" s="5" t="s">
        <v>133</v>
      </c>
      <c r="V989" s="5" t="s">
        <v>134</v>
      </c>
      <c r="Y989" s="5" t="s">
        <v>4088</v>
      </c>
      <c r="Z989" s="5" t="s">
        <v>4089</v>
      </c>
      <c r="AC989" s="4">
        <v>54</v>
      </c>
      <c r="AD989" s="5" t="s">
        <v>298</v>
      </c>
      <c r="AE989" s="5" t="s">
        <v>299</v>
      </c>
      <c r="AV989" s="5" t="s">
        <v>4090</v>
      </c>
      <c r="AW989" s="5" t="s">
        <v>4091</v>
      </c>
      <c r="BB989" s="5" t="s">
        <v>1412</v>
      </c>
      <c r="BC989" s="5" t="s">
        <v>1413</v>
      </c>
      <c r="BD989" s="5" t="s">
        <v>4092</v>
      </c>
      <c r="BE989" s="5" t="s">
        <v>4093</v>
      </c>
    </row>
    <row r="990" spans="1:58" ht="13.5" customHeight="1">
      <c r="A990" s="7" t="str">
        <f>HYPERLINK("http://kyu.snu.ac.kr/sdhj/index.jsp?type=hj/GK14704_00IM0001_008b.jpg","1768_해북촌_008b")</f>
        <v>1768_해북촌_008b</v>
      </c>
      <c r="B990" s="4">
        <v>1768</v>
      </c>
      <c r="C990" s="4" t="s">
        <v>10010</v>
      </c>
      <c r="D990" s="4" t="s">
        <v>10011</v>
      </c>
      <c r="E990" s="4">
        <v>989</v>
      </c>
      <c r="F990" s="5">
        <v>7</v>
      </c>
      <c r="G990" s="5" t="s">
        <v>3505</v>
      </c>
      <c r="H990" s="5" t="s">
        <v>3506</v>
      </c>
      <c r="I990" s="5">
        <v>4</v>
      </c>
      <c r="L990" s="5">
        <v>5</v>
      </c>
      <c r="M990" s="5" t="s">
        <v>4016</v>
      </c>
      <c r="N990" s="5" t="s">
        <v>4017</v>
      </c>
      <c r="T990" s="4" t="s">
        <v>10920</v>
      </c>
      <c r="U990" s="5" t="s">
        <v>133</v>
      </c>
      <c r="V990" s="5" t="s">
        <v>134</v>
      </c>
      <c r="Y990" s="5" t="s">
        <v>4094</v>
      </c>
      <c r="Z990" s="5" t="s">
        <v>1512</v>
      </c>
      <c r="AC990" s="4">
        <v>27</v>
      </c>
      <c r="AD990" s="5" t="s">
        <v>1175</v>
      </c>
      <c r="AE990" s="5" t="s">
        <v>1176</v>
      </c>
      <c r="BB990" s="5" t="s">
        <v>195</v>
      </c>
      <c r="BC990" s="5" t="s">
        <v>196</v>
      </c>
      <c r="BF990" s="4" t="s">
        <v>10952</v>
      </c>
    </row>
    <row r="991" spans="1:58" ht="13.5" customHeight="1">
      <c r="A991" s="7" t="str">
        <f>HYPERLINK("http://kyu.snu.ac.kr/sdhj/index.jsp?type=hj/GK14704_00IM0001_008b.jpg","1768_해북촌_008b")</f>
        <v>1768_해북촌_008b</v>
      </c>
      <c r="B991" s="4">
        <v>1768</v>
      </c>
      <c r="C991" s="4" t="s">
        <v>9858</v>
      </c>
      <c r="D991" s="4" t="s">
        <v>9859</v>
      </c>
      <c r="E991" s="4">
        <v>990</v>
      </c>
      <c r="F991" s="5">
        <v>7</v>
      </c>
      <c r="G991" s="5" t="s">
        <v>3505</v>
      </c>
      <c r="H991" s="5" t="s">
        <v>3506</v>
      </c>
      <c r="I991" s="5">
        <v>4</v>
      </c>
      <c r="L991" s="5">
        <v>5</v>
      </c>
      <c r="M991" s="5" t="s">
        <v>4016</v>
      </c>
      <c r="N991" s="5" t="s">
        <v>4017</v>
      </c>
      <c r="T991" s="4" t="s">
        <v>10920</v>
      </c>
      <c r="U991" s="5" t="s">
        <v>133</v>
      </c>
      <c r="V991" s="5" t="s">
        <v>134</v>
      </c>
      <c r="Y991" s="5" t="s">
        <v>4095</v>
      </c>
      <c r="Z991" s="5" t="s">
        <v>4096</v>
      </c>
      <c r="AC991" s="4">
        <v>24</v>
      </c>
      <c r="AD991" s="5" t="s">
        <v>137</v>
      </c>
      <c r="AE991" s="5" t="s">
        <v>138</v>
      </c>
      <c r="BC991" s="5" t="s">
        <v>196</v>
      </c>
      <c r="BF991" s="4" t="s">
        <v>10925</v>
      </c>
    </row>
    <row r="992" spans="1:58" ht="13.5" customHeight="1">
      <c r="A992" s="7" t="str">
        <f>HYPERLINK("http://kyu.snu.ac.kr/sdhj/index.jsp?type=hj/GK14704_00IM0001_008b.jpg","1768_해북촌_008b")</f>
        <v>1768_해북촌_008b</v>
      </c>
      <c r="B992" s="4">
        <v>1768</v>
      </c>
      <c r="C992" s="4" t="s">
        <v>9858</v>
      </c>
      <c r="D992" s="4" t="s">
        <v>9859</v>
      </c>
      <c r="E992" s="4">
        <v>991</v>
      </c>
      <c r="F992" s="5">
        <v>7</v>
      </c>
      <c r="G992" s="5" t="s">
        <v>3505</v>
      </c>
      <c r="H992" s="5" t="s">
        <v>3506</v>
      </c>
      <c r="I992" s="5">
        <v>4</v>
      </c>
      <c r="L992" s="5">
        <v>5</v>
      </c>
      <c r="M992" s="5" t="s">
        <v>4016</v>
      </c>
      <c r="N992" s="5" t="s">
        <v>4017</v>
      </c>
      <c r="T992" s="4" t="s">
        <v>10920</v>
      </c>
      <c r="U992" s="5" t="s">
        <v>133</v>
      </c>
      <c r="V992" s="5" t="s">
        <v>134</v>
      </c>
      <c r="Y992" s="5" t="s">
        <v>4097</v>
      </c>
      <c r="Z992" s="5" t="s">
        <v>4098</v>
      </c>
      <c r="AC992" s="4">
        <v>21</v>
      </c>
      <c r="AD992" s="5" t="s">
        <v>410</v>
      </c>
      <c r="AE992" s="5" t="s">
        <v>411</v>
      </c>
      <c r="BC992" s="5" t="s">
        <v>196</v>
      </c>
      <c r="BF992" s="4" t="s">
        <v>10953</v>
      </c>
    </row>
    <row r="993" spans="1:58" ht="13.5" customHeight="1">
      <c r="A993" s="7" t="str">
        <f>HYPERLINK("http://kyu.snu.ac.kr/sdhj/index.jsp?type=hj/GK14704_00IM0001_008b.jpg","1768_해북촌_008b")</f>
        <v>1768_해북촌_008b</v>
      </c>
      <c r="B993" s="4">
        <v>1768</v>
      </c>
      <c r="C993" s="4" t="s">
        <v>9858</v>
      </c>
      <c r="D993" s="4" t="s">
        <v>9859</v>
      </c>
      <c r="E993" s="4">
        <v>992</v>
      </c>
      <c r="F993" s="5">
        <v>7</v>
      </c>
      <c r="G993" s="5" t="s">
        <v>3505</v>
      </c>
      <c r="H993" s="5" t="s">
        <v>3506</v>
      </c>
      <c r="I993" s="5">
        <v>4</v>
      </c>
      <c r="L993" s="5">
        <v>5</v>
      </c>
      <c r="M993" s="5" t="s">
        <v>4016</v>
      </c>
      <c r="N993" s="5" t="s">
        <v>4017</v>
      </c>
      <c r="T993" s="4" t="s">
        <v>10920</v>
      </c>
      <c r="U993" s="5" t="s">
        <v>203</v>
      </c>
      <c r="V993" s="5" t="s">
        <v>204</v>
      </c>
      <c r="Y993" s="5" t="s">
        <v>4099</v>
      </c>
      <c r="Z993" s="5" t="s">
        <v>4100</v>
      </c>
      <c r="AC993" s="4">
        <v>13</v>
      </c>
      <c r="AD993" s="5" t="s">
        <v>353</v>
      </c>
      <c r="AE993" s="5" t="s">
        <v>354</v>
      </c>
      <c r="AF993" s="5" t="s">
        <v>488</v>
      </c>
      <c r="AG993" s="5" t="s">
        <v>478</v>
      </c>
      <c r="AH993" s="5" t="s">
        <v>3284</v>
      </c>
      <c r="AI993" s="5" t="s">
        <v>3285</v>
      </c>
      <c r="AV993" s="5" t="s">
        <v>10960</v>
      </c>
      <c r="AW993" s="5" t="s">
        <v>10961</v>
      </c>
      <c r="BC993" s="5" t="s">
        <v>196</v>
      </c>
      <c r="BF993" s="4" t="s">
        <v>10954</v>
      </c>
    </row>
    <row r="994" spans="1:58" ht="13.5" customHeight="1">
      <c r="A994" s="7" t="str">
        <f>HYPERLINK("http://kyu.snu.ac.kr/sdhj/index.jsp?type=hj/GK14704_00IM0001_008b.jpg","1768_해북촌_008b")</f>
        <v>1768_해북촌_008b</v>
      </c>
      <c r="B994" s="4">
        <v>1768</v>
      </c>
      <c r="C994" s="4" t="s">
        <v>9858</v>
      </c>
      <c r="D994" s="4" t="s">
        <v>9859</v>
      </c>
      <c r="E994" s="4">
        <v>993</v>
      </c>
      <c r="F994" s="5">
        <v>7</v>
      </c>
      <c r="G994" s="5" t="s">
        <v>3505</v>
      </c>
      <c r="H994" s="5" t="s">
        <v>3506</v>
      </c>
      <c r="I994" s="5">
        <v>4</v>
      </c>
      <c r="L994" s="5">
        <v>5</v>
      </c>
      <c r="M994" s="5" t="s">
        <v>4016</v>
      </c>
      <c r="N994" s="5" t="s">
        <v>4017</v>
      </c>
      <c r="T994" s="4" t="s">
        <v>10920</v>
      </c>
      <c r="U994" s="5" t="s">
        <v>203</v>
      </c>
      <c r="V994" s="5" t="s">
        <v>204</v>
      </c>
      <c r="Y994" s="5" t="s">
        <v>4101</v>
      </c>
      <c r="Z994" s="5" t="s">
        <v>4102</v>
      </c>
      <c r="AC994" s="4">
        <v>78</v>
      </c>
      <c r="AD994" s="5" t="s">
        <v>464</v>
      </c>
      <c r="AE994" s="5" t="s">
        <v>465</v>
      </c>
      <c r="AG994" s="5" t="s">
        <v>478</v>
      </c>
      <c r="AI994" s="5" t="s">
        <v>3285</v>
      </c>
      <c r="BB994" s="5" t="s">
        <v>1412</v>
      </c>
      <c r="BC994" s="5" t="s">
        <v>1413</v>
      </c>
      <c r="BD994" s="5" t="s">
        <v>4103</v>
      </c>
      <c r="BE994" s="5" t="s">
        <v>4104</v>
      </c>
    </row>
    <row r="995" spans="1:58" ht="13.5" customHeight="1">
      <c r="A995" s="7" t="str">
        <f>HYPERLINK("http://kyu.snu.ac.kr/sdhj/index.jsp?type=hj/GK14704_00IM0001_008b.jpg","1768_해북촌_008b")</f>
        <v>1768_해북촌_008b</v>
      </c>
      <c r="B995" s="4">
        <v>1768</v>
      </c>
      <c r="C995" s="4" t="s">
        <v>9858</v>
      </c>
      <c r="D995" s="4" t="s">
        <v>9859</v>
      </c>
      <c r="E995" s="4">
        <v>994</v>
      </c>
      <c r="F995" s="5">
        <v>7</v>
      </c>
      <c r="G995" s="5" t="s">
        <v>3505</v>
      </c>
      <c r="H995" s="5" t="s">
        <v>3506</v>
      </c>
      <c r="I995" s="5">
        <v>4</v>
      </c>
      <c r="L995" s="5">
        <v>5</v>
      </c>
      <c r="M995" s="5" t="s">
        <v>4016</v>
      </c>
      <c r="N995" s="5" t="s">
        <v>4017</v>
      </c>
      <c r="T995" s="4" t="s">
        <v>10920</v>
      </c>
      <c r="U995" s="5" t="s">
        <v>203</v>
      </c>
      <c r="V995" s="5" t="s">
        <v>204</v>
      </c>
      <c r="Y995" s="5" t="s">
        <v>4105</v>
      </c>
      <c r="Z995" s="5" t="s">
        <v>4106</v>
      </c>
      <c r="AC995" s="4">
        <v>45</v>
      </c>
      <c r="AD995" s="5" t="s">
        <v>207</v>
      </c>
      <c r="AE995" s="5" t="s">
        <v>208</v>
      </c>
      <c r="AG995" s="5" t="s">
        <v>478</v>
      </c>
      <c r="AI995" s="5" t="s">
        <v>3285</v>
      </c>
      <c r="AT995" s="5" t="s">
        <v>203</v>
      </c>
      <c r="AU995" s="5" t="s">
        <v>204</v>
      </c>
      <c r="AV995" s="5" t="s">
        <v>4107</v>
      </c>
      <c r="AW995" s="5" t="s">
        <v>4108</v>
      </c>
      <c r="BB995" s="5" t="s">
        <v>1679</v>
      </c>
      <c r="BC995" s="4" t="s">
        <v>10962</v>
      </c>
      <c r="BF995" s="4" t="s">
        <v>10952</v>
      </c>
    </row>
    <row r="996" spans="1:58" ht="13.5" customHeight="1">
      <c r="A996" s="7" t="str">
        <f>HYPERLINK("http://kyu.snu.ac.kr/sdhj/index.jsp?type=hj/GK14704_00IM0001_008b.jpg","1768_해북촌_008b")</f>
        <v>1768_해북촌_008b</v>
      </c>
      <c r="B996" s="4">
        <v>1768</v>
      </c>
      <c r="C996" s="4" t="s">
        <v>9858</v>
      </c>
      <c r="D996" s="4" t="s">
        <v>9859</v>
      </c>
      <c r="E996" s="4">
        <v>995</v>
      </c>
      <c r="F996" s="5">
        <v>7</v>
      </c>
      <c r="G996" s="5" t="s">
        <v>3505</v>
      </c>
      <c r="H996" s="5" t="s">
        <v>3506</v>
      </c>
      <c r="I996" s="5">
        <v>4</v>
      </c>
      <c r="L996" s="5">
        <v>5</v>
      </c>
      <c r="M996" s="5" t="s">
        <v>4016</v>
      </c>
      <c r="N996" s="5" t="s">
        <v>4017</v>
      </c>
      <c r="T996" s="4" t="s">
        <v>10920</v>
      </c>
      <c r="U996" s="5" t="s">
        <v>203</v>
      </c>
      <c r="V996" s="5" t="s">
        <v>204</v>
      </c>
      <c r="Y996" s="5" t="s">
        <v>4109</v>
      </c>
      <c r="Z996" s="5" t="s">
        <v>4110</v>
      </c>
      <c r="AD996" s="5" t="s">
        <v>371</v>
      </c>
      <c r="AE996" s="5" t="s">
        <v>372</v>
      </c>
      <c r="AF996" s="5" t="s">
        <v>10963</v>
      </c>
      <c r="AG996" s="5" t="s">
        <v>10964</v>
      </c>
      <c r="AH996" s="5" t="s">
        <v>3284</v>
      </c>
      <c r="AI996" s="5" t="s">
        <v>3285</v>
      </c>
      <c r="AU996" s="5" t="s">
        <v>204</v>
      </c>
      <c r="AW996" s="5" t="s">
        <v>4108</v>
      </c>
      <c r="BC996" s="4" t="s">
        <v>10962</v>
      </c>
      <c r="BF996" s="4" t="s">
        <v>10925</v>
      </c>
    </row>
    <row r="997" spans="1:58" ht="13.5" customHeight="1">
      <c r="A997" s="7" t="str">
        <f>HYPERLINK("http://kyu.snu.ac.kr/sdhj/index.jsp?type=hj/GK14704_00IM0001_008b.jpg","1768_해북촌_008b")</f>
        <v>1768_해북촌_008b</v>
      </c>
      <c r="B997" s="4">
        <v>1768</v>
      </c>
      <c r="C997" s="4" t="s">
        <v>9858</v>
      </c>
      <c r="D997" s="4" t="s">
        <v>9859</v>
      </c>
      <c r="E997" s="4">
        <v>996</v>
      </c>
      <c r="F997" s="5">
        <v>7</v>
      </c>
      <c r="G997" s="5" t="s">
        <v>3505</v>
      </c>
      <c r="H997" s="5" t="s">
        <v>3506</v>
      </c>
      <c r="I997" s="5">
        <v>4</v>
      </c>
      <c r="L997" s="5">
        <v>5</v>
      </c>
      <c r="M997" s="5" t="s">
        <v>4016</v>
      </c>
      <c r="N997" s="5" t="s">
        <v>4017</v>
      </c>
      <c r="T997" s="4" t="s">
        <v>10920</v>
      </c>
      <c r="U997" s="5" t="s">
        <v>133</v>
      </c>
      <c r="V997" s="5" t="s">
        <v>134</v>
      </c>
      <c r="Y997" s="5" t="s">
        <v>881</v>
      </c>
      <c r="Z997" s="5" t="s">
        <v>882</v>
      </c>
      <c r="AC997" s="4">
        <v>49</v>
      </c>
      <c r="AD997" s="5" t="s">
        <v>898</v>
      </c>
      <c r="AE997" s="5" t="s">
        <v>899</v>
      </c>
      <c r="AG997" s="5" t="s">
        <v>4051</v>
      </c>
    </row>
    <row r="998" spans="1:58" ht="13.5" customHeight="1">
      <c r="A998" s="7" t="str">
        <f>HYPERLINK("http://kyu.snu.ac.kr/sdhj/index.jsp?type=hj/GK14704_00IM0001_008b.jpg","1768_해북촌_008b")</f>
        <v>1768_해북촌_008b</v>
      </c>
      <c r="B998" s="4">
        <v>1768</v>
      </c>
      <c r="C998" s="4" t="s">
        <v>9858</v>
      </c>
      <c r="D998" s="4" t="s">
        <v>9859</v>
      </c>
      <c r="E998" s="4">
        <v>997</v>
      </c>
      <c r="F998" s="5">
        <v>7</v>
      </c>
      <c r="G998" s="5" t="s">
        <v>3505</v>
      </c>
      <c r="H998" s="5" t="s">
        <v>3506</v>
      </c>
      <c r="I998" s="5">
        <v>4</v>
      </c>
      <c r="L998" s="5">
        <v>5</v>
      </c>
      <c r="M998" s="5" t="s">
        <v>4016</v>
      </c>
      <c r="N998" s="5" t="s">
        <v>4017</v>
      </c>
      <c r="T998" s="4" t="s">
        <v>10920</v>
      </c>
      <c r="U998" s="5" t="s">
        <v>203</v>
      </c>
      <c r="V998" s="5" t="s">
        <v>204</v>
      </c>
      <c r="Y998" s="5" t="s">
        <v>4111</v>
      </c>
      <c r="Z998" s="5" t="s">
        <v>4112</v>
      </c>
      <c r="AC998" s="4">
        <v>59</v>
      </c>
      <c r="AD998" s="5" t="s">
        <v>912</v>
      </c>
      <c r="AE998" s="5" t="s">
        <v>913</v>
      </c>
      <c r="AF998" s="5" t="s">
        <v>10958</v>
      </c>
      <c r="AG998" s="5" t="s">
        <v>10959</v>
      </c>
    </row>
    <row r="999" spans="1:58" ht="13.5" customHeight="1">
      <c r="A999" s="7" t="str">
        <f>HYPERLINK("http://kyu.snu.ac.kr/sdhj/index.jsp?type=hj/GK14704_00IM0001_008b.jpg","1768_해북촌_008b")</f>
        <v>1768_해북촌_008b</v>
      </c>
      <c r="B999" s="4">
        <v>1768</v>
      </c>
      <c r="C999" s="4" t="s">
        <v>9858</v>
      </c>
      <c r="D999" s="4" t="s">
        <v>9859</v>
      </c>
      <c r="E999" s="4">
        <v>998</v>
      </c>
      <c r="F999" s="5">
        <v>7</v>
      </c>
      <c r="G999" s="5" t="s">
        <v>3505</v>
      </c>
      <c r="H999" s="5" t="s">
        <v>3506</v>
      </c>
      <c r="I999" s="5">
        <v>4</v>
      </c>
      <c r="L999" s="5">
        <v>5</v>
      </c>
      <c r="M999" s="5" t="s">
        <v>4016</v>
      </c>
      <c r="N999" s="5" t="s">
        <v>4017</v>
      </c>
      <c r="T999" s="4" t="s">
        <v>10920</v>
      </c>
      <c r="U999" s="5" t="s">
        <v>133</v>
      </c>
      <c r="V999" s="5" t="s">
        <v>134</v>
      </c>
      <c r="Y999" s="5" t="s">
        <v>4113</v>
      </c>
      <c r="Z999" s="5" t="s">
        <v>4114</v>
      </c>
      <c r="AC999" s="4">
        <v>58</v>
      </c>
      <c r="AD999" s="5" t="s">
        <v>298</v>
      </c>
      <c r="AE999" s="5" t="s">
        <v>299</v>
      </c>
      <c r="AF999" s="5" t="s">
        <v>209</v>
      </c>
      <c r="AG999" s="5" t="s">
        <v>210</v>
      </c>
      <c r="BB999" s="5" t="s">
        <v>1412</v>
      </c>
      <c r="BC999" s="5" t="s">
        <v>1413</v>
      </c>
      <c r="BD999" s="5" t="s">
        <v>523</v>
      </c>
      <c r="BE999" s="5" t="s">
        <v>524</v>
      </c>
    </row>
    <row r="1000" spans="1:58" ht="13.5" customHeight="1">
      <c r="A1000" s="7" t="str">
        <f>HYPERLINK("http://kyu.snu.ac.kr/sdhj/index.jsp?type=hj/GK14704_00IM0001_008b.jpg","1768_해북촌_008b")</f>
        <v>1768_해북촌_008b</v>
      </c>
      <c r="B1000" s="4">
        <v>1768</v>
      </c>
      <c r="C1000" s="4" t="s">
        <v>9858</v>
      </c>
      <c r="D1000" s="4" t="s">
        <v>9859</v>
      </c>
      <c r="E1000" s="4">
        <v>999</v>
      </c>
      <c r="F1000" s="5">
        <v>7</v>
      </c>
      <c r="G1000" s="5" t="s">
        <v>3505</v>
      </c>
      <c r="H1000" s="5" t="s">
        <v>3506</v>
      </c>
      <c r="I1000" s="5">
        <v>4</v>
      </c>
      <c r="L1000" s="5">
        <v>5</v>
      </c>
      <c r="M1000" s="5" t="s">
        <v>4016</v>
      </c>
      <c r="N1000" s="5" t="s">
        <v>4017</v>
      </c>
      <c r="T1000" s="4" t="s">
        <v>10920</v>
      </c>
      <c r="U1000" s="5" t="s">
        <v>133</v>
      </c>
      <c r="V1000" s="5" t="s">
        <v>134</v>
      </c>
      <c r="Y1000" s="5" t="s">
        <v>4115</v>
      </c>
      <c r="Z1000" s="5" t="s">
        <v>4116</v>
      </c>
      <c r="AC1000" s="4">
        <v>26</v>
      </c>
      <c r="AD1000" s="5" t="s">
        <v>714</v>
      </c>
      <c r="AE1000" s="5" t="s">
        <v>715</v>
      </c>
      <c r="AF1000" s="5" t="s">
        <v>4050</v>
      </c>
      <c r="AG1000" s="5" t="s">
        <v>4051</v>
      </c>
      <c r="BD1000" s="5" t="s">
        <v>4058</v>
      </c>
      <c r="BE1000" s="5" t="s">
        <v>4059</v>
      </c>
    </row>
    <row r="1001" spans="1:58" ht="13.5" customHeight="1">
      <c r="A1001" s="7" t="str">
        <f>HYPERLINK("http://kyu.snu.ac.kr/sdhj/index.jsp?type=hj/GK14704_00IM0001_008b.jpg","1768_해북촌_008b")</f>
        <v>1768_해북촌_008b</v>
      </c>
      <c r="B1001" s="4">
        <v>1768</v>
      </c>
      <c r="C1001" s="4" t="s">
        <v>9858</v>
      </c>
      <c r="D1001" s="4" t="s">
        <v>9859</v>
      </c>
      <c r="E1001" s="4">
        <v>1000</v>
      </c>
      <c r="F1001" s="5">
        <v>7</v>
      </c>
      <c r="G1001" s="5" t="s">
        <v>3505</v>
      </c>
      <c r="H1001" s="5" t="s">
        <v>3506</v>
      </c>
      <c r="I1001" s="5">
        <v>4</v>
      </c>
      <c r="L1001" s="5">
        <v>5</v>
      </c>
      <c r="M1001" s="5" t="s">
        <v>4016</v>
      </c>
      <c r="N1001" s="5" t="s">
        <v>4017</v>
      </c>
      <c r="T1001" s="4" t="s">
        <v>10920</v>
      </c>
      <c r="U1001" s="5" t="s">
        <v>133</v>
      </c>
      <c r="V1001" s="5" t="s">
        <v>134</v>
      </c>
      <c r="Y1001" s="5" t="s">
        <v>4117</v>
      </c>
      <c r="Z1001" s="5" t="s">
        <v>4118</v>
      </c>
      <c r="AC1001" s="4">
        <v>24</v>
      </c>
      <c r="AD1001" s="5" t="s">
        <v>137</v>
      </c>
      <c r="AE1001" s="5" t="s">
        <v>138</v>
      </c>
    </row>
    <row r="1002" spans="1:58" ht="13.5" customHeight="1">
      <c r="A1002" s="7" t="str">
        <f>HYPERLINK("http://kyu.snu.ac.kr/sdhj/index.jsp?type=hj/GK14704_00IM0001_008b.jpg","1768_해북촌_008b")</f>
        <v>1768_해북촌_008b</v>
      </c>
      <c r="B1002" s="4">
        <v>1768</v>
      </c>
      <c r="C1002" s="4" t="s">
        <v>9858</v>
      </c>
      <c r="D1002" s="4" t="s">
        <v>9859</v>
      </c>
      <c r="E1002" s="4">
        <v>1001</v>
      </c>
      <c r="F1002" s="5">
        <v>7</v>
      </c>
      <c r="G1002" s="5" t="s">
        <v>3505</v>
      </c>
      <c r="H1002" s="5" t="s">
        <v>3506</v>
      </c>
      <c r="I1002" s="5">
        <v>4</v>
      </c>
      <c r="L1002" s="5">
        <v>5</v>
      </c>
      <c r="M1002" s="5" t="s">
        <v>4016</v>
      </c>
      <c r="N1002" s="5" t="s">
        <v>4017</v>
      </c>
      <c r="T1002" s="4" t="s">
        <v>10920</v>
      </c>
      <c r="U1002" s="5" t="s">
        <v>133</v>
      </c>
      <c r="V1002" s="5" t="s">
        <v>134</v>
      </c>
      <c r="Y1002" s="5" t="s">
        <v>4119</v>
      </c>
      <c r="Z1002" s="5" t="s">
        <v>4120</v>
      </c>
      <c r="AC1002" s="4">
        <v>17</v>
      </c>
      <c r="AD1002" s="5" t="s">
        <v>191</v>
      </c>
      <c r="AE1002" s="5" t="s">
        <v>192</v>
      </c>
    </row>
    <row r="1003" spans="1:58" ht="13.5" customHeight="1">
      <c r="A1003" s="7" t="str">
        <f>HYPERLINK("http://kyu.snu.ac.kr/sdhj/index.jsp?type=hj/GK14704_00IM0001_008b.jpg","1768_해북촌_008b")</f>
        <v>1768_해북촌_008b</v>
      </c>
      <c r="B1003" s="4">
        <v>1768</v>
      </c>
      <c r="C1003" s="4" t="s">
        <v>9858</v>
      </c>
      <c r="D1003" s="4" t="s">
        <v>9859</v>
      </c>
      <c r="E1003" s="4">
        <v>1002</v>
      </c>
      <c r="F1003" s="5">
        <v>7</v>
      </c>
      <c r="G1003" s="5" t="s">
        <v>3505</v>
      </c>
      <c r="H1003" s="5" t="s">
        <v>3506</v>
      </c>
      <c r="I1003" s="5">
        <v>4</v>
      </c>
      <c r="L1003" s="5">
        <v>5</v>
      </c>
      <c r="M1003" s="5" t="s">
        <v>4016</v>
      </c>
      <c r="N1003" s="5" t="s">
        <v>4017</v>
      </c>
      <c r="T1003" s="4" t="s">
        <v>10920</v>
      </c>
      <c r="U1003" s="5" t="s">
        <v>133</v>
      </c>
      <c r="V1003" s="5" t="s">
        <v>134</v>
      </c>
      <c r="Y1003" s="5" t="s">
        <v>1699</v>
      </c>
      <c r="Z1003" s="5" t="s">
        <v>1700</v>
      </c>
      <c r="AC1003" s="4">
        <v>13</v>
      </c>
      <c r="AD1003" s="5" t="s">
        <v>353</v>
      </c>
      <c r="AE1003" s="5" t="s">
        <v>354</v>
      </c>
      <c r="BD1003" s="5" t="s">
        <v>4058</v>
      </c>
      <c r="BE1003" s="5" t="s">
        <v>4059</v>
      </c>
    </row>
    <row r="1004" spans="1:58" ht="13.5" customHeight="1">
      <c r="A1004" s="7" t="str">
        <f>HYPERLINK("http://kyu.snu.ac.kr/sdhj/index.jsp?type=hj/GK14704_00IM0001_008b.jpg","1768_해북촌_008b")</f>
        <v>1768_해북촌_008b</v>
      </c>
      <c r="B1004" s="4">
        <v>1768</v>
      </c>
      <c r="C1004" s="4" t="s">
        <v>9858</v>
      </c>
      <c r="D1004" s="4" t="s">
        <v>9859</v>
      </c>
      <c r="E1004" s="4">
        <v>1003</v>
      </c>
      <c r="F1004" s="5">
        <v>7</v>
      </c>
      <c r="G1004" s="5" t="s">
        <v>3505</v>
      </c>
      <c r="H1004" s="5" t="s">
        <v>3506</v>
      </c>
      <c r="I1004" s="5">
        <v>4</v>
      </c>
      <c r="L1004" s="5">
        <v>5</v>
      </c>
      <c r="M1004" s="5" t="s">
        <v>4016</v>
      </c>
      <c r="N1004" s="5" t="s">
        <v>4017</v>
      </c>
      <c r="T1004" s="4" t="s">
        <v>10920</v>
      </c>
      <c r="U1004" s="5" t="s">
        <v>203</v>
      </c>
      <c r="V1004" s="5" t="s">
        <v>204</v>
      </c>
      <c r="Y1004" s="5" t="s">
        <v>4121</v>
      </c>
      <c r="Z1004" s="5" t="s">
        <v>4122</v>
      </c>
      <c r="AC1004" s="4">
        <v>56</v>
      </c>
      <c r="AD1004" s="5" t="s">
        <v>699</v>
      </c>
      <c r="AE1004" s="5" t="s">
        <v>700</v>
      </c>
      <c r="AG1004" s="5" t="s">
        <v>210</v>
      </c>
      <c r="BB1004" s="5" t="s">
        <v>1412</v>
      </c>
      <c r="BC1004" s="5" t="s">
        <v>1413</v>
      </c>
      <c r="BD1004" s="5" t="s">
        <v>10965</v>
      </c>
      <c r="BE1004" s="5" t="s">
        <v>10966</v>
      </c>
    </row>
    <row r="1005" spans="1:58" ht="13.5" customHeight="1">
      <c r="A1005" s="7" t="str">
        <f>HYPERLINK("http://kyu.snu.ac.kr/sdhj/index.jsp?type=hj/GK14704_00IM0001_008b.jpg","1768_해북촌_008b")</f>
        <v>1768_해북촌_008b</v>
      </c>
      <c r="B1005" s="4">
        <v>1768</v>
      </c>
      <c r="C1005" s="4" t="s">
        <v>9858</v>
      </c>
      <c r="D1005" s="4" t="s">
        <v>9859</v>
      </c>
      <c r="E1005" s="4">
        <v>1004</v>
      </c>
      <c r="F1005" s="5">
        <v>7</v>
      </c>
      <c r="G1005" s="5" t="s">
        <v>3505</v>
      </c>
      <c r="H1005" s="5" t="s">
        <v>3506</v>
      </c>
      <c r="I1005" s="5">
        <v>4</v>
      </c>
      <c r="L1005" s="5">
        <v>5</v>
      </c>
      <c r="M1005" s="5" t="s">
        <v>4016</v>
      </c>
      <c r="N1005" s="5" t="s">
        <v>4017</v>
      </c>
      <c r="T1005" s="4" t="s">
        <v>10920</v>
      </c>
      <c r="U1005" s="5" t="s">
        <v>133</v>
      </c>
      <c r="V1005" s="5" t="s">
        <v>134</v>
      </c>
      <c r="Y1005" s="5" t="s">
        <v>4123</v>
      </c>
      <c r="Z1005" s="5" t="s">
        <v>4124</v>
      </c>
      <c r="AC1005" s="4">
        <v>40</v>
      </c>
      <c r="AD1005" s="5" t="s">
        <v>1175</v>
      </c>
      <c r="AE1005" s="5" t="s">
        <v>1176</v>
      </c>
      <c r="AF1005" s="5" t="s">
        <v>10967</v>
      </c>
      <c r="AG1005" s="5" t="s">
        <v>10968</v>
      </c>
      <c r="BB1005" s="5" t="s">
        <v>1412</v>
      </c>
      <c r="BC1005" s="5" t="s">
        <v>1413</v>
      </c>
      <c r="BD1005" s="5" t="s">
        <v>1926</v>
      </c>
      <c r="BE1005" s="5" t="s">
        <v>1927</v>
      </c>
    </row>
    <row r="1006" spans="1:58" ht="13.5" customHeight="1">
      <c r="A1006" s="7" t="str">
        <f>HYPERLINK("http://kyu.snu.ac.kr/sdhj/index.jsp?type=hj/GK14704_00IM0001_008b.jpg","1768_해북촌_008b")</f>
        <v>1768_해북촌_008b</v>
      </c>
      <c r="B1006" s="4">
        <v>1768</v>
      </c>
      <c r="C1006" s="4" t="s">
        <v>9858</v>
      </c>
      <c r="D1006" s="4" t="s">
        <v>9859</v>
      </c>
      <c r="E1006" s="4">
        <v>1005</v>
      </c>
      <c r="F1006" s="5">
        <v>7</v>
      </c>
      <c r="G1006" s="5" t="s">
        <v>3505</v>
      </c>
      <c r="H1006" s="5" t="s">
        <v>3506</v>
      </c>
      <c r="I1006" s="5">
        <v>4</v>
      </c>
      <c r="L1006" s="5">
        <v>5</v>
      </c>
      <c r="M1006" s="5" t="s">
        <v>4016</v>
      </c>
      <c r="N1006" s="5" t="s">
        <v>4017</v>
      </c>
      <c r="T1006" s="4" t="s">
        <v>10920</v>
      </c>
      <c r="U1006" s="5" t="s">
        <v>133</v>
      </c>
      <c r="V1006" s="5" t="s">
        <v>134</v>
      </c>
      <c r="Y1006" s="5" t="s">
        <v>4125</v>
      </c>
      <c r="Z1006" s="5" t="s">
        <v>4126</v>
      </c>
      <c r="AC1006" s="5">
        <v>82</v>
      </c>
      <c r="AD1006" s="5" t="s">
        <v>712</v>
      </c>
      <c r="AE1006" s="5" t="s">
        <v>713</v>
      </c>
      <c r="AG1006" s="5" t="s">
        <v>4051</v>
      </c>
      <c r="BB1006" s="5" t="s">
        <v>1412</v>
      </c>
      <c r="BC1006" s="5" t="s">
        <v>1413</v>
      </c>
      <c r="BD1006" s="5" t="s">
        <v>4127</v>
      </c>
      <c r="BE1006" s="5" t="s">
        <v>4128</v>
      </c>
    </row>
    <row r="1007" spans="1:58" ht="13.5" customHeight="1">
      <c r="A1007" s="7" t="str">
        <f>HYPERLINK("http://kyu.snu.ac.kr/sdhj/index.jsp?type=hj/GK14704_00IM0001_008b.jpg","1768_해북촌_008b")</f>
        <v>1768_해북촌_008b</v>
      </c>
      <c r="B1007" s="4">
        <v>1768</v>
      </c>
      <c r="C1007" s="4" t="s">
        <v>9858</v>
      </c>
      <c r="D1007" s="4" t="s">
        <v>9859</v>
      </c>
      <c r="E1007" s="4">
        <v>1006</v>
      </c>
      <c r="F1007" s="5">
        <v>7</v>
      </c>
      <c r="G1007" s="5" t="s">
        <v>3505</v>
      </c>
      <c r="H1007" s="5" t="s">
        <v>3506</v>
      </c>
      <c r="I1007" s="5">
        <v>4</v>
      </c>
      <c r="L1007" s="5">
        <v>5</v>
      </c>
      <c r="M1007" s="5" t="s">
        <v>4016</v>
      </c>
      <c r="N1007" s="5" t="s">
        <v>4017</v>
      </c>
      <c r="T1007" s="4" t="s">
        <v>10920</v>
      </c>
      <c r="U1007" s="5" t="s">
        <v>133</v>
      </c>
      <c r="V1007" s="5" t="s">
        <v>134</v>
      </c>
      <c r="Y1007" s="5" t="s">
        <v>4129</v>
      </c>
      <c r="Z1007" s="5" t="s">
        <v>3917</v>
      </c>
      <c r="AC1007" s="4">
        <v>69</v>
      </c>
      <c r="AD1007" s="5" t="s">
        <v>129</v>
      </c>
      <c r="AE1007" s="5" t="s">
        <v>130</v>
      </c>
      <c r="AG1007" s="5" t="s">
        <v>4051</v>
      </c>
      <c r="BB1007" s="5" t="s">
        <v>1412</v>
      </c>
      <c r="BC1007" s="5" t="s">
        <v>1413</v>
      </c>
      <c r="BD1007" s="5" t="s">
        <v>4130</v>
      </c>
      <c r="BE1007" s="5" t="s">
        <v>4131</v>
      </c>
    </row>
    <row r="1008" spans="1:58" ht="13.5" customHeight="1">
      <c r="A1008" s="7" t="str">
        <f>HYPERLINK("http://kyu.snu.ac.kr/sdhj/index.jsp?type=hj/GK14704_00IM0001_008b.jpg","1768_해북촌_008b")</f>
        <v>1768_해북촌_008b</v>
      </c>
      <c r="B1008" s="4">
        <v>1768</v>
      </c>
      <c r="C1008" s="4" t="s">
        <v>9858</v>
      </c>
      <c r="D1008" s="4" t="s">
        <v>9859</v>
      </c>
      <c r="E1008" s="4">
        <v>1007</v>
      </c>
      <c r="F1008" s="5">
        <v>7</v>
      </c>
      <c r="G1008" s="5" t="s">
        <v>3505</v>
      </c>
      <c r="H1008" s="5" t="s">
        <v>3506</v>
      </c>
      <c r="I1008" s="5">
        <v>4</v>
      </c>
      <c r="L1008" s="5">
        <v>5</v>
      </c>
      <c r="M1008" s="5" t="s">
        <v>4016</v>
      </c>
      <c r="N1008" s="5" t="s">
        <v>4017</v>
      </c>
      <c r="T1008" s="4" t="s">
        <v>10920</v>
      </c>
      <c r="U1008" s="5" t="s">
        <v>133</v>
      </c>
      <c r="V1008" s="5" t="s">
        <v>134</v>
      </c>
      <c r="Y1008" s="5" t="s">
        <v>2250</v>
      </c>
      <c r="Z1008" s="5" t="s">
        <v>2251</v>
      </c>
      <c r="AC1008" s="4">
        <v>66</v>
      </c>
      <c r="AD1008" s="5" t="s">
        <v>525</v>
      </c>
      <c r="AE1008" s="5" t="s">
        <v>526</v>
      </c>
      <c r="AF1008" s="5" t="s">
        <v>10969</v>
      </c>
      <c r="AG1008" s="5" t="s">
        <v>10970</v>
      </c>
      <c r="BB1008" s="5" t="s">
        <v>1412</v>
      </c>
      <c r="BC1008" s="5" t="s">
        <v>1413</v>
      </c>
      <c r="BD1008" s="5" t="s">
        <v>4132</v>
      </c>
      <c r="BE1008" s="5" t="s">
        <v>4133</v>
      </c>
    </row>
    <row r="1009" spans="1:73" ht="13.5" customHeight="1">
      <c r="A1009" s="7" t="str">
        <f>HYPERLINK("http://kyu.snu.ac.kr/sdhj/index.jsp?type=hj/GK14704_00IM0001_008b.jpg","1768_해북촌_008b")</f>
        <v>1768_해북촌_008b</v>
      </c>
      <c r="B1009" s="4">
        <v>1768</v>
      </c>
      <c r="C1009" s="4" t="s">
        <v>9858</v>
      </c>
      <c r="D1009" s="4" t="s">
        <v>9859</v>
      </c>
      <c r="E1009" s="4">
        <v>1008</v>
      </c>
      <c r="F1009" s="5">
        <v>7</v>
      </c>
      <c r="G1009" s="5" t="s">
        <v>3505</v>
      </c>
      <c r="H1009" s="5" t="s">
        <v>3506</v>
      </c>
      <c r="I1009" s="5">
        <v>4</v>
      </c>
      <c r="L1009" s="5">
        <v>5</v>
      </c>
      <c r="M1009" s="5" t="s">
        <v>4016</v>
      </c>
      <c r="N1009" s="5" t="s">
        <v>4017</v>
      </c>
      <c r="T1009" s="4" t="s">
        <v>10920</v>
      </c>
      <c r="U1009" s="5" t="s">
        <v>133</v>
      </c>
      <c r="V1009" s="5" t="s">
        <v>134</v>
      </c>
      <c r="Y1009" s="5" t="s">
        <v>4134</v>
      </c>
      <c r="Z1009" s="5" t="s">
        <v>4135</v>
      </c>
      <c r="AC1009" s="4">
        <v>27</v>
      </c>
      <c r="AD1009" s="5" t="s">
        <v>191</v>
      </c>
      <c r="AE1009" s="5" t="s">
        <v>192</v>
      </c>
      <c r="AF1009" s="5" t="s">
        <v>209</v>
      </c>
      <c r="AG1009" s="5" t="s">
        <v>210</v>
      </c>
    </row>
    <row r="1010" spans="1:73" ht="13.5" customHeight="1">
      <c r="A1010" s="7" t="str">
        <f>HYPERLINK("http://kyu.snu.ac.kr/sdhj/index.jsp?type=hj/GK14704_00IM0001_008b.jpg","1768_해북촌_008b")</f>
        <v>1768_해북촌_008b</v>
      </c>
      <c r="B1010" s="4">
        <v>1768</v>
      </c>
      <c r="C1010" s="4" t="s">
        <v>9858</v>
      </c>
      <c r="D1010" s="4" t="s">
        <v>9859</v>
      </c>
      <c r="E1010" s="4">
        <v>1009</v>
      </c>
      <c r="F1010" s="5">
        <v>7</v>
      </c>
      <c r="G1010" s="5" t="s">
        <v>3505</v>
      </c>
      <c r="H1010" s="5" t="s">
        <v>3506</v>
      </c>
      <c r="I1010" s="5">
        <v>4</v>
      </c>
      <c r="L1010" s="5">
        <v>5</v>
      </c>
      <c r="M1010" s="5" t="s">
        <v>4016</v>
      </c>
      <c r="N1010" s="5" t="s">
        <v>4017</v>
      </c>
      <c r="T1010" s="4" t="s">
        <v>10920</v>
      </c>
      <c r="U1010" s="5" t="s">
        <v>203</v>
      </c>
      <c r="V1010" s="5" t="s">
        <v>204</v>
      </c>
      <c r="Y1010" s="5" t="s">
        <v>4136</v>
      </c>
      <c r="Z1010" s="5" t="s">
        <v>3268</v>
      </c>
      <c r="AC1010" s="4">
        <v>47</v>
      </c>
      <c r="AD1010" s="5" t="s">
        <v>942</v>
      </c>
      <c r="AE1010" s="5" t="s">
        <v>943</v>
      </c>
      <c r="AF1010" s="5" t="s">
        <v>488</v>
      </c>
      <c r="AG1010" s="5" t="s">
        <v>478</v>
      </c>
      <c r="AH1010" s="5" t="s">
        <v>908</v>
      </c>
      <c r="AI1010" s="5" t="s">
        <v>10971</v>
      </c>
    </row>
    <row r="1011" spans="1:73" ht="13.5" customHeight="1">
      <c r="A1011" s="7" t="str">
        <f>HYPERLINK("http://kyu.snu.ac.kr/sdhj/index.jsp?type=hj/GK14704_00IM0001_008b.jpg","1768_해북촌_008b")</f>
        <v>1768_해북촌_008b</v>
      </c>
      <c r="B1011" s="4">
        <v>1768</v>
      </c>
      <c r="C1011" s="4" t="s">
        <v>9858</v>
      </c>
      <c r="D1011" s="4" t="s">
        <v>9859</v>
      </c>
      <c r="E1011" s="4">
        <v>1010</v>
      </c>
      <c r="F1011" s="5">
        <v>7</v>
      </c>
      <c r="G1011" s="5" t="s">
        <v>3505</v>
      </c>
      <c r="H1011" s="5" t="s">
        <v>3506</v>
      </c>
      <c r="I1011" s="5">
        <v>4</v>
      </c>
      <c r="L1011" s="5">
        <v>5</v>
      </c>
      <c r="M1011" s="5" t="s">
        <v>4016</v>
      </c>
      <c r="N1011" s="5" t="s">
        <v>4017</v>
      </c>
      <c r="T1011" s="4" t="s">
        <v>10920</v>
      </c>
      <c r="U1011" s="5" t="s">
        <v>203</v>
      </c>
      <c r="V1011" s="5" t="s">
        <v>204</v>
      </c>
      <c r="Y1011" s="5" t="s">
        <v>2876</v>
      </c>
      <c r="Z1011" s="5" t="s">
        <v>2877</v>
      </c>
      <c r="AC1011" s="4">
        <v>70</v>
      </c>
      <c r="AD1011" s="5" t="s">
        <v>387</v>
      </c>
      <c r="AE1011" s="5" t="s">
        <v>388</v>
      </c>
      <c r="AG1011" s="5" t="s">
        <v>210</v>
      </c>
    </row>
    <row r="1012" spans="1:73" ht="13.5" customHeight="1">
      <c r="A1012" s="7" t="str">
        <f>HYPERLINK("http://kyu.snu.ac.kr/sdhj/index.jsp?type=hj/GK14704_00IM0001_008b.jpg","1768_해북촌_008b")</f>
        <v>1768_해북촌_008b</v>
      </c>
      <c r="B1012" s="4">
        <v>1768</v>
      </c>
      <c r="C1012" s="4" t="s">
        <v>9858</v>
      </c>
      <c r="D1012" s="4" t="s">
        <v>9859</v>
      </c>
      <c r="E1012" s="4">
        <v>1011</v>
      </c>
      <c r="F1012" s="5">
        <v>7</v>
      </c>
      <c r="G1012" s="5" t="s">
        <v>3505</v>
      </c>
      <c r="H1012" s="5" t="s">
        <v>3506</v>
      </c>
      <c r="I1012" s="5">
        <v>4</v>
      </c>
      <c r="L1012" s="5">
        <v>5</v>
      </c>
      <c r="M1012" s="5" t="s">
        <v>4016</v>
      </c>
      <c r="N1012" s="5" t="s">
        <v>4017</v>
      </c>
      <c r="T1012" s="4" t="s">
        <v>10920</v>
      </c>
      <c r="U1012" s="5" t="s">
        <v>203</v>
      </c>
      <c r="V1012" s="5" t="s">
        <v>204</v>
      </c>
      <c r="Y1012" s="5" t="s">
        <v>4137</v>
      </c>
      <c r="Z1012" s="5" t="s">
        <v>4138</v>
      </c>
      <c r="AC1012" s="4">
        <v>34</v>
      </c>
      <c r="AD1012" s="5" t="s">
        <v>486</v>
      </c>
      <c r="AE1012" s="5" t="s">
        <v>487</v>
      </c>
      <c r="AG1012" s="5" t="s">
        <v>210</v>
      </c>
    </row>
    <row r="1013" spans="1:73" ht="13.5" customHeight="1">
      <c r="A1013" s="7" t="str">
        <f>HYPERLINK("http://kyu.snu.ac.kr/sdhj/index.jsp?type=hj/GK14704_00IM0001_008b.jpg","1768_해북촌_008b")</f>
        <v>1768_해북촌_008b</v>
      </c>
      <c r="B1013" s="4">
        <v>1768</v>
      </c>
      <c r="C1013" s="4" t="s">
        <v>10523</v>
      </c>
      <c r="D1013" s="4" t="s">
        <v>10524</v>
      </c>
      <c r="E1013" s="4">
        <v>1012</v>
      </c>
      <c r="F1013" s="5">
        <v>7</v>
      </c>
      <c r="G1013" s="5" t="s">
        <v>3505</v>
      </c>
      <c r="H1013" s="5" t="s">
        <v>3506</v>
      </c>
      <c r="I1013" s="5">
        <v>4</v>
      </c>
      <c r="L1013" s="5">
        <v>5</v>
      </c>
      <c r="M1013" s="5" t="s">
        <v>4016</v>
      </c>
      <c r="N1013" s="5" t="s">
        <v>4017</v>
      </c>
      <c r="T1013" s="4" t="s">
        <v>10920</v>
      </c>
      <c r="U1013" s="5" t="s">
        <v>133</v>
      </c>
      <c r="V1013" s="5" t="s">
        <v>134</v>
      </c>
      <c r="Y1013" s="5" t="s">
        <v>4139</v>
      </c>
      <c r="Z1013" s="5" t="s">
        <v>2084</v>
      </c>
      <c r="AC1013" s="4">
        <v>68</v>
      </c>
      <c r="AD1013" s="5" t="s">
        <v>141</v>
      </c>
      <c r="AE1013" s="5" t="s">
        <v>142</v>
      </c>
      <c r="AF1013" s="5" t="s">
        <v>10972</v>
      </c>
      <c r="AG1013" s="5" t="s">
        <v>10973</v>
      </c>
      <c r="BB1013" s="5" t="s">
        <v>1412</v>
      </c>
      <c r="BC1013" s="5" t="s">
        <v>1413</v>
      </c>
      <c r="BD1013" s="5" t="s">
        <v>4140</v>
      </c>
      <c r="BE1013" s="5" t="s">
        <v>4141</v>
      </c>
    </row>
    <row r="1014" spans="1:73" ht="13.5" customHeight="1">
      <c r="A1014" s="7" t="str">
        <f>HYPERLINK("http://kyu.snu.ac.kr/sdhj/index.jsp?type=hj/GK14704_00IM0001_008b.jpg","1768_해북촌_008b")</f>
        <v>1768_해북촌_008b</v>
      </c>
      <c r="B1014" s="4">
        <v>1768</v>
      </c>
      <c r="C1014" s="4" t="s">
        <v>9858</v>
      </c>
      <c r="D1014" s="4" t="s">
        <v>9859</v>
      </c>
      <c r="E1014" s="4">
        <v>1013</v>
      </c>
      <c r="F1014" s="5">
        <v>7</v>
      </c>
      <c r="G1014" s="5" t="s">
        <v>3505</v>
      </c>
      <c r="H1014" s="5" t="s">
        <v>3506</v>
      </c>
      <c r="I1014" s="5">
        <v>4</v>
      </c>
      <c r="L1014" s="5">
        <v>5</v>
      </c>
      <c r="M1014" s="5" t="s">
        <v>4016</v>
      </c>
      <c r="N1014" s="5" t="s">
        <v>4017</v>
      </c>
      <c r="T1014" s="4" t="s">
        <v>10920</v>
      </c>
      <c r="U1014" s="5" t="s">
        <v>133</v>
      </c>
      <c r="V1014" s="5" t="s">
        <v>134</v>
      </c>
      <c r="Y1014" s="5" t="s">
        <v>1648</v>
      </c>
      <c r="Z1014" s="5" t="s">
        <v>1649</v>
      </c>
      <c r="AF1014" s="5" t="s">
        <v>309</v>
      </c>
      <c r="AG1014" s="5" t="s">
        <v>308</v>
      </c>
    </row>
    <row r="1015" spans="1:73" ht="13.5" customHeight="1">
      <c r="A1015" s="7" t="str">
        <f>HYPERLINK("http://kyu.snu.ac.kr/sdhj/index.jsp?type=hj/GK14704_00IM0001_008b.jpg","1768_해북촌_008b")</f>
        <v>1768_해북촌_008b</v>
      </c>
      <c r="B1015" s="4">
        <v>1768</v>
      </c>
      <c r="C1015" s="4" t="s">
        <v>9858</v>
      </c>
      <c r="D1015" s="4" t="s">
        <v>9859</v>
      </c>
      <c r="E1015" s="4">
        <v>1014</v>
      </c>
      <c r="F1015" s="5">
        <v>7</v>
      </c>
      <c r="G1015" s="5" t="s">
        <v>3505</v>
      </c>
      <c r="H1015" s="5" t="s">
        <v>3506</v>
      </c>
      <c r="I1015" s="5">
        <v>4</v>
      </c>
      <c r="L1015" s="5">
        <v>5</v>
      </c>
      <c r="M1015" s="5" t="s">
        <v>4016</v>
      </c>
      <c r="N1015" s="5" t="s">
        <v>4017</v>
      </c>
      <c r="T1015" s="4" t="s">
        <v>10920</v>
      </c>
      <c r="U1015" s="5" t="s">
        <v>203</v>
      </c>
      <c r="V1015" s="5" t="s">
        <v>204</v>
      </c>
      <c r="Y1015" s="5" t="s">
        <v>4142</v>
      </c>
      <c r="Z1015" s="5" t="s">
        <v>4143</v>
      </c>
      <c r="AC1015" s="4">
        <v>30</v>
      </c>
      <c r="AD1015" s="5" t="s">
        <v>283</v>
      </c>
      <c r="AE1015" s="5" t="s">
        <v>284</v>
      </c>
      <c r="AF1015" s="5" t="s">
        <v>4050</v>
      </c>
      <c r="AG1015" s="5" t="s">
        <v>4051</v>
      </c>
      <c r="BB1015" s="5" t="s">
        <v>195</v>
      </c>
      <c r="BC1015" s="5" t="s">
        <v>196</v>
      </c>
      <c r="BF1015" s="4" t="s">
        <v>10952</v>
      </c>
    </row>
    <row r="1016" spans="1:73" ht="13.5" customHeight="1">
      <c r="A1016" s="7" t="str">
        <f>HYPERLINK("http://kyu.snu.ac.kr/sdhj/index.jsp?type=hj/GK14704_00IM0001_008b.jpg","1768_해북촌_008b")</f>
        <v>1768_해북촌_008b</v>
      </c>
      <c r="B1016" s="4">
        <v>1768</v>
      </c>
      <c r="C1016" s="4" t="s">
        <v>9858</v>
      </c>
      <c r="D1016" s="4" t="s">
        <v>9859</v>
      </c>
      <c r="E1016" s="4">
        <v>1015</v>
      </c>
      <c r="F1016" s="5">
        <v>7</v>
      </c>
      <c r="G1016" s="5" t="s">
        <v>3505</v>
      </c>
      <c r="H1016" s="5" t="s">
        <v>3506</v>
      </c>
      <c r="I1016" s="5">
        <v>4</v>
      </c>
      <c r="L1016" s="5">
        <v>5</v>
      </c>
      <c r="M1016" s="5" t="s">
        <v>4016</v>
      </c>
      <c r="N1016" s="5" t="s">
        <v>4017</v>
      </c>
      <c r="T1016" s="4" t="s">
        <v>10920</v>
      </c>
      <c r="U1016" s="5" t="s">
        <v>133</v>
      </c>
      <c r="V1016" s="5" t="s">
        <v>134</v>
      </c>
      <c r="Y1016" s="5" t="s">
        <v>4144</v>
      </c>
      <c r="Z1016" s="5" t="s">
        <v>4145</v>
      </c>
      <c r="AC1016" s="4">
        <v>25</v>
      </c>
      <c r="AD1016" s="5" t="s">
        <v>125</v>
      </c>
      <c r="AE1016" s="5" t="s">
        <v>126</v>
      </c>
      <c r="AF1016" s="5" t="s">
        <v>209</v>
      </c>
      <c r="AG1016" s="5" t="s">
        <v>210</v>
      </c>
      <c r="BC1016" s="5" t="s">
        <v>196</v>
      </c>
      <c r="BF1016" s="4" t="s">
        <v>10925</v>
      </c>
    </row>
    <row r="1017" spans="1:73" ht="13.5" customHeight="1">
      <c r="A1017" s="7" t="str">
        <f>HYPERLINK("http://kyu.snu.ac.kr/sdhj/index.jsp?type=hj/GK14704_00IM0001_008b.jpg","1768_해북촌_008b")</f>
        <v>1768_해북촌_008b</v>
      </c>
      <c r="B1017" s="4">
        <v>1768</v>
      </c>
      <c r="C1017" s="4" t="s">
        <v>9858</v>
      </c>
      <c r="D1017" s="4" t="s">
        <v>9859</v>
      </c>
      <c r="E1017" s="4">
        <v>1016</v>
      </c>
      <c r="F1017" s="5">
        <v>7</v>
      </c>
      <c r="G1017" s="5" t="s">
        <v>3505</v>
      </c>
      <c r="H1017" s="5" t="s">
        <v>3506</v>
      </c>
      <c r="I1017" s="5">
        <v>4</v>
      </c>
      <c r="L1017" s="5">
        <v>5</v>
      </c>
      <c r="M1017" s="5" t="s">
        <v>4016</v>
      </c>
      <c r="N1017" s="5" t="s">
        <v>4017</v>
      </c>
      <c r="T1017" s="4" t="s">
        <v>10920</v>
      </c>
      <c r="U1017" s="5" t="s">
        <v>133</v>
      </c>
      <c r="V1017" s="5" t="s">
        <v>134</v>
      </c>
      <c r="Y1017" s="5" t="s">
        <v>4146</v>
      </c>
      <c r="Z1017" s="5" t="s">
        <v>4147</v>
      </c>
      <c r="AC1017" s="4">
        <v>50</v>
      </c>
      <c r="AD1017" s="5" t="s">
        <v>898</v>
      </c>
      <c r="AE1017" s="5" t="s">
        <v>899</v>
      </c>
      <c r="AG1017" s="5" t="s">
        <v>210</v>
      </c>
      <c r="BB1017" s="5" t="s">
        <v>1412</v>
      </c>
      <c r="BC1017" s="5" t="s">
        <v>1413</v>
      </c>
      <c r="BD1017" s="5" t="s">
        <v>4148</v>
      </c>
      <c r="BE1017" s="5" t="s">
        <v>4149</v>
      </c>
    </row>
    <row r="1018" spans="1:73" ht="13.5" customHeight="1">
      <c r="A1018" s="7" t="str">
        <f>HYPERLINK("http://kyu.snu.ac.kr/sdhj/index.jsp?type=hj/GK14704_00IM0001_008b.jpg","1768_해북촌_008b")</f>
        <v>1768_해북촌_008b</v>
      </c>
      <c r="B1018" s="4">
        <v>1768</v>
      </c>
      <c r="C1018" s="4" t="s">
        <v>9858</v>
      </c>
      <c r="D1018" s="4" t="s">
        <v>9859</v>
      </c>
      <c r="E1018" s="4">
        <v>1017</v>
      </c>
      <c r="F1018" s="5">
        <v>7</v>
      </c>
      <c r="G1018" s="5" t="s">
        <v>3505</v>
      </c>
      <c r="H1018" s="5" t="s">
        <v>3506</v>
      </c>
      <c r="I1018" s="5">
        <v>4</v>
      </c>
      <c r="L1018" s="5">
        <v>5</v>
      </c>
      <c r="M1018" s="5" t="s">
        <v>4016</v>
      </c>
      <c r="N1018" s="5" t="s">
        <v>4017</v>
      </c>
      <c r="T1018" s="4" t="s">
        <v>10920</v>
      </c>
      <c r="U1018" s="5" t="s">
        <v>133</v>
      </c>
      <c r="V1018" s="5" t="s">
        <v>134</v>
      </c>
      <c r="Y1018" s="5" t="s">
        <v>2164</v>
      </c>
      <c r="Z1018" s="5" t="s">
        <v>2165</v>
      </c>
      <c r="AC1018" s="4">
        <v>28</v>
      </c>
      <c r="AD1018" s="5" t="s">
        <v>119</v>
      </c>
      <c r="AE1018" s="5" t="s">
        <v>120</v>
      </c>
      <c r="AF1018" s="5" t="s">
        <v>10967</v>
      </c>
      <c r="AG1018" s="5" t="s">
        <v>10968</v>
      </c>
      <c r="BB1018" s="5" t="s">
        <v>195</v>
      </c>
      <c r="BC1018" s="5" t="s">
        <v>196</v>
      </c>
      <c r="BF1018" s="4" t="s">
        <v>10952</v>
      </c>
    </row>
    <row r="1019" spans="1:73" ht="13.5" customHeight="1">
      <c r="A1019" s="7" t="str">
        <f>HYPERLINK("http://kyu.snu.ac.kr/sdhj/index.jsp?type=hj/GK14704_00IM0001_008b.jpg","1768_해북촌_008b")</f>
        <v>1768_해북촌_008b</v>
      </c>
      <c r="B1019" s="4">
        <v>1768</v>
      </c>
      <c r="C1019" s="4" t="s">
        <v>9858</v>
      </c>
      <c r="D1019" s="4" t="s">
        <v>9859</v>
      </c>
      <c r="E1019" s="4">
        <v>1018</v>
      </c>
      <c r="F1019" s="5">
        <v>7</v>
      </c>
      <c r="G1019" s="5" t="s">
        <v>3505</v>
      </c>
      <c r="H1019" s="5" t="s">
        <v>3506</v>
      </c>
      <c r="I1019" s="5">
        <v>4</v>
      </c>
      <c r="L1019" s="5">
        <v>5</v>
      </c>
      <c r="M1019" s="5" t="s">
        <v>4016</v>
      </c>
      <c r="N1019" s="5" t="s">
        <v>4017</v>
      </c>
      <c r="T1019" s="4" t="s">
        <v>10920</v>
      </c>
      <c r="U1019" s="5" t="s">
        <v>133</v>
      </c>
      <c r="V1019" s="5" t="s">
        <v>134</v>
      </c>
      <c r="Y1019" s="5" t="s">
        <v>4150</v>
      </c>
      <c r="Z1019" s="5" t="s">
        <v>4151</v>
      </c>
      <c r="AC1019" s="4">
        <v>61</v>
      </c>
      <c r="AG1019" s="5" t="s">
        <v>478</v>
      </c>
      <c r="AI1019" s="5" t="s">
        <v>332</v>
      </c>
      <c r="BB1019" s="5" t="s">
        <v>1412</v>
      </c>
      <c r="BC1019" s="5" t="s">
        <v>1413</v>
      </c>
      <c r="BD1019" s="5" t="s">
        <v>774</v>
      </c>
      <c r="BE1019" s="5" t="s">
        <v>775</v>
      </c>
    </row>
    <row r="1020" spans="1:73" ht="13.5" customHeight="1">
      <c r="A1020" s="7" t="str">
        <f>HYPERLINK("http://kyu.snu.ac.kr/sdhj/index.jsp?type=hj/GK14704_00IM0001_008b.jpg","1768_해북촌_008b")</f>
        <v>1768_해북촌_008b</v>
      </c>
      <c r="B1020" s="4">
        <v>1768</v>
      </c>
      <c r="C1020" s="4" t="s">
        <v>9858</v>
      </c>
      <c r="D1020" s="4" t="s">
        <v>9859</v>
      </c>
      <c r="E1020" s="4">
        <v>1019</v>
      </c>
      <c r="F1020" s="5">
        <v>7</v>
      </c>
      <c r="G1020" s="5" t="s">
        <v>3505</v>
      </c>
      <c r="H1020" s="5" t="s">
        <v>3506</v>
      </c>
      <c r="I1020" s="5">
        <v>4</v>
      </c>
      <c r="L1020" s="5">
        <v>5</v>
      </c>
      <c r="M1020" s="5" t="s">
        <v>4016</v>
      </c>
      <c r="N1020" s="5" t="s">
        <v>4017</v>
      </c>
      <c r="T1020" s="4" t="s">
        <v>10920</v>
      </c>
      <c r="U1020" s="5" t="s">
        <v>133</v>
      </c>
      <c r="V1020" s="5" t="s">
        <v>134</v>
      </c>
      <c r="Y1020" s="5" t="s">
        <v>4152</v>
      </c>
      <c r="Z1020" s="5" t="s">
        <v>4153</v>
      </c>
      <c r="AC1020" s="4">
        <v>22</v>
      </c>
      <c r="AD1020" s="5" t="s">
        <v>712</v>
      </c>
      <c r="AE1020" s="5" t="s">
        <v>713</v>
      </c>
      <c r="AF1020" s="5" t="s">
        <v>10974</v>
      </c>
      <c r="AG1020" s="5" t="s">
        <v>10975</v>
      </c>
      <c r="AH1020" s="5" t="s">
        <v>331</v>
      </c>
      <c r="AI1020" s="5" t="s">
        <v>332</v>
      </c>
      <c r="BB1020" s="5" t="s">
        <v>195</v>
      </c>
      <c r="BC1020" s="5" t="s">
        <v>196</v>
      </c>
      <c r="BF1020" s="4" t="s">
        <v>10952</v>
      </c>
    </row>
    <row r="1021" spans="1:73" ht="13.5" customHeight="1">
      <c r="A1021" s="7" t="str">
        <f>HYPERLINK("http://kyu.snu.ac.kr/sdhj/index.jsp?type=hj/GK14704_00IM0001_008b.jpg","1768_해북촌_008b")</f>
        <v>1768_해북촌_008b</v>
      </c>
      <c r="B1021" s="4">
        <v>1768</v>
      </c>
      <c r="C1021" s="4" t="s">
        <v>9858</v>
      </c>
      <c r="D1021" s="4" t="s">
        <v>9859</v>
      </c>
      <c r="E1021" s="4">
        <v>1020</v>
      </c>
      <c r="F1021" s="5">
        <v>7</v>
      </c>
      <c r="G1021" s="5" t="s">
        <v>3505</v>
      </c>
      <c r="H1021" s="5" t="s">
        <v>3506</v>
      </c>
      <c r="I1021" s="5">
        <v>4</v>
      </c>
      <c r="L1021" s="5">
        <v>5</v>
      </c>
      <c r="M1021" s="5" t="s">
        <v>4016</v>
      </c>
      <c r="N1021" s="5" t="s">
        <v>4017</v>
      </c>
      <c r="T1021" s="4" t="s">
        <v>10920</v>
      </c>
      <c r="U1021" s="5" t="s">
        <v>4154</v>
      </c>
      <c r="V1021" s="5" t="s">
        <v>4155</v>
      </c>
      <c r="Y1021" s="5" t="s">
        <v>4156</v>
      </c>
      <c r="Z1021" s="5" t="s">
        <v>4157</v>
      </c>
      <c r="AD1021" s="5" t="s">
        <v>141</v>
      </c>
      <c r="AE1021" s="5" t="s">
        <v>142</v>
      </c>
      <c r="AF1021" s="5" t="s">
        <v>488</v>
      </c>
      <c r="AG1021" s="5" t="s">
        <v>478</v>
      </c>
      <c r="AH1021" s="5" t="s">
        <v>93</v>
      </c>
      <c r="AI1021" s="5" t="s">
        <v>94</v>
      </c>
      <c r="AT1021" s="5" t="s">
        <v>203</v>
      </c>
      <c r="AU1021" s="5" t="s">
        <v>204</v>
      </c>
      <c r="AV1021" s="5" t="s">
        <v>10976</v>
      </c>
      <c r="AW1021" s="5" t="s">
        <v>1190</v>
      </c>
      <c r="BB1021" s="5" t="s">
        <v>1679</v>
      </c>
      <c r="BC1021" s="4" t="s">
        <v>10962</v>
      </c>
      <c r="BF1021" s="4" t="s">
        <v>10952</v>
      </c>
      <c r="BU1021" s="5" t="s">
        <v>10977</v>
      </c>
    </row>
    <row r="1022" spans="1:73" ht="13.5" customHeight="1">
      <c r="A1022" s="7" t="str">
        <f>HYPERLINK("http://kyu.snu.ac.kr/sdhj/index.jsp?type=hj/GK14704_00IM0001_009a.jpg","1768_해북촌_009a")</f>
        <v>1768_해북촌_009a</v>
      </c>
      <c r="B1022" s="4">
        <v>1768</v>
      </c>
      <c r="C1022" s="4" t="s">
        <v>9858</v>
      </c>
      <c r="D1022" s="4" t="s">
        <v>9859</v>
      </c>
      <c r="E1022" s="4">
        <v>1021</v>
      </c>
      <c r="F1022" s="5">
        <v>7</v>
      </c>
      <c r="G1022" s="5" t="s">
        <v>3505</v>
      </c>
      <c r="H1022" s="5" t="s">
        <v>3506</v>
      </c>
      <c r="I1022" s="5">
        <v>4</v>
      </c>
      <c r="L1022" s="5">
        <v>5</v>
      </c>
      <c r="M1022" s="5" t="s">
        <v>4016</v>
      </c>
      <c r="N1022" s="5" t="s">
        <v>4017</v>
      </c>
      <c r="T1022" s="4" t="s">
        <v>10920</v>
      </c>
      <c r="U1022" s="5" t="s">
        <v>133</v>
      </c>
      <c r="V1022" s="5" t="s">
        <v>134</v>
      </c>
      <c r="Y1022" s="5" t="s">
        <v>1112</v>
      </c>
      <c r="Z1022" s="5" t="s">
        <v>1113</v>
      </c>
      <c r="AC1022" s="4">
        <v>62</v>
      </c>
      <c r="AD1022" s="5" t="s">
        <v>329</v>
      </c>
      <c r="AE1022" s="5" t="s">
        <v>330</v>
      </c>
      <c r="AF1022" s="5" t="s">
        <v>4050</v>
      </c>
      <c r="AG1022" s="5" t="s">
        <v>4051</v>
      </c>
      <c r="AU1022" s="5" t="s">
        <v>204</v>
      </c>
      <c r="AW1022" s="5" t="s">
        <v>1190</v>
      </c>
      <c r="BC1022" s="4" t="s">
        <v>10962</v>
      </c>
      <c r="BF1022" s="4" t="s">
        <v>10978</v>
      </c>
    </row>
    <row r="1023" spans="1:73" ht="13.5" customHeight="1">
      <c r="A1023" s="7" t="str">
        <f>HYPERLINK("http://kyu.snu.ac.kr/sdhj/index.jsp?type=hj/GK14704_00IM0001_009a.jpg","1768_해북촌_009a")</f>
        <v>1768_해북촌_009a</v>
      </c>
      <c r="B1023" s="4">
        <v>1768</v>
      </c>
      <c r="C1023" s="4" t="s">
        <v>9858</v>
      </c>
      <c r="D1023" s="4" t="s">
        <v>9859</v>
      </c>
      <c r="E1023" s="4">
        <v>1022</v>
      </c>
      <c r="F1023" s="5">
        <v>7</v>
      </c>
      <c r="G1023" s="5" t="s">
        <v>3505</v>
      </c>
      <c r="H1023" s="5" t="s">
        <v>3506</v>
      </c>
      <c r="I1023" s="5">
        <v>4</v>
      </c>
      <c r="L1023" s="5">
        <v>5</v>
      </c>
      <c r="M1023" s="5" t="s">
        <v>4016</v>
      </c>
      <c r="N1023" s="5" t="s">
        <v>4017</v>
      </c>
      <c r="T1023" s="4" t="s">
        <v>10920</v>
      </c>
      <c r="U1023" s="5" t="s">
        <v>133</v>
      </c>
      <c r="V1023" s="5" t="s">
        <v>134</v>
      </c>
      <c r="Y1023" s="5" t="s">
        <v>4158</v>
      </c>
      <c r="Z1023" s="5" t="s">
        <v>4159</v>
      </c>
      <c r="AC1023" s="4">
        <v>61</v>
      </c>
      <c r="AD1023" s="5" t="s">
        <v>166</v>
      </c>
      <c r="AE1023" s="5" t="s">
        <v>167</v>
      </c>
      <c r="AG1023" s="5" t="s">
        <v>4051</v>
      </c>
    </row>
    <row r="1024" spans="1:73" ht="13.5" customHeight="1">
      <c r="A1024" s="7" t="str">
        <f>HYPERLINK("http://kyu.snu.ac.kr/sdhj/index.jsp?type=hj/GK14704_00IM0001_009a.jpg","1768_해북촌_009a")</f>
        <v>1768_해북촌_009a</v>
      </c>
      <c r="B1024" s="4">
        <v>1768</v>
      </c>
      <c r="C1024" s="4" t="s">
        <v>9858</v>
      </c>
      <c r="D1024" s="4" t="s">
        <v>9859</v>
      </c>
      <c r="E1024" s="4">
        <v>1023</v>
      </c>
      <c r="F1024" s="5">
        <v>7</v>
      </c>
      <c r="G1024" s="5" t="s">
        <v>3505</v>
      </c>
      <c r="H1024" s="5" t="s">
        <v>3506</v>
      </c>
      <c r="I1024" s="5">
        <v>4</v>
      </c>
      <c r="L1024" s="5">
        <v>5</v>
      </c>
      <c r="M1024" s="5" t="s">
        <v>4016</v>
      </c>
      <c r="N1024" s="5" t="s">
        <v>4017</v>
      </c>
      <c r="T1024" s="4" t="s">
        <v>10920</v>
      </c>
      <c r="U1024" s="5" t="s">
        <v>133</v>
      </c>
      <c r="V1024" s="5" t="s">
        <v>134</v>
      </c>
      <c r="Y1024" s="5" t="s">
        <v>4160</v>
      </c>
      <c r="Z1024" s="5" t="s">
        <v>4161</v>
      </c>
      <c r="AC1024" s="4">
        <v>22</v>
      </c>
      <c r="AD1024" s="5" t="s">
        <v>712</v>
      </c>
      <c r="AE1024" s="5" t="s">
        <v>713</v>
      </c>
      <c r="AG1024" s="5" t="s">
        <v>4051</v>
      </c>
      <c r="AT1024" s="5" t="s">
        <v>4162</v>
      </c>
      <c r="AU1024" s="5" t="s">
        <v>4163</v>
      </c>
      <c r="AV1024" s="5" t="s">
        <v>4048</v>
      </c>
      <c r="AW1024" s="5" t="s">
        <v>4049</v>
      </c>
    </row>
    <row r="1025" spans="1:58" ht="13.5" customHeight="1">
      <c r="A1025" s="7" t="str">
        <f>HYPERLINK("http://kyu.snu.ac.kr/sdhj/index.jsp?type=hj/GK14704_00IM0001_009a.jpg","1768_해북촌_009a")</f>
        <v>1768_해북촌_009a</v>
      </c>
      <c r="B1025" s="4">
        <v>1768</v>
      </c>
      <c r="C1025" s="4" t="s">
        <v>9858</v>
      </c>
      <c r="D1025" s="4" t="s">
        <v>9859</v>
      </c>
      <c r="E1025" s="4">
        <v>1024</v>
      </c>
      <c r="F1025" s="5">
        <v>7</v>
      </c>
      <c r="G1025" s="5" t="s">
        <v>3505</v>
      </c>
      <c r="H1025" s="5" t="s">
        <v>3506</v>
      </c>
      <c r="I1025" s="5">
        <v>4</v>
      </c>
      <c r="L1025" s="5">
        <v>5</v>
      </c>
      <c r="M1025" s="5" t="s">
        <v>4016</v>
      </c>
      <c r="N1025" s="5" t="s">
        <v>4017</v>
      </c>
      <c r="T1025" s="4" t="s">
        <v>10920</v>
      </c>
      <c r="U1025" s="5" t="s">
        <v>203</v>
      </c>
      <c r="V1025" s="5" t="s">
        <v>204</v>
      </c>
      <c r="Y1025" s="5" t="s">
        <v>4164</v>
      </c>
      <c r="Z1025" s="5" t="s">
        <v>4165</v>
      </c>
      <c r="AC1025" s="4">
        <v>15</v>
      </c>
      <c r="AD1025" s="5" t="s">
        <v>213</v>
      </c>
      <c r="AE1025" s="5" t="s">
        <v>214</v>
      </c>
      <c r="AF1025" s="5" t="s">
        <v>10969</v>
      </c>
      <c r="AG1025" s="5" t="s">
        <v>10970</v>
      </c>
      <c r="AT1025" s="5" t="s">
        <v>4162</v>
      </c>
      <c r="AU1025" s="5" t="s">
        <v>4163</v>
      </c>
      <c r="AV1025" s="5" t="s">
        <v>4048</v>
      </c>
      <c r="AW1025" s="5" t="s">
        <v>4049</v>
      </c>
    </row>
    <row r="1026" spans="1:58" ht="13.5" customHeight="1">
      <c r="A1026" s="7" t="str">
        <f>HYPERLINK("http://kyu.snu.ac.kr/sdhj/index.jsp?type=hj/GK14704_00IM0001_009a.jpg","1768_해북촌_009a")</f>
        <v>1768_해북촌_009a</v>
      </c>
      <c r="B1026" s="4">
        <v>1768</v>
      </c>
      <c r="C1026" s="4" t="s">
        <v>9858</v>
      </c>
      <c r="D1026" s="4" t="s">
        <v>9859</v>
      </c>
      <c r="E1026" s="4">
        <v>1025</v>
      </c>
      <c r="F1026" s="5">
        <v>7</v>
      </c>
      <c r="G1026" s="5" t="s">
        <v>3505</v>
      </c>
      <c r="H1026" s="5" t="s">
        <v>3506</v>
      </c>
      <c r="I1026" s="5">
        <v>4</v>
      </c>
      <c r="L1026" s="5">
        <v>5</v>
      </c>
      <c r="M1026" s="5" t="s">
        <v>4016</v>
      </c>
      <c r="N1026" s="5" t="s">
        <v>4017</v>
      </c>
      <c r="T1026" s="4" t="s">
        <v>10920</v>
      </c>
      <c r="U1026" s="5" t="s">
        <v>133</v>
      </c>
      <c r="V1026" s="5" t="s">
        <v>134</v>
      </c>
      <c r="Y1026" s="5" t="s">
        <v>4139</v>
      </c>
      <c r="Z1026" s="5" t="s">
        <v>2084</v>
      </c>
      <c r="AC1026" s="4">
        <v>58</v>
      </c>
      <c r="AD1026" s="5" t="s">
        <v>1386</v>
      </c>
      <c r="AE1026" s="5" t="s">
        <v>1387</v>
      </c>
      <c r="AF1026" s="5" t="s">
        <v>209</v>
      </c>
      <c r="AG1026" s="5" t="s">
        <v>210</v>
      </c>
    </row>
    <row r="1027" spans="1:58" ht="13.5" customHeight="1">
      <c r="A1027" s="7" t="str">
        <f>HYPERLINK("http://kyu.snu.ac.kr/sdhj/index.jsp?type=hj/GK14704_00IM0001_009a.jpg","1768_해북촌_009a")</f>
        <v>1768_해북촌_009a</v>
      </c>
      <c r="B1027" s="4">
        <v>1768</v>
      </c>
      <c r="C1027" s="4" t="s">
        <v>9858</v>
      </c>
      <c r="D1027" s="4" t="s">
        <v>9859</v>
      </c>
      <c r="E1027" s="4">
        <v>1026</v>
      </c>
      <c r="F1027" s="5">
        <v>7</v>
      </c>
      <c r="G1027" s="5" t="s">
        <v>3505</v>
      </c>
      <c r="H1027" s="5" t="s">
        <v>3506</v>
      </c>
      <c r="I1027" s="5">
        <v>4</v>
      </c>
      <c r="L1027" s="5">
        <v>5</v>
      </c>
      <c r="M1027" s="5" t="s">
        <v>4016</v>
      </c>
      <c r="N1027" s="5" t="s">
        <v>4017</v>
      </c>
      <c r="T1027" s="4" t="s">
        <v>10920</v>
      </c>
      <c r="U1027" s="5" t="s">
        <v>133</v>
      </c>
      <c r="V1027" s="5" t="s">
        <v>134</v>
      </c>
      <c r="Y1027" s="5" t="s">
        <v>4166</v>
      </c>
      <c r="Z1027" s="5" t="s">
        <v>4167</v>
      </c>
      <c r="AC1027" s="4">
        <v>53</v>
      </c>
      <c r="AD1027" s="5" t="s">
        <v>614</v>
      </c>
      <c r="AE1027" s="5" t="s">
        <v>615</v>
      </c>
      <c r="AG1027" s="5" t="s">
        <v>478</v>
      </c>
      <c r="AI1027" s="5" t="s">
        <v>114</v>
      </c>
      <c r="BB1027" s="5" t="s">
        <v>133</v>
      </c>
      <c r="BC1027" s="5" t="s">
        <v>134</v>
      </c>
      <c r="BD1027" s="5" t="s">
        <v>4168</v>
      </c>
      <c r="BE1027" s="5" t="s">
        <v>4169</v>
      </c>
      <c r="BF1027" s="4" t="s">
        <v>10952</v>
      </c>
    </row>
    <row r="1028" spans="1:58" ht="13.5" customHeight="1">
      <c r="A1028" s="7" t="str">
        <f>HYPERLINK("http://kyu.snu.ac.kr/sdhj/index.jsp?type=hj/GK14704_00IM0001_009a.jpg","1768_해북촌_009a")</f>
        <v>1768_해북촌_009a</v>
      </c>
      <c r="B1028" s="4">
        <v>1768</v>
      </c>
      <c r="C1028" s="4" t="s">
        <v>9858</v>
      </c>
      <c r="D1028" s="4" t="s">
        <v>9859</v>
      </c>
      <c r="E1028" s="4">
        <v>1027</v>
      </c>
      <c r="F1028" s="5">
        <v>7</v>
      </c>
      <c r="G1028" s="5" t="s">
        <v>3505</v>
      </c>
      <c r="H1028" s="5" t="s">
        <v>3506</v>
      </c>
      <c r="I1028" s="5">
        <v>4</v>
      </c>
      <c r="L1028" s="5">
        <v>5</v>
      </c>
      <c r="M1028" s="5" t="s">
        <v>4016</v>
      </c>
      <c r="N1028" s="5" t="s">
        <v>4017</v>
      </c>
      <c r="T1028" s="4" t="s">
        <v>10920</v>
      </c>
      <c r="U1028" s="5" t="s">
        <v>203</v>
      </c>
      <c r="V1028" s="5" t="s">
        <v>204</v>
      </c>
      <c r="Y1028" s="5" t="s">
        <v>4170</v>
      </c>
      <c r="Z1028" s="5" t="s">
        <v>4171</v>
      </c>
      <c r="AC1028" s="4">
        <v>40</v>
      </c>
      <c r="AD1028" s="5" t="s">
        <v>371</v>
      </c>
      <c r="AE1028" s="5" t="s">
        <v>372</v>
      </c>
      <c r="AF1028" s="5" t="s">
        <v>10974</v>
      </c>
      <c r="AG1028" s="5" t="s">
        <v>10975</v>
      </c>
      <c r="AH1028" s="5" t="s">
        <v>113</v>
      </c>
      <c r="AI1028" s="5" t="s">
        <v>114</v>
      </c>
      <c r="BC1028" s="5" t="s">
        <v>134</v>
      </c>
      <c r="BE1028" s="5" t="s">
        <v>4169</v>
      </c>
      <c r="BF1028" s="4" t="s">
        <v>10925</v>
      </c>
    </row>
    <row r="1029" spans="1:58" ht="13.5" customHeight="1">
      <c r="A1029" s="7" t="str">
        <f>HYPERLINK("http://kyu.snu.ac.kr/sdhj/index.jsp?type=hj/GK14704_00IM0001_009a.jpg","1768_해북촌_009a")</f>
        <v>1768_해북촌_009a</v>
      </c>
      <c r="B1029" s="4">
        <v>1768</v>
      </c>
      <c r="C1029" s="4" t="s">
        <v>9858</v>
      </c>
      <c r="D1029" s="4" t="s">
        <v>9859</v>
      </c>
      <c r="E1029" s="4">
        <v>1028</v>
      </c>
      <c r="F1029" s="5">
        <v>7</v>
      </c>
      <c r="G1029" s="5" t="s">
        <v>3505</v>
      </c>
      <c r="H1029" s="5" t="s">
        <v>3506</v>
      </c>
      <c r="I1029" s="5">
        <v>4</v>
      </c>
      <c r="L1029" s="5">
        <v>5</v>
      </c>
      <c r="M1029" s="5" t="s">
        <v>4016</v>
      </c>
      <c r="N1029" s="5" t="s">
        <v>4017</v>
      </c>
      <c r="T1029" s="4" t="s">
        <v>10920</v>
      </c>
      <c r="U1029" s="5" t="s">
        <v>133</v>
      </c>
      <c r="V1029" s="5" t="s">
        <v>134</v>
      </c>
      <c r="Y1029" s="5" t="s">
        <v>523</v>
      </c>
      <c r="Z1029" s="5" t="s">
        <v>524</v>
      </c>
      <c r="AC1029" s="4">
        <v>79</v>
      </c>
      <c r="AD1029" s="5" t="s">
        <v>304</v>
      </c>
      <c r="AE1029" s="5" t="s">
        <v>229</v>
      </c>
      <c r="AG1029" s="5" t="s">
        <v>210</v>
      </c>
      <c r="BB1029" s="5" t="s">
        <v>1412</v>
      </c>
      <c r="BC1029" s="5" t="s">
        <v>1413</v>
      </c>
      <c r="BD1029" s="5" t="s">
        <v>4172</v>
      </c>
      <c r="BE1029" s="5" t="s">
        <v>4173</v>
      </c>
    </row>
    <row r="1030" spans="1:58" ht="13.5" customHeight="1">
      <c r="A1030" s="7" t="str">
        <f>HYPERLINK("http://kyu.snu.ac.kr/sdhj/index.jsp?type=hj/GK14704_00IM0001_009a.jpg","1768_해북촌_009a")</f>
        <v>1768_해북촌_009a</v>
      </c>
      <c r="B1030" s="4">
        <v>1768</v>
      </c>
      <c r="C1030" s="4" t="s">
        <v>9858</v>
      </c>
      <c r="D1030" s="4" t="s">
        <v>9859</v>
      </c>
      <c r="E1030" s="4">
        <v>1029</v>
      </c>
      <c r="F1030" s="5">
        <v>7</v>
      </c>
      <c r="G1030" s="5" t="s">
        <v>3505</v>
      </c>
      <c r="H1030" s="5" t="s">
        <v>3506</v>
      </c>
      <c r="I1030" s="5">
        <v>4</v>
      </c>
      <c r="L1030" s="5">
        <v>5</v>
      </c>
      <c r="M1030" s="5" t="s">
        <v>4016</v>
      </c>
      <c r="N1030" s="5" t="s">
        <v>4017</v>
      </c>
      <c r="T1030" s="4" t="s">
        <v>10920</v>
      </c>
      <c r="U1030" s="5" t="s">
        <v>203</v>
      </c>
      <c r="V1030" s="5" t="s">
        <v>204</v>
      </c>
      <c r="Y1030" s="5" t="s">
        <v>10979</v>
      </c>
      <c r="Z1030" s="5" t="s">
        <v>4174</v>
      </c>
      <c r="AC1030" s="4">
        <v>74</v>
      </c>
      <c r="AD1030" s="5" t="s">
        <v>383</v>
      </c>
      <c r="AE1030" s="5" t="s">
        <v>384</v>
      </c>
      <c r="AG1030" s="5" t="s">
        <v>210</v>
      </c>
      <c r="AT1030" s="5" t="s">
        <v>133</v>
      </c>
      <c r="AU1030" s="5" t="s">
        <v>134</v>
      </c>
      <c r="AV1030" s="5" t="s">
        <v>4175</v>
      </c>
      <c r="AW1030" s="5" t="s">
        <v>4176</v>
      </c>
      <c r="BB1030" s="5" t="s">
        <v>1679</v>
      </c>
      <c r="BC1030" s="4" t="s">
        <v>10962</v>
      </c>
      <c r="BF1030" s="4" t="s">
        <v>10952</v>
      </c>
    </row>
    <row r="1031" spans="1:58" ht="13.5" customHeight="1">
      <c r="A1031" s="7" t="str">
        <f>HYPERLINK("http://kyu.snu.ac.kr/sdhj/index.jsp?type=hj/GK14704_00IM0001_009a.jpg","1768_해북촌_009a")</f>
        <v>1768_해북촌_009a</v>
      </c>
      <c r="B1031" s="4">
        <v>1768</v>
      </c>
      <c r="C1031" s="4" t="s">
        <v>9858</v>
      </c>
      <c r="D1031" s="4" t="s">
        <v>9859</v>
      </c>
      <c r="E1031" s="4">
        <v>1030</v>
      </c>
      <c r="F1031" s="5">
        <v>7</v>
      </c>
      <c r="G1031" s="5" t="s">
        <v>3505</v>
      </c>
      <c r="H1031" s="5" t="s">
        <v>3506</v>
      </c>
      <c r="I1031" s="5">
        <v>4</v>
      </c>
      <c r="L1031" s="5">
        <v>5</v>
      </c>
      <c r="M1031" s="5" t="s">
        <v>4016</v>
      </c>
      <c r="N1031" s="5" t="s">
        <v>4017</v>
      </c>
      <c r="T1031" s="4" t="s">
        <v>10920</v>
      </c>
      <c r="U1031" s="5" t="s">
        <v>203</v>
      </c>
      <c r="V1031" s="5" t="s">
        <v>204</v>
      </c>
      <c r="Y1031" s="5" t="s">
        <v>1101</v>
      </c>
      <c r="Z1031" s="5" t="s">
        <v>1102</v>
      </c>
      <c r="AC1031" s="4">
        <v>51</v>
      </c>
      <c r="AD1031" s="5" t="s">
        <v>896</v>
      </c>
      <c r="AE1031" s="5" t="s">
        <v>897</v>
      </c>
      <c r="AF1031" s="5" t="s">
        <v>10972</v>
      </c>
      <c r="AG1031" s="5" t="s">
        <v>10973</v>
      </c>
      <c r="AU1031" s="5" t="s">
        <v>134</v>
      </c>
      <c r="AW1031" s="5" t="s">
        <v>4176</v>
      </c>
      <c r="BC1031" s="4" t="s">
        <v>10962</v>
      </c>
      <c r="BF1031" s="4" t="s">
        <v>10925</v>
      </c>
    </row>
    <row r="1032" spans="1:58" ht="13.5" customHeight="1">
      <c r="A1032" s="7" t="str">
        <f>HYPERLINK("http://kyu.snu.ac.kr/sdhj/index.jsp?type=hj/GK14704_00IM0001_009a.jpg","1768_해북촌_009a")</f>
        <v>1768_해북촌_009a</v>
      </c>
      <c r="B1032" s="4">
        <v>1768</v>
      </c>
      <c r="C1032" s="4" t="s">
        <v>9858</v>
      </c>
      <c r="D1032" s="4" t="s">
        <v>9859</v>
      </c>
      <c r="E1032" s="4">
        <v>1031</v>
      </c>
      <c r="F1032" s="5">
        <v>7</v>
      </c>
      <c r="G1032" s="5" t="s">
        <v>3505</v>
      </c>
      <c r="H1032" s="5" t="s">
        <v>3506</v>
      </c>
      <c r="I1032" s="5">
        <v>4</v>
      </c>
      <c r="L1032" s="5">
        <v>5</v>
      </c>
      <c r="M1032" s="5" t="s">
        <v>4016</v>
      </c>
      <c r="N1032" s="5" t="s">
        <v>4017</v>
      </c>
      <c r="T1032" s="4" t="s">
        <v>10920</v>
      </c>
      <c r="U1032" s="5" t="s">
        <v>203</v>
      </c>
      <c r="V1032" s="5" t="s">
        <v>204</v>
      </c>
      <c r="Y1032" s="5" t="s">
        <v>4177</v>
      </c>
      <c r="Z1032" s="5" t="s">
        <v>4178</v>
      </c>
      <c r="AC1032" s="4">
        <v>55</v>
      </c>
      <c r="AD1032" s="5" t="s">
        <v>79</v>
      </c>
      <c r="AE1032" s="5" t="s">
        <v>80</v>
      </c>
      <c r="AG1032" s="5" t="s">
        <v>478</v>
      </c>
      <c r="AI1032" s="5" t="s">
        <v>114</v>
      </c>
      <c r="BB1032" s="5" t="s">
        <v>1412</v>
      </c>
      <c r="BC1032" s="5" t="s">
        <v>1413</v>
      </c>
      <c r="BD1032" s="5" t="s">
        <v>4179</v>
      </c>
      <c r="BE1032" s="5" t="s">
        <v>4180</v>
      </c>
    </row>
    <row r="1033" spans="1:58" ht="13.5" customHeight="1">
      <c r="A1033" s="7" t="str">
        <f>HYPERLINK("http://kyu.snu.ac.kr/sdhj/index.jsp?type=hj/GK14704_00IM0001_009a.jpg","1768_해북촌_009a")</f>
        <v>1768_해북촌_009a</v>
      </c>
      <c r="B1033" s="4">
        <v>1768</v>
      </c>
      <c r="C1033" s="4" t="s">
        <v>9858</v>
      </c>
      <c r="D1033" s="4" t="s">
        <v>9859</v>
      </c>
      <c r="E1033" s="4">
        <v>1032</v>
      </c>
      <c r="F1033" s="5">
        <v>7</v>
      </c>
      <c r="G1033" s="5" t="s">
        <v>3505</v>
      </c>
      <c r="H1033" s="5" t="s">
        <v>3506</v>
      </c>
      <c r="I1033" s="5">
        <v>4</v>
      </c>
      <c r="L1033" s="5">
        <v>5</v>
      </c>
      <c r="M1033" s="5" t="s">
        <v>4016</v>
      </c>
      <c r="N1033" s="5" t="s">
        <v>4017</v>
      </c>
      <c r="T1033" s="4" t="s">
        <v>10920</v>
      </c>
      <c r="U1033" s="5" t="s">
        <v>203</v>
      </c>
      <c r="V1033" s="5" t="s">
        <v>204</v>
      </c>
      <c r="Y1033" s="5" t="s">
        <v>4181</v>
      </c>
      <c r="Z1033" s="5" t="s">
        <v>4182</v>
      </c>
      <c r="AC1033" s="4">
        <v>58</v>
      </c>
      <c r="AD1033" s="5" t="s">
        <v>1386</v>
      </c>
      <c r="AE1033" s="5" t="s">
        <v>1387</v>
      </c>
      <c r="AG1033" s="5" t="s">
        <v>478</v>
      </c>
      <c r="AI1033" s="5" t="s">
        <v>114</v>
      </c>
      <c r="BB1033" s="5" t="s">
        <v>1412</v>
      </c>
      <c r="BC1033" s="5" t="s">
        <v>1413</v>
      </c>
      <c r="BD1033" s="5" t="s">
        <v>185</v>
      </c>
      <c r="BE1033" s="5" t="s">
        <v>186</v>
      </c>
    </row>
    <row r="1034" spans="1:58" ht="13.5" customHeight="1">
      <c r="A1034" s="7" t="str">
        <f>HYPERLINK("http://kyu.snu.ac.kr/sdhj/index.jsp?type=hj/GK14704_00IM0001_009a.jpg","1768_해북촌_009a")</f>
        <v>1768_해북촌_009a</v>
      </c>
      <c r="B1034" s="4">
        <v>1768</v>
      </c>
      <c r="C1034" s="4" t="s">
        <v>9858</v>
      </c>
      <c r="D1034" s="4" t="s">
        <v>9859</v>
      </c>
      <c r="E1034" s="4">
        <v>1033</v>
      </c>
      <c r="F1034" s="5">
        <v>7</v>
      </c>
      <c r="G1034" s="5" t="s">
        <v>3505</v>
      </c>
      <c r="H1034" s="5" t="s">
        <v>3506</v>
      </c>
      <c r="I1034" s="5">
        <v>4</v>
      </c>
      <c r="L1034" s="5">
        <v>5</v>
      </c>
      <c r="M1034" s="5" t="s">
        <v>4016</v>
      </c>
      <c r="N1034" s="5" t="s">
        <v>4017</v>
      </c>
      <c r="T1034" s="4" t="s">
        <v>10920</v>
      </c>
      <c r="U1034" s="5" t="s">
        <v>203</v>
      </c>
      <c r="V1034" s="5" t="s">
        <v>204</v>
      </c>
      <c r="Y1034" s="5" t="s">
        <v>4183</v>
      </c>
      <c r="Z1034" s="5" t="s">
        <v>4184</v>
      </c>
      <c r="AC1034" s="4">
        <v>63</v>
      </c>
      <c r="AD1034" s="5" t="s">
        <v>1744</v>
      </c>
      <c r="AE1034" s="5" t="s">
        <v>1745</v>
      </c>
      <c r="AF1034" s="5" t="s">
        <v>10963</v>
      </c>
      <c r="AG1034" s="5" t="s">
        <v>10964</v>
      </c>
      <c r="AH1034" s="5" t="s">
        <v>113</v>
      </c>
      <c r="AI1034" s="5" t="s">
        <v>114</v>
      </c>
      <c r="BB1034" s="5" t="s">
        <v>1412</v>
      </c>
      <c r="BC1034" s="5" t="s">
        <v>1413</v>
      </c>
      <c r="BD1034" s="5" t="s">
        <v>4179</v>
      </c>
      <c r="BE1034" s="5" t="s">
        <v>4180</v>
      </c>
    </row>
    <row r="1035" spans="1:58" ht="13.5" customHeight="1">
      <c r="A1035" s="7" t="str">
        <f>HYPERLINK("http://kyu.snu.ac.kr/sdhj/index.jsp?type=hj/GK14704_00IM0001_009a.jpg","1768_해북촌_009a")</f>
        <v>1768_해북촌_009a</v>
      </c>
      <c r="B1035" s="4">
        <v>1768</v>
      </c>
      <c r="C1035" s="4" t="s">
        <v>9858</v>
      </c>
      <c r="D1035" s="4" t="s">
        <v>9859</v>
      </c>
      <c r="E1035" s="4">
        <v>1034</v>
      </c>
      <c r="F1035" s="5">
        <v>7</v>
      </c>
      <c r="G1035" s="5" t="s">
        <v>3505</v>
      </c>
      <c r="H1035" s="5" t="s">
        <v>3506</v>
      </c>
      <c r="I1035" s="5">
        <v>4</v>
      </c>
      <c r="L1035" s="5">
        <v>5</v>
      </c>
      <c r="M1035" s="5" t="s">
        <v>4016</v>
      </c>
      <c r="N1035" s="5" t="s">
        <v>4017</v>
      </c>
      <c r="T1035" s="4" t="s">
        <v>10920</v>
      </c>
      <c r="U1035" s="5" t="s">
        <v>203</v>
      </c>
      <c r="V1035" s="5" t="s">
        <v>204</v>
      </c>
      <c r="Y1035" s="5" t="s">
        <v>4185</v>
      </c>
      <c r="Z1035" s="5" t="s">
        <v>4186</v>
      </c>
      <c r="AC1035" s="4">
        <v>81</v>
      </c>
      <c r="AD1035" s="5" t="s">
        <v>410</v>
      </c>
      <c r="AE1035" s="5" t="s">
        <v>411</v>
      </c>
      <c r="AF1035" s="5" t="s">
        <v>488</v>
      </c>
      <c r="AG1035" s="5" t="s">
        <v>478</v>
      </c>
      <c r="AH1035" s="5" t="s">
        <v>4187</v>
      </c>
      <c r="AI1035" s="5" t="s">
        <v>4188</v>
      </c>
      <c r="BB1035" s="5" t="s">
        <v>1412</v>
      </c>
      <c r="BC1035" s="5" t="s">
        <v>1413</v>
      </c>
      <c r="BD1035" s="5" t="s">
        <v>1197</v>
      </c>
      <c r="BE1035" s="5" t="s">
        <v>10071</v>
      </c>
    </row>
    <row r="1036" spans="1:58" ht="13.5" customHeight="1">
      <c r="A1036" s="7" t="str">
        <f>HYPERLINK("http://kyu.snu.ac.kr/sdhj/index.jsp?type=hj/GK14704_00IM0001_009a.jpg","1768_해북촌_009a")</f>
        <v>1768_해북촌_009a</v>
      </c>
      <c r="B1036" s="4">
        <v>1768</v>
      </c>
      <c r="C1036" s="4" t="s">
        <v>10072</v>
      </c>
      <c r="D1036" s="4" t="s">
        <v>10073</v>
      </c>
      <c r="E1036" s="4">
        <v>1035</v>
      </c>
      <c r="F1036" s="5">
        <v>7</v>
      </c>
      <c r="G1036" s="5" t="s">
        <v>3505</v>
      </c>
      <c r="H1036" s="5" t="s">
        <v>3506</v>
      </c>
      <c r="I1036" s="5">
        <v>4</v>
      </c>
      <c r="L1036" s="5">
        <v>5</v>
      </c>
      <c r="M1036" s="5" t="s">
        <v>4016</v>
      </c>
      <c r="N1036" s="5" t="s">
        <v>4017</v>
      </c>
      <c r="T1036" s="4" t="s">
        <v>10920</v>
      </c>
      <c r="U1036" s="5" t="s">
        <v>133</v>
      </c>
      <c r="V1036" s="5" t="s">
        <v>134</v>
      </c>
      <c r="Y1036" s="5" t="s">
        <v>1962</v>
      </c>
      <c r="Z1036" s="5" t="s">
        <v>1963</v>
      </c>
      <c r="AC1036" s="4">
        <v>79</v>
      </c>
      <c r="AD1036" s="5" t="s">
        <v>304</v>
      </c>
      <c r="AE1036" s="5" t="s">
        <v>229</v>
      </c>
      <c r="AG1036" s="5" t="s">
        <v>478</v>
      </c>
      <c r="AI1036" s="5" t="s">
        <v>94</v>
      </c>
    </row>
    <row r="1037" spans="1:58" ht="13.5" customHeight="1">
      <c r="A1037" s="7" t="str">
        <f>HYPERLINK("http://kyu.snu.ac.kr/sdhj/index.jsp?type=hj/GK14704_00IM0001_009a.jpg","1768_해북촌_009a")</f>
        <v>1768_해북촌_009a</v>
      </c>
      <c r="B1037" s="4">
        <v>1768</v>
      </c>
      <c r="C1037" s="4" t="s">
        <v>9858</v>
      </c>
      <c r="D1037" s="4" t="s">
        <v>9859</v>
      </c>
      <c r="E1037" s="4">
        <v>1036</v>
      </c>
      <c r="F1037" s="5">
        <v>7</v>
      </c>
      <c r="G1037" s="5" t="s">
        <v>3505</v>
      </c>
      <c r="H1037" s="5" t="s">
        <v>3506</v>
      </c>
      <c r="I1037" s="5">
        <v>4</v>
      </c>
      <c r="L1037" s="5">
        <v>5</v>
      </c>
      <c r="M1037" s="5" t="s">
        <v>4016</v>
      </c>
      <c r="N1037" s="5" t="s">
        <v>4017</v>
      </c>
      <c r="T1037" s="4" t="s">
        <v>10920</v>
      </c>
      <c r="U1037" s="5" t="s">
        <v>133</v>
      </c>
      <c r="V1037" s="5" t="s">
        <v>134</v>
      </c>
      <c r="Y1037" s="5" t="s">
        <v>1571</v>
      </c>
      <c r="Z1037" s="5" t="s">
        <v>1572</v>
      </c>
      <c r="AC1037" s="5">
        <v>84</v>
      </c>
      <c r="AD1037" s="5" t="s">
        <v>137</v>
      </c>
      <c r="AE1037" s="5" t="s">
        <v>138</v>
      </c>
      <c r="AF1037" s="5" t="s">
        <v>10974</v>
      </c>
      <c r="AG1037" s="5" t="s">
        <v>10975</v>
      </c>
      <c r="AH1037" s="5" t="s">
        <v>93</v>
      </c>
      <c r="AI1037" s="5" t="s">
        <v>94</v>
      </c>
    </row>
    <row r="1038" spans="1:58" ht="13.5" customHeight="1">
      <c r="A1038" s="7" t="str">
        <f>HYPERLINK("http://kyu.snu.ac.kr/sdhj/index.jsp?type=hj/GK14704_00IM0001_009a.jpg","1768_해북촌_009a")</f>
        <v>1768_해북촌_009a</v>
      </c>
      <c r="B1038" s="4">
        <v>1768</v>
      </c>
      <c r="C1038" s="4" t="s">
        <v>9858</v>
      </c>
      <c r="D1038" s="4" t="s">
        <v>9859</v>
      </c>
      <c r="E1038" s="4">
        <v>1037</v>
      </c>
      <c r="F1038" s="5">
        <v>7</v>
      </c>
      <c r="G1038" s="5" t="s">
        <v>3505</v>
      </c>
      <c r="H1038" s="5" t="s">
        <v>3506</v>
      </c>
      <c r="I1038" s="5">
        <v>4</v>
      </c>
      <c r="L1038" s="5">
        <v>5</v>
      </c>
      <c r="M1038" s="5" t="s">
        <v>4016</v>
      </c>
      <c r="N1038" s="5" t="s">
        <v>4017</v>
      </c>
      <c r="T1038" s="4" t="s">
        <v>10920</v>
      </c>
      <c r="U1038" s="5" t="s">
        <v>203</v>
      </c>
      <c r="V1038" s="5" t="s">
        <v>204</v>
      </c>
      <c r="Y1038" s="5" t="s">
        <v>1528</v>
      </c>
      <c r="Z1038" s="5" t="s">
        <v>1529</v>
      </c>
      <c r="AC1038" s="4">
        <v>51</v>
      </c>
      <c r="AD1038" s="5" t="s">
        <v>896</v>
      </c>
      <c r="AE1038" s="5" t="s">
        <v>897</v>
      </c>
      <c r="AG1038" s="5" t="s">
        <v>478</v>
      </c>
      <c r="AI1038" s="5" t="s">
        <v>832</v>
      </c>
      <c r="BB1038" s="5" t="s">
        <v>133</v>
      </c>
      <c r="BC1038" s="5" t="s">
        <v>134</v>
      </c>
      <c r="BD1038" s="5" t="s">
        <v>1321</v>
      </c>
      <c r="BE1038" s="5" t="s">
        <v>1322</v>
      </c>
      <c r="BF1038" s="4" t="s">
        <v>10952</v>
      </c>
    </row>
    <row r="1039" spans="1:58" ht="13.5" customHeight="1">
      <c r="A1039" s="7" t="str">
        <f>HYPERLINK("http://kyu.snu.ac.kr/sdhj/index.jsp?type=hj/GK14704_00IM0001_009a.jpg","1768_해북촌_009a")</f>
        <v>1768_해북촌_009a</v>
      </c>
      <c r="B1039" s="4">
        <v>1768</v>
      </c>
      <c r="C1039" s="4" t="s">
        <v>9858</v>
      </c>
      <c r="D1039" s="4" t="s">
        <v>9859</v>
      </c>
      <c r="E1039" s="4">
        <v>1038</v>
      </c>
      <c r="F1039" s="5">
        <v>7</v>
      </c>
      <c r="G1039" s="5" t="s">
        <v>3505</v>
      </c>
      <c r="H1039" s="5" t="s">
        <v>3506</v>
      </c>
      <c r="I1039" s="5">
        <v>4</v>
      </c>
      <c r="L1039" s="5">
        <v>5</v>
      </c>
      <c r="M1039" s="5" t="s">
        <v>4016</v>
      </c>
      <c r="N1039" s="5" t="s">
        <v>4017</v>
      </c>
      <c r="T1039" s="4" t="s">
        <v>10920</v>
      </c>
      <c r="U1039" s="5" t="s">
        <v>133</v>
      </c>
      <c r="V1039" s="5" t="s">
        <v>134</v>
      </c>
      <c r="Y1039" s="5" t="s">
        <v>484</v>
      </c>
      <c r="Z1039" s="5" t="s">
        <v>485</v>
      </c>
      <c r="AC1039" s="4">
        <v>50</v>
      </c>
      <c r="AD1039" s="5" t="s">
        <v>898</v>
      </c>
      <c r="AE1039" s="5" t="s">
        <v>899</v>
      </c>
      <c r="AG1039" s="5" t="s">
        <v>478</v>
      </c>
      <c r="AI1039" s="5" t="s">
        <v>832</v>
      </c>
      <c r="BC1039" s="5" t="s">
        <v>134</v>
      </c>
      <c r="BE1039" s="5" t="s">
        <v>1322</v>
      </c>
      <c r="BF1039" s="4" t="s">
        <v>10980</v>
      </c>
    </row>
    <row r="1040" spans="1:58" ht="13.5" customHeight="1">
      <c r="A1040" s="7" t="str">
        <f>HYPERLINK("http://kyu.snu.ac.kr/sdhj/index.jsp?type=hj/GK14704_00IM0001_009a.jpg","1768_해북촌_009a")</f>
        <v>1768_해북촌_009a</v>
      </c>
      <c r="B1040" s="4">
        <v>1768</v>
      </c>
      <c r="C1040" s="4" t="s">
        <v>9805</v>
      </c>
      <c r="D1040" s="4" t="s">
        <v>9806</v>
      </c>
      <c r="E1040" s="4">
        <v>1039</v>
      </c>
      <c r="F1040" s="5">
        <v>7</v>
      </c>
      <c r="G1040" s="5" t="s">
        <v>3505</v>
      </c>
      <c r="H1040" s="5" t="s">
        <v>3506</v>
      </c>
      <c r="I1040" s="5">
        <v>4</v>
      </c>
      <c r="L1040" s="5">
        <v>5</v>
      </c>
      <c r="M1040" s="5" t="s">
        <v>4016</v>
      </c>
      <c r="N1040" s="5" t="s">
        <v>4017</v>
      </c>
      <c r="T1040" s="4" t="s">
        <v>10920</v>
      </c>
      <c r="U1040" s="5" t="s">
        <v>133</v>
      </c>
      <c r="V1040" s="5" t="s">
        <v>134</v>
      </c>
      <c r="Y1040" s="5" t="s">
        <v>1197</v>
      </c>
      <c r="Z1040" s="5" t="s">
        <v>10071</v>
      </c>
      <c r="AC1040" s="4">
        <v>52</v>
      </c>
      <c r="AD1040" s="5" t="s">
        <v>391</v>
      </c>
      <c r="AE1040" s="5" t="s">
        <v>392</v>
      </c>
      <c r="AG1040" s="5" t="s">
        <v>478</v>
      </c>
      <c r="AI1040" s="5" t="s">
        <v>832</v>
      </c>
      <c r="BB1040" s="5" t="s">
        <v>133</v>
      </c>
      <c r="BC1040" s="5" t="s">
        <v>134</v>
      </c>
      <c r="BD1040" s="5" t="s">
        <v>4189</v>
      </c>
      <c r="BE1040" s="5" t="s">
        <v>4190</v>
      </c>
      <c r="BF1040" s="4" t="s">
        <v>10171</v>
      </c>
    </row>
    <row r="1041" spans="1:58" ht="13.5" customHeight="1">
      <c r="A1041" s="7" t="str">
        <f>HYPERLINK("http://kyu.snu.ac.kr/sdhj/index.jsp?type=hj/GK14704_00IM0001_009a.jpg","1768_해북촌_009a")</f>
        <v>1768_해북촌_009a</v>
      </c>
      <c r="B1041" s="4">
        <v>1768</v>
      </c>
      <c r="C1041" s="4" t="s">
        <v>10072</v>
      </c>
      <c r="D1041" s="4" t="s">
        <v>10073</v>
      </c>
      <c r="E1041" s="4">
        <v>1040</v>
      </c>
      <c r="F1041" s="5">
        <v>7</v>
      </c>
      <c r="G1041" s="5" t="s">
        <v>3505</v>
      </c>
      <c r="H1041" s="5" t="s">
        <v>3506</v>
      </c>
      <c r="I1041" s="5">
        <v>4</v>
      </c>
      <c r="L1041" s="5">
        <v>5</v>
      </c>
      <c r="M1041" s="5" t="s">
        <v>4016</v>
      </c>
      <c r="N1041" s="5" t="s">
        <v>4017</v>
      </c>
      <c r="T1041" s="4" t="s">
        <v>10920</v>
      </c>
      <c r="U1041" s="5" t="s">
        <v>133</v>
      </c>
      <c r="V1041" s="5" t="s">
        <v>134</v>
      </c>
      <c r="Y1041" s="5" t="s">
        <v>1217</v>
      </c>
      <c r="Z1041" s="5" t="s">
        <v>1218</v>
      </c>
      <c r="AC1041" s="4">
        <v>79</v>
      </c>
      <c r="AD1041" s="5" t="s">
        <v>304</v>
      </c>
      <c r="AE1041" s="5" t="s">
        <v>229</v>
      </c>
      <c r="AG1041" s="5" t="s">
        <v>478</v>
      </c>
      <c r="AI1041" s="5" t="s">
        <v>832</v>
      </c>
      <c r="BB1041" s="5" t="s">
        <v>1412</v>
      </c>
      <c r="BC1041" s="5" t="s">
        <v>1413</v>
      </c>
      <c r="BD1041" s="5" t="s">
        <v>2141</v>
      </c>
      <c r="BE1041" s="5" t="s">
        <v>2142</v>
      </c>
    </row>
    <row r="1042" spans="1:58" ht="13.5" customHeight="1">
      <c r="A1042" s="7" t="str">
        <f>HYPERLINK("http://kyu.snu.ac.kr/sdhj/index.jsp?type=hj/GK14704_00IM0001_009a.jpg","1768_해북촌_009a")</f>
        <v>1768_해북촌_009a</v>
      </c>
      <c r="B1042" s="4">
        <v>1768</v>
      </c>
      <c r="C1042" s="4" t="s">
        <v>9858</v>
      </c>
      <c r="D1042" s="4" t="s">
        <v>9859</v>
      </c>
      <c r="E1042" s="4">
        <v>1041</v>
      </c>
      <c r="F1042" s="5">
        <v>7</v>
      </c>
      <c r="G1042" s="5" t="s">
        <v>3505</v>
      </c>
      <c r="H1042" s="5" t="s">
        <v>3506</v>
      </c>
      <c r="I1042" s="5">
        <v>4</v>
      </c>
      <c r="L1042" s="5">
        <v>5</v>
      </c>
      <c r="M1042" s="5" t="s">
        <v>4016</v>
      </c>
      <c r="N1042" s="5" t="s">
        <v>4017</v>
      </c>
      <c r="T1042" s="4" t="s">
        <v>10920</v>
      </c>
      <c r="U1042" s="5" t="s">
        <v>133</v>
      </c>
      <c r="V1042" s="5" t="s">
        <v>134</v>
      </c>
      <c r="Y1042" s="5" t="s">
        <v>1528</v>
      </c>
      <c r="Z1042" s="5" t="s">
        <v>1529</v>
      </c>
      <c r="AC1042" s="4">
        <v>66</v>
      </c>
      <c r="AD1042" s="5" t="s">
        <v>525</v>
      </c>
      <c r="AE1042" s="5" t="s">
        <v>526</v>
      </c>
      <c r="AG1042" s="5" t="s">
        <v>478</v>
      </c>
      <c r="AI1042" s="5" t="s">
        <v>832</v>
      </c>
      <c r="BB1042" s="5" t="s">
        <v>1412</v>
      </c>
      <c r="BC1042" s="5" t="s">
        <v>1413</v>
      </c>
      <c r="BD1042" s="5" t="s">
        <v>2141</v>
      </c>
      <c r="BE1042" s="5" t="s">
        <v>2142</v>
      </c>
    </row>
    <row r="1043" spans="1:58" ht="13.5" customHeight="1">
      <c r="A1043" s="7" t="str">
        <f>HYPERLINK("http://kyu.snu.ac.kr/sdhj/index.jsp?type=hj/GK14704_00IM0001_009a.jpg","1768_해북촌_009a")</f>
        <v>1768_해북촌_009a</v>
      </c>
      <c r="B1043" s="4">
        <v>1768</v>
      </c>
      <c r="C1043" s="4" t="s">
        <v>9858</v>
      </c>
      <c r="D1043" s="4" t="s">
        <v>9859</v>
      </c>
      <c r="E1043" s="4">
        <v>1042</v>
      </c>
      <c r="F1043" s="5">
        <v>7</v>
      </c>
      <c r="G1043" s="5" t="s">
        <v>3505</v>
      </c>
      <c r="H1043" s="5" t="s">
        <v>3506</v>
      </c>
      <c r="I1043" s="5">
        <v>4</v>
      </c>
      <c r="L1043" s="5">
        <v>5</v>
      </c>
      <c r="M1043" s="5" t="s">
        <v>4016</v>
      </c>
      <c r="N1043" s="5" t="s">
        <v>4017</v>
      </c>
      <c r="T1043" s="4" t="s">
        <v>10920</v>
      </c>
      <c r="U1043" s="5" t="s">
        <v>133</v>
      </c>
      <c r="V1043" s="5" t="s">
        <v>134</v>
      </c>
      <c r="Y1043" s="5" t="s">
        <v>4191</v>
      </c>
      <c r="Z1043" s="5" t="s">
        <v>4192</v>
      </c>
      <c r="AC1043" s="4">
        <v>58</v>
      </c>
      <c r="AD1043" s="5" t="s">
        <v>1386</v>
      </c>
      <c r="AE1043" s="5" t="s">
        <v>1387</v>
      </c>
      <c r="AF1043" s="5" t="s">
        <v>10981</v>
      </c>
      <c r="AG1043" s="5" t="s">
        <v>10982</v>
      </c>
      <c r="AH1043" s="5" t="s">
        <v>4193</v>
      </c>
      <c r="AI1043" s="5" t="s">
        <v>832</v>
      </c>
      <c r="BB1043" s="5" t="s">
        <v>133</v>
      </c>
      <c r="BC1043" s="5" t="s">
        <v>134</v>
      </c>
      <c r="BD1043" s="5" t="s">
        <v>1217</v>
      </c>
      <c r="BE1043" s="5" t="s">
        <v>1218</v>
      </c>
      <c r="BF1043" s="4" t="s">
        <v>10952</v>
      </c>
    </row>
    <row r="1044" spans="1:58" ht="13.5" customHeight="1">
      <c r="A1044" s="7" t="str">
        <f>HYPERLINK("http://kyu.snu.ac.kr/sdhj/index.jsp?type=hj/GK14704_00IM0001_009a.jpg","1768_해북촌_009a")</f>
        <v>1768_해북촌_009a</v>
      </c>
      <c r="B1044" s="4">
        <v>1768</v>
      </c>
      <c r="C1044" s="4" t="s">
        <v>9858</v>
      </c>
      <c r="D1044" s="4" t="s">
        <v>9859</v>
      </c>
      <c r="E1044" s="4">
        <v>1043</v>
      </c>
      <c r="F1044" s="5">
        <v>7</v>
      </c>
      <c r="G1044" s="5" t="s">
        <v>3505</v>
      </c>
      <c r="H1044" s="5" t="s">
        <v>3506</v>
      </c>
      <c r="I1044" s="5">
        <v>4</v>
      </c>
      <c r="L1044" s="5">
        <v>5</v>
      </c>
      <c r="M1044" s="5" t="s">
        <v>4016</v>
      </c>
      <c r="N1044" s="5" t="s">
        <v>4017</v>
      </c>
      <c r="T1044" s="4" t="s">
        <v>10920</v>
      </c>
      <c r="U1044" s="5" t="s">
        <v>203</v>
      </c>
      <c r="V1044" s="5" t="s">
        <v>204</v>
      </c>
      <c r="Y1044" s="5" t="s">
        <v>4194</v>
      </c>
      <c r="Z1044" s="5" t="s">
        <v>4195</v>
      </c>
      <c r="AC1044" s="4">
        <v>90</v>
      </c>
      <c r="AD1044" s="5" t="s">
        <v>283</v>
      </c>
      <c r="AE1044" s="5" t="s">
        <v>284</v>
      </c>
      <c r="AG1044" s="5" t="s">
        <v>478</v>
      </c>
      <c r="AI1044" s="5" t="s">
        <v>1127</v>
      </c>
      <c r="BB1044" s="5" t="s">
        <v>1412</v>
      </c>
      <c r="BC1044" s="5" t="s">
        <v>1413</v>
      </c>
      <c r="BD1044" s="5" t="s">
        <v>772</v>
      </c>
      <c r="BE1044" s="5" t="s">
        <v>773</v>
      </c>
    </row>
    <row r="1045" spans="1:58" ht="13.5" customHeight="1">
      <c r="A1045" s="7" t="str">
        <f>HYPERLINK("http://kyu.snu.ac.kr/sdhj/index.jsp?type=hj/GK14704_00IM0001_009a.jpg","1768_해북촌_009a")</f>
        <v>1768_해북촌_009a</v>
      </c>
      <c r="B1045" s="4">
        <v>1768</v>
      </c>
      <c r="C1045" s="4" t="s">
        <v>9858</v>
      </c>
      <c r="D1045" s="4" t="s">
        <v>9859</v>
      </c>
      <c r="E1045" s="4">
        <v>1044</v>
      </c>
      <c r="F1045" s="5">
        <v>7</v>
      </c>
      <c r="G1045" s="5" t="s">
        <v>3505</v>
      </c>
      <c r="H1045" s="5" t="s">
        <v>3506</v>
      </c>
      <c r="I1045" s="5">
        <v>4</v>
      </c>
      <c r="L1045" s="5">
        <v>5</v>
      </c>
      <c r="M1045" s="5" t="s">
        <v>4016</v>
      </c>
      <c r="N1045" s="5" t="s">
        <v>4017</v>
      </c>
      <c r="T1045" s="4" t="s">
        <v>10920</v>
      </c>
      <c r="U1045" s="5" t="s">
        <v>203</v>
      </c>
      <c r="V1045" s="5" t="s">
        <v>204</v>
      </c>
      <c r="Y1045" s="5" t="s">
        <v>4196</v>
      </c>
      <c r="Z1045" s="5" t="s">
        <v>4197</v>
      </c>
      <c r="AC1045" s="4">
        <v>42</v>
      </c>
      <c r="AD1045" s="5" t="s">
        <v>641</v>
      </c>
      <c r="AE1045" s="5" t="s">
        <v>642</v>
      </c>
      <c r="AF1045" s="5" t="s">
        <v>10983</v>
      </c>
      <c r="AG1045" s="5" t="s">
        <v>10984</v>
      </c>
      <c r="AH1045" s="5" t="s">
        <v>1126</v>
      </c>
      <c r="AI1045" s="5" t="s">
        <v>1127</v>
      </c>
      <c r="BB1045" s="5" t="s">
        <v>195</v>
      </c>
      <c r="BC1045" s="5" t="s">
        <v>196</v>
      </c>
      <c r="BF1045" s="4" t="s">
        <v>10985</v>
      </c>
    </row>
    <row r="1046" spans="1:58" ht="13.5" customHeight="1">
      <c r="A1046" s="7" t="str">
        <f>HYPERLINK("http://kyu.snu.ac.kr/sdhj/index.jsp?type=hj/GK14704_00IM0001_009a.jpg","1768_해북촌_009a")</f>
        <v>1768_해북촌_009a</v>
      </c>
      <c r="B1046" s="4">
        <v>1768</v>
      </c>
      <c r="C1046" s="4" t="s">
        <v>9821</v>
      </c>
      <c r="D1046" s="4" t="s">
        <v>9822</v>
      </c>
      <c r="E1046" s="4">
        <v>1045</v>
      </c>
      <c r="F1046" s="5">
        <v>7</v>
      </c>
      <c r="G1046" s="5" t="s">
        <v>3505</v>
      </c>
      <c r="H1046" s="5" t="s">
        <v>3506</v>
      </c>
      <c r="I1046" s="5">
        <v>4</v>
      </c>
      <c r="L1046" s="5">
        <v>5</v>
      </c>
      <c r="M1046" s="5" t="s">
        <v>4016</v>
      </c>
      <c r="N1046" s="5" t="s">
        <v>4017</v>
      </c>
      <c r="T1046" s="4" t="s">
        <v>10920</v>
      </c>
      <c r="U1046" s="5" t="s">
        <v>203</v>
      </c>
      <c r="V1046" s="5" t="s">
        <v>204</v>
      </c>
      <c r="Y1046" s="5" t="s">
        <v>4198</v>
      </c>
      <c r="Z1046" s="5" t="s">
        <v>10986</v>
      </c>
      <c r="AC1046" s="4">
        <v>61</v>
      </c>
      <c r="AD1046" s="5" t="s">
        <v>166</v>
      </c>
      <c r="AE1046" s="5" t="s">
        <v>167</v>
      </c>
      <c r="AF1046" s="5" t="s">
        <v>488</v>
      </c>
      <c r="AG1046" s="5" t="s">
        <v>478</v>
      </c>
      <c r="AH1046" s="5" t="s">
        <v>3569</v>
      </c>
      <c r="AI1046" s="5" t="s">
        <v>3570</v>
      </c>
    </row>
    <row r="1047" spans="1:58" ht="13.5" customHeight="1">
      <c r="A1047" s="7" t="str">
        <f>HYPERLINK("http://kyu.snu.ac.kr/sdhj/index.jsp?type=hj/GK14704_00IM0001_009a.jpg","1768_해북촌_009a")</f>
        <v>1768_해북촌_009a</v>
      </c>
      <c r="B1047" s="4">
        <v>1768</v>
      </c>
      <c r="C1047" s="4" t="s">
        <v>9858</v>
      </c>
      <c r="D1047" s="4" t="s">
        <v>9859</v>
      </c>
      <c r="E1047" s="4">
        <v>1046</v>
      </c>
      <c r="F1047" s="5">
        <v>7</v>
      </c>
      <c r="G1047" s="5" t="s">
        <v>3505</v>
      </c>
      <c r="H1047" s="5" t="s">
        <v>3506</v>
      </c>
      <c r="I1047" s="5">
        <v>4</v>
      </c>
      <c r="L1047" s="5">
        <v>5</v>
      </c>
      <c r="M1047" s="5" t="s">
        <v>4016</v>
      </c>
      <c r="N1047" s="5" t="s">
        <v>4017</v>
      </c>
      <c r="T1047" s="4" t="s">
        <v>10920</v>
      </c>
      <c r="U1047" s="5" t="s">
        <v>133</v>
      </c>
      <c r="V1047" s="5" t="s">
        <v>134</v>
      </c>
      <c r="Y1047" s="5" t="s">
        <v>4148</v>
      </c>
      <c r="Z1047" s="5" t="s">
        <v>4149</v>
      </c>
      <c r="AC1047" s="4">
        <v>74</v>
      </c>
      <c r="AD1047" s="5" t="s">
        <v>137</v>
      </c>
      <c r="AE1047" s="5" t="s">
        <v>138</v>
      </c>
      <c r="AG1047" s="5" t="s">
        <v>210</v>
      </c>
      <c r="AV1047" s="5" t="s">
        <v>4199</v>
      </c>
      <c r="AW1047" s="5" t="s">
        <v>4200</v>
      </c>
      <c r="BB1047" s="5" t="s">
        <v>1412</v>
      </c>
      <c r="BC1047" s="5" t="s">
        <v>1413</v>
      </c>
      <c r="BD1047" s="5" t="s">
        <v>4201</v>
      </c>
      <c r="BE1047" s="5" t="s">
        <v>4202</v>
      </c>
    </row>
    <row r="1048" spans="1:58" ht="13.5" customHeight="1">
      <c r="A1048" s="7" t="str">
        <f>HYPERLINK("http://kyu.snu.ac.kr/sdhj/index.jsp?type=hj/GK14704_00IM0001_009a.jpg","1768_해북촌_009a")</f>
        <v>1768_해북촌_009a</v>
      </c>
      <c r="B1048" s="4">
        <v>1768</v>
      </c>
      <c r="C1048" s="4" t="s">
        <v>10058</v>
      </c>
      <c r="D1048" s="4" t="s">
        <v>10059</v>
      </c>
      <c r="E1048" s="4">
        <v>1047</v>
      </c>
      <c r="F1048" s="5">
        <v>7</v>
      </c>
      <c r="G1048" s="5" t="s">
        <v>3505</v>
      </c>
      <c r="H1048" s="5" t="s">
        <v>3506</v>
      </c>
      <c r="I1048" s="5">
        <v>4</v>
      </c>
      <c r="L1048" s="5">
        <v>5</v>
      </c>
      <c r="M1048" s="5" t="s">
        <v>4016</v>
      </c>
      <c r="N1048" s="5" t="s">
        <v>4017</v>
      </c>
      <c r="T1048" s="4" t="s">
        <v>10920</v>
      </c>
      <c r="U1048" s="5" t="s">
        <v>203</v>
      </c>
      <c r="V1048" s="5" t="s">
        <v>204</v>
      </c>
      <c r="Y1048" s="5" t="s">
        <v>2645</v>
      </c>
      <c r="Z1048" s="5" t="s">
        <v>2646</v>
      </c>
      <c r="AC1048" s="4">
        <v>32</v>
      </c>
      <c r="AD1048" s="5" t="s">
        <v>985</v>
      </c>
      <c r="AE1048" s="5" t="s">
        <v>986</v>
      </c>
      <c r="AF1048" s="5" t="s">
        <v>10967</v>
      </c>
      <c r="AG1048" s="5" t="s">
        <v>10968</v>
      </c>
      <c r="BB1048" s="5" t="s">
        <v>195</v>
      </c>
      <c r="BC1048" s="5" t="s">
        <v>196</v>
      </c>
      <c r="BF1048" s="4" t="s">
        <v>10954</v>
      </c>
    </row>
    <row r="1049" spans="1:58" ht="13.5" customHeight="1">
      <c r="A1049" s="7" t="str">
        <f>HYPERLINK("http://kyu.snu.ac.kr/sdhj/index.jsp?type=hj/GK14704_00IM0001_009a.jpg","1768_해북촌_009a")</f>
        <v>1768_해북촌_009a</v>
      </c>
      <c r="B1049" s="4">
        <v>1768</v>
      </c>
      <c r="C1049" s="4" t="s">
        <v>9858</v>
      </c>
      <c r="D1049" s="4" t="s">
        <v>9859</v>
      </c>
      <c r="E1049" s="4">
        <v>1048</v>
      </c>
      <c r="F1049" s="5">
        <v>7</v>
      </c>
      <c r="G1049" s="5" t="s">
        <v>3505</v>
      </c>
      <c r="H1049" s="5" t="s">
        <v>3506</v>
      </c>
      <c r="I1049" s="5">
        <v>4</v>
      </c>
      <c r="L1049" s="5">
        <v>5</v>
      </c>
      <c r="M1049" s="5" t="s">
        <v>4016</v>
      </c>
      <c r="N1049" s="5" t="s">
        <v>4017</v>
      </c>
      <c r="T1049" s="4" t="s">
        <v>10920</v>
      </c>
      <c r="U1049" s="5" t="s">
        <v>133</v>
      </c>
      <c r="V1049" s="5" t="s">
        <v>134</v>
      </c>
      <c r="Y1049" s="5" t="s">
        <v>4203</v>
      </c>
      <c r="Z1049" s="5" t="s">
        <v>4204</v>
      </c>
      <c r="AC1049" s="4">
        <v>78</v>
      </c>
      <c r="AD1049" s="5" t="s">
        <v>464</v>
      </c>
      <c r="AE1049" s="5" t="s">
        <v>465</v>
      </c>
      <c r="AF1049" s="5" t="s">
        <v>488</v>
      </c>
      <c r="AG1049" s="5" t="s">
        <v>478</v>
      </c>
      <c r="AH1049" s="5" t="s">
        <v>246</v>
      </c>
      <c r="AI1049" s="5" t="s">
        <v>247</v>
      </c>
      <c r="BB1049" s="5" t="s">
        <v>1412</v>
      </c>
      <c r="BC1049" s="5" t="s">
        <v>1413</v>
      </c>
      <c r="BD1049" s="5" t="s">
        <v>4201</v>
      </c>
      <c r="BE1049" s="5" t="s">
        <v>4202</v>
      </c>
    </row>
    <row r="1050" spans="1:58" ht="13.5" customHeight="1">
      <c r="A1050" s="7" t="str">
        <f>HYPERLINK("http://kyu.snu.ac.kr/sdhj/index.jsp?type=hj/GK14704_00IM0001_009a.jpg","1768_해북촌_009a")</f>
        <v>1768_해북촌_009a</v>
      </c>
      <c r="B1050" s="4">
        <v>1768</v>
      </c>
      <c r="C1050" s="4" t="s">
        <v>9858</v>
      </c>
      <c r="D1050" s="4" t="s">
        <v>9859</v>
      </c>
      <c r="E1050" s="4">
        <v>1049</v>
      </c>
      <c r="F1050" s="5">
        <v>7</v>
      </c>
      <c r="G1050" s="5" t="s">
        <v>3505</v>
      </c>
      <c r="H1050" s="5" t="s">
        <v>3506</v>
      </c>
      <c r="I1050" s="5">
        <v>4</v>
      </c>
      <c r="L1050" s="5">
        <v>5</v>
      </c>
      <c r="M1050" s="5" t="s">
        <v>4016</v>
      </c>
      <c r="N1050" s="5" t="s">
        <v>4017</v>
      </c>
      <c r="T1050" s="4" t="s">
        <v>10920</v>
      </c>
      <c r="U1050" s="5" t="s">
        <v>133</v>
      </c>
      <c r="V1050" s="5" t="s">
        <v>134</v>
      </c>
      <c r="Y1050" s="5" t="s">
        <v>4205</v>
      </c>
      <c r="Z1050" s="5" t="s">
        <v>4206</v>
      </c>
      <c r="AC1050" s="4">
        <v>70</v>
      </c>
      <c r="AD1050" s="5" t="s">
        <v>387</v>
      </c>
      <c r="AE1050" s="5" t="s">
        <v>388</v>
      </c>
      <c r="AF1050" s="5" t="s">
        <v>209</v>
      </c>
      <c r="AG1050" s="5" t="s">
        <v>210</v>
      </c>
    </row>
    <row r="1051" spans="1:58" ht="13.5" customHeight="1">
      <c r="A1051" s="7" t="str">
        <f>HYPERLINK("http://kyu.snu.ac.kr/sdhj/index.jsp?type=hj/GK14704_00IM0001_009a.jpg","1768_해북촌_009a")</f>
        <v>1768_해북촌_009a</v>
      </c>
      <c r="B1051" s="4">
        <v>1768</v>
      </c>
      <c r="C1051" s="4" t="s">
        <v>10800</v>
      </c>
      <c r="D1051" s="4" t="s">
        <v>10801</v>
      </c>
      <c r="E1051" s="4">
        <v>1050</v>
      </c>
      <c r="F1051" s="5">
        <v>7</v>
      </c>
      <c r="G1051" s="5" t="s">
        <v>3505</v>
      </c>
      <c r="H1051" s="5" t="s">
        <v>3506</v>
      </c>
      <c r="I1051" s="5">
        <v>4</v>
      </c>
      <c r="L1051" s="5">
        <v>5</v>
      </c>
      <c r="M1051" s="5" t="s">
        <v>4016</v>
      </c>
      <c r="N1051" s="5" t="s">
        <v>4017</v>
      </c>
      <c r="T1051" s="4" t="s">
        <v>10920</v>
      </c>
      <c r="U1051" s="5" t="s">
        <v>203</v>
      </c>
      <c r="V1051" s="5" t="s">
        <v>204</v>
      </c>
      <c r="Y1051" s="5" t="s">
        <v>4207</v>
      </c>
      <c r="Z1051" s="5" t="s">
        <v>2300</v>
      </c>
      <c r="AC1051" s="4">
        <v>62</v>
      </c>
      <c r="AD1051" s="5" t="s">
        <v>329</v>
      </c>
      <c r="AE1051" s="5" t="s">
        <v>330</v>
      </c>
      <c r="AF1051" s="5" t="s">
        <v>488</v>
      </c>
      <c r="AG1051" s="5" t="s">
        <v>478</v>
      </c>
      <c r="AH1051" s="5" t="s">
        <v>93</v>
      </c>
      <c r="AI1051" s="5" t="s">
        <v>94</v>
      </c>
      <c r="BB1051" s="5" t="s">
        <v>1412</v>
      </c>
      <c r="BC1051" s="5" t="s">
        <v>1413</v>
      </c>
      <c r="BD1051" s="5" t="s">
        <v>4201</v>
      </c>
      <c r="BE1051" s="5" t="s">
        <v>4202</v>
      </c>
    </row>
    <row r="1052" spans="1:58" ht="13.5" customHeight="1">
      <c r="A1052" s="7" t="str">
        <f>HYPERLINK("http://kyu.snu.ac.kr/sdhj/index.jsp?type=hj/GK14704_00IM0001_009a.jpg","1768_해북촌_009a")</f>
        <v>1768_해북촌_009a</v>
      </c>
      <c r="B1052" s="4">
        <v>1768</v>
      </c>
      <c r="C1052" s="4" t="s">
        <v>9858</v>
      </c>
      <c r="D1052" s="4" t="s">
        <v>9859</v>
      </c>
      <c r="E1052" s="4">
        <v>1051</v>
      </c>
      <c r="F1052" s="5">
        <v>7</v>
      </c>
      <c r="G1052" s="5" t="s">
        <v>3505</v>
      </c>
      <c r="H1052" s="5" t="s">
        <v>3506</v>
      </c>
      <c r="I1052" s="5">
        <v>4</v>
      </c>
      <c r="L1052" s="5">
        <v>5</v>
      </c>
      <c r="M1052" s="5" t="s">
        <v>4016</v>
      </c>
      <c r="N1052" s="5" t="s">
        <v>4017</v>
      </c>
      <c r="T1052" s="4" t="s">
        <v>10920</v>
      </c>
      <c r="U1052" s="5" t="s">
        <v>133</v>
      </c>
      <c r="V1052" s="5" t="s">
        <v>134</v>
      </c>
      <c r="Y1052" s="5" t="s">
        <v>1432</v>
      </c>
      <c r="Z1052" s="5" t="s">
        <v>1433</v>
      </c>
      <c r="AC1052" s="4">
        <v>42</v>
      </c>
      <c r="AD1052" s="5" t="s">
        <v>641</v>
      </c>
      <c r="AE1052" s="5" t="s">
        <v>642</v>
      </c>
      <c r="AF1052" s="5" t="s">
        <v>488</v>
      </c>
      <c r="AG1052" s="5" t="s">
        <v>478</v>
      </c>
      <c r="AH1052" s="5" t="s">
        <v>93</v>
      </c>
      <c r="AI1052" s="5" t="s">
        <v>94</v>
      </c>
      <c r="BB1052" s="5" t="s">
        <v>133</v>
      </c>
      <c r="BC1052" s="5" t="s">
        <v>134</v>
      </c>
      <c r="BD1052" s="5" t="s">
        <v>3367</v>
      </c>
      <c r="BE1052" s="5" t="s">
        <v>3368</v>
      </c>
      <c r="BF1052" s="4" t="s">
        <v>10952</v>
      </c>
    </row>
    <row r="1053" spans="1:58" ht="13.5" customHeight="1">
      <c r="A1053" s="7" t="str">
        <f>HYPERLINK("http://kyu.snu.ac.kr/sdhj/index.jsp?type=hj/GK14704_00IM0001_009a.jpg","1768_해북촌_009a")</f>
        <v>1768_해북촌_009a</v>
      </c>
      <c r="B1053" s="4">
        <v>1768</v>
      </c>
      <c r="C1053" s="4" t="s">
        <v>9858</v>
      </c>
      <c r="D1053" s="4" t="s">
        <v>9859</v>
      </c>
      <c r="E1053" s="4">
        <v>1052</v>
      </c>
      <c r="F1053" s="5">
        <v>7</v>
      </c>
      <c r="G1053" s="5" t="s">
        <v>3505</v>
      </c>
      <c r="H1053" s="5" t="s">
        <v>3506</v>
      </c>
      <c r="I1053" s="5">
        <v>4</v>
      </c>
      <c r="L1053" s="5">
        <v>5</v>
      </c>
      <c r="M1053" s="5" t="s">
        <v>4016</v>
      </c>
      <c r="N1053" s="5" t="s">
        <v>4017</v>
      </c>
      <c r="T1053" s="4" t="s">
        <v>10920</v>
      </c>
      <c r="U1053" s="5" t="s">
        <v>203</v>
      </c>
      <c r="V1053" s="5" t="s">
        <v>204</v>
      </c>
      <c r="Y1053" s="5" t="s">
        <v>1372</v>
      </c>
      <c r="Z1053" s="5" t="s">
        <v>1373</v>
      </c>
      <c r="AC1053" s="4">
        <v>79</v>
      </c>
      <c r="AD1053" s="5" t="s">
        <v>304</v>
      </c>
      <c r="AE1053" s="5" t="s">
        <v>229</v>
      </c>
      <c r="AF1053" s="5" t="s">
        <v>488</v>
      </c>
      <c r="AG1053" s="5" t="s">
        <v>478</v>
      </c>
      <c r="AH1053" s="5" t="s">
        <v>1801</v>
      </c>
      <c r="AI1053" s="5" t="s">
        <v>1802</v>
      </c>
      <c r="BB1053" s="5" t="s">
        <v>1412</v>
      </c>
      <c r="BC1053" s="5" t="s">
        <v>1413</v>
      </c>
      <c r="BD1053" s="5" t="s">
        <v>4208</v>
      </c>
      <c r="BE1053" s="5" t="s">
        <v>4209</v>
      </c>
    </row>
    <row r="1054" spans="1:58" ht="13.5" customHeight="1">
      <c r="A1054" s="7" t="str">
        <f>HYPERLINK("http://kyu.snu.ac.kr/sdhj/index.jsp?type=hj/GK14704_00IM0001_009a.jpg","1768_해북촌_009a")</f>
        <v>1768_해북촌_009a</v>
      </c>
      <c r="B1054" s="4">
        <v>1768</v>
      </c>
      <c r="C1054" s="4" t="s">
        <v>9858</v>
      </c>
      <c r="D1054" s="4" t="s">
        <v>9859</v>
      </c>
      <c r="E1054" s="4">
        <v>1053</v>
      </c>
      <c r="F1054" s="5">
        <v>7</v>
      </c>
      <c r="G1054" s="5" t="s">
        <v>3505</v>
      </c>
      <c r="H1054" s="5" t="s">
        <v>3506</v>
      </c>
      <c r="I1054" s="5">
        <v>4</v>
      </c>
      <c r="L1054" s="5">
        <v>5</v>
      </c>
      <c r="M1054" s="5" t="s">
        <v>4016</v>
      </c>
      <c r="N1054" s="5" t="s">
        <v>4017</v>
      </c>
      <c r="T1054" s="4" t="s">
        <v>10920</v>
      </c>
      <c r="U1054" s="5" t="s">
        <v>133</v>
      </c>
      <c r="V1054" s="5" t="s">
        <v>134</v>
      </c>
      <c r="Y1054" s="5" t="s">
        <v>1197</v>
      </c>
      <c r="Z1054" s="5" t="s">
        <v>10071</v>
      </c>
      <c r="AC1054" s="4">
        <v>69</v>
      </c>
      <c r="AD1054" s="5" t="s">
        <v>129</v>
      </c>
      <c r="AE1054" s="5" t="s">
        <v>130</v>
      </c>
      <c r="AF1054" s="5" t="s">
        <v>488</v>
      </c>
      <c r="AG1054" s="5" t="s">
        <v>478</v>
      </c>
      <c r="AH1054" s="5" t="s">
        <v>1846</v>
      </c>
      <c r="AI1054" s="5" t="s">
        <v>1847</v>
      </c>
      <c r="BB1054" s="5" t="s">
        <v>1412</v>
      </c>
      <c r="BC1054" s="5" t="s">
        <v>1413</v>
      </c>
      <c r="BD1054" s="5" t="s">
        <v>4208</v>
      </c>
      <c r="BE1054" s="5" t="s">
        <v>4209</v>
      </c>
    </row>
    <row r="1055" spans="1:58" ht="13.5" customHeight="1">
      <c r="A1055" s="7" t="str">
        <f>HYPERLINK("http://kyu.snu.ac.kr/sdhj/index.jsp?type=hj/GK14704_00IM0001_009a.jpg","1768_해북촌_009a")</f>
        <v>1768_해북촌_009a</v>
      </c>
      <c r="B1055" s="4">
        <v>1768</v>
      </c>
      <c r="C1055" s="4" t="s">
        <v>10072</v>
      </c>
      <c r="D1055" s="4" t="s">
        <v>10073</v>
      </c>
      <c r="E1055" s="4">
        <v>1054</v>
      </c>
      <c r="F1055" s="5">
        <v>7</v>
      </c>
      <c r="G1055" s="5" t="s">
        <v>3505</v>
      </c>
      <c r="H1055" s="5" t="s">
        <v>3506</v>
      </c>
      <c r="I1055" s="5">
        <v>4</v>
      </c>
      <c r="L1055" s="5">
        <v>5</v>
      </c>
      <c r="M1055" s="5" t="s">
        <v>4016</v>
      </c>
      <c r="N1055" s="5" t="s">
        <v>4017</v>
      </c>
      <c r="T1055" s="4" t="s">
        <v>10920</v>
      </c>
      <c r="U1055" s="5" t="s">
        <v>133</v>
      </c>
      <c r="V1055" s="5" t="s">
        <v>134</v>
      </c>
      <c r="Y1055" s="5" t="s">
        <v>314</v>
      </c>
      <c r="Z1055" s="5" t="s">
        <v>315</v>
      </c>
      <c r="AC1055" s="4">
        <v>56</v>
      </c>
      <c r="AD1055" s="5" t="s">
        <v>699</v>
      </c>
      <c r="AE1055" s="5" t="s">
        <v>700</v>
      </c>
      <c r="AF1055" s="5" t="s">
        <v>488</v>
      </c>
      <c r="AG1055" s="5" t="s">
        <v>478</v>
      </c>
      <c r="AH1055" s="5" t="s">
        <v>246</v>
      </c>
      <c r="AI1055" s="5" t="s">
        <v>247</v>
      </c>
      <c r="BB1055" s="5" t="s">
        <v>1412</v>
      </c>
      <c r="BC1055" s="5" t="s">
        <v>1413</v>
      </c>
      <c r="BD1055" s="5" t="s">
        <v>625</v>
      </c>
      <c r="BE1055" s="5" t="s">
        <v>626</v>
      </c>
    </row>
    <row r="1056" spans="1:58" ht="13.5" customHeight="1">
      <c r="A1056" s="7" t="str">
        <f>HYPERLINK("http://kyu.snu.ac.kr/sdhj/index.jsp?type=hj/GK14704_00IM0001_009a.jpg","1768_해북촌_009a")</f>
        <v>1768_해북촌_009a</v>
      </c>
      <c r="B1056" s="4">
        <v>1768</v>
      </c>
      <c r="C1056" s="4" t="s">
        <v>9858</v>
      </c>
      <c r="D1056" s="4" t="s">
        <v>9859</v>
      </c>
      <c r="E1056" s="4">
        <v>1055</v>
      </c>
      <c r="F1056" s="5">
        <v>7</v>
      </c>
      <c r="G1056" s="5" t="s">
        <v>3505</v>
      </c>
      <c r="H1056" s="5" t="s">
        <v>3506</v>
      </c>
      <c r="I1056" s="5">
        <v>4</v>
      </c>
      <c r="L1056" s="5">
        <v>5</v>
      </c>
      <c r="M1056" s="5" t="s">
        <v>4016</v>
      </c>
      <c r="N1056" s="5" t="s">
        <v>4017</v>
      </c>
      <c r="T1056" s="4" t="s">
        <v>10920</v>
      </c>
      <c r="U1056" s="5" t="s">
        <v>203</v>
      </c>
      <c r="V1056" s="5" t="s">
        <v>204</v>
      </c>
      <c r="Y1056" s="5" t="s">
        <v>4210</v>
      </c>
      <c r="Z1056" s="5" t="s">
        <v>4211</v>
      </c>
      <c r="AC1056" s="4">
        <v>30</v>
      </c>
      <c r="AD1056" s="5" t="s">
        <v>283</v>
      </c>
      <c r="AE1056" s="5" t="s">
        <v>284</v>
      </c>
      <c r="AF1056" s="5" t="s">
        <v>4050</v>
      </c>
      <c r="AG1056" s="5" t="s">
        <v>4051</v>
      </c>
      <c r="BB1056" s="5" t="s">
        <v>195</v>
      </c>
      <c r="BC1056" s="5" t="s">
        <v>196</v>
      </c>
      <c r="BF1056" s="4" t="s">
        <v>10952</v>
      </c>
    </row>
    <row r="1057" spans="1:58" ht="13.5" customHeight="1">
      <c r="A1057" s="7" t="str">
        <f>HYPERLINK("http://kyu.snu.ac.kr/sdhj/index.jsp?type=hj/GK14704_00IM0001_009a.jpg","1768_해북촌_009a")</f>
        <v>1768_해북촌_009a</v>
      </c>
      <c r="B1057" s="4">
        <v>1768</v>
      </c>
      <c r="C1057" s="4" t="s">
        <v>9858</v>
      </c>
      <c r="D1057" s="4" t="s">
        <v>9859</v>
      </c>
      <c r="E1057" s="4">
        <v>1056</v>
      </c>
      <c r="F1057" s="5">
        <v>7</v>
      </c>
      <c r="G1057" s="5" t="s">
        <v>3505</v>
      </c>
      <c r="H1057" s="5" t="s">
        <v>3506</v>
      </c>
      <c r="I1057" s="5">
        <v>4</v>
      </c>
      <c r="L1057" s="5">
        <v>5</v>
      </c>
      <c r="M1057" s="5" t="s">
        <v>4016</v>
      </c>
      <c r="N1057" s="5" t="s">
        <v>4017</v>
      </c>
      <c r="T1057" s="4" t="s">
        <v>10920</v>
      </c>
      <c r="U1057" s="5" t="s">
        <v>203</v>
      </c>
      <c r="V1057" s="5" t="s">
        <v>204</v>
      </c>
      <c r="Y1057" s="5" t="s">
        <v>3668</v>
      </c>
      <c r="Z1057" s="5" t="s">
        <v>3669</v>
      </c>
      <c r="AC1057" s="4">
        <v>28</v>
      </c>
      <c r="AD1057" s="5" t="s">
        <v>119</v>
      </c>
      <c r="AE1057" s="5" t="s">
        <v>120</v>
      </c>
      <c r="AG1057" s="5" t="s">
        <v>478</v>
      </c>
      <c r="AI1057" s="5" t="s">
        <v>247</v>
      </c>
      <c r="BC1057" s="5" t="s">
        <v>196</v>
      </c>
      <c r="BF1057" s="4" t="s">
        <v>10925</v>
      </c>
    </row>
    <row r="1058" spans="1:58" ht="13.5" customHeight="1">
      <c r="A1058" s="7" t="str">
        <f>HYPERLINK("http://kyu.snu.ac.kr/sdhj/index.jsp?type=hj/GK14704_00IM0001_009a.jpg","1768_해북촌_009a")</f>
        <v>1768_해북촌_009a</v>
      </c>
      <c r="B1058" s="4">
        <v>1768</v>
      </c>
      <c r="C1058" s="4" t="s">
        <v>9858</v>
      </c>
      <c r="D1058" s="4" t="s">
        <v>9859</v>
      </c>
      <c r="E1058" s="4">
        <v>1057</v>
      </c>
      <c r="F1058" s="5">
        <v>7</v>
      </c>
      <c r="G1058" s="5" t="s">
        <v>3505</v>
      </c>
      <c r="H1058" s="5" t="s">
        <v>3506</v>
      </c>
      <c r="I1058" s="5">
        <v>4</v>
      </c>
      <c r="L1058" s="5">
        <v>5</v>
      </c>
      <c r="M1058" s="5" t="s">
        <v>4016</v>
      </c>
      <c r="N1058" s="5" t="s">
        <v>4017</v>
      </c>
      <c r="T1058" s="4" t="s">
        <v>10920</v>
      </c>
      <c r="U1058" s="5" t="s">
        <v>203</v>
      </c>
      <c r="V1058" s="5" t="s">
        <v>204</v>
      </c>
      <c r="Y1058" s="5" t="s">
        <v>4212</v>
      </c>
      <c r="Z1058" s="5" t="s">
        <v>3966</v>
      </c>
      <c r="AC1058" s="4">
        <v>26</v>
      </c>
      <c r="AD1058" s="5" t="s">
        <v>714</v>
      </c>
      <c r="AE1058" s="5" t="s">
        <v>715</v>
      </c>
      <c r="AF1058" s="5" t="s">
        <v>10974</v>
      </c>
      <c r="AG1058" s="5" t="s">
        <v>10975</v>
      </c>
      <c r="AH1058" s="5" t="s">
        <v>246</v>
      </c>
      <c r="AI1058" s="5" t="s">
        <v>247</v>
      </c>
      <c r="BC1058" s="5" t="s">
        <v>196</v>
      </c>
      <c r="BF1058" s="4" t="s">
        <v>10953</v>
      </c>
    </row>
    <row r="1059" spans="1:58" ht="13.5" customHeight="1">
      <c r="A1059" s="7" t="str">
        <f>HYPERLINK("http://kyu.snu.ac.kr/sdhj/index.jsp?type=hj/GK14704_00IM0001_009a.jpg","1768_해북촌_009a")</f>
        <v>1768_해북촌_009a</v>
      </c>
      <c r="B1059" s="4">
        <v>1768</v>
      </c>
      <c r="C1059" s="4" t="s">
        <v>9858</v>
      </c>
      <c r="D1059" s="4" t="s">
        <v>9859</v>
      </c>
      <c r="E1059" s="4">
        <v>1058</v>
      </c>
      <c r="F1059" s="5">
        <v>7</v>
      </c>
      <c r="G1059" s="5" t="s">
        <v>3505</v>
      </c>
      <c r="H1059" s="5" t="s">
        <v>3506</v>
      </c>
      <c r="I1059" s="5">
        <v>4</v>
      </c>
      <c r="L1059" s="5">
        <v>5</v>
      </c>
      <c r="M1059" s="5" t="s">
        <v>4016</v>
      </c>
      <c r="N1059" s="5" t="s">
        <v>4017</v>
      </c>
      <c r="T1059" s="4" t="s">
        <v>10920</v>
      </c>
      <c r="U1059" s="5" t="s">
        <v>133</v>
      </c>
      <c r="V1059" s="5" t="s">
        <v>134</v>
      </c>
      <c r="Y1059" s="5" t="s">
        <v>4213</v>
      </c>
      <c r="Z1059" s="5" t="s">
        <v>10987</v>
      </c>
      <c r="AC1059" s="4">
        <v>63</v>
      </c>
      <c r="AD1059" s="5" t="s">
        <v>1744</v>
      </c>
      <c r="AE1059" s="5" t="s">
        <v>1745</v>
      </c>
      <c r="AF1059" s="5" t="s">
        <v>488</v>
      </c>
      <c r="AG1059" s="5" t="s">
        <v>478</v>
      </c>
      <c r="AH1059" s="5" t="s">
        <v>4214</v>
      </c>
      <c r="AI1059" s="5" t="s">
        <v>4215</v>
      </c>
      <c r="BB1059" s="5" t="s">
        <v>1412</v>
      </c>
      <c r="BC1059" s="5" t="s">
        <v>1413</v>
      </c>
      <c r="BD1059" s="5" t="s">
        <v>4201</v>
      </c>
      <c r="BE1059" s="5" t="s">
        <v>4202</v>
      </c>
    </row>
    <row r="1060" spans="1:58" ht="13.5" customHeight="1">
      <c r="A1060" s="7" t="str">
        <f>HYPERLINK("http://kyu.snu.ac.kr/sdhj/index.jsp?type=hj/GK14704_00IM0001_009a.jpg","1768_해북촌_009a")</f>
        <v>1768_해북촌_009a</v>
      </c>
      <c r="B1060" s="4">
        <v>1768</v>
      </c>
      <c r="C1060" s="4" t="s">
        <v>10988</v>
      </c>
      <c r="D1060" s="4" t="s">
        <v>10989</v>
      </c>
      <c r="E1060" s="4">
        <v>1059</v>
      </c>
      <c r="F1060" s="5">
        <v>7</v>
      </c>
      <c r="G1060" s="5" t="s">
        <v>3505</v>
      </c>
      <c r="H1060" s="5" t="s">
        <v>3506</v>
      </c>
      <c r="I1060" s="5">
        <v>4</v>
      </c>
      <c r="L1060" s="5">
        <v>5</v>
      </c>
      <c r="M1060" s="5" t="s">
        <v>4016</v>
      </c>
      <c r="N1060" s="5" t="s">
        <v>4017</v>
      </c>
      <c r="T1060" s="4" t="s">
        <v>10920</v>
      </c>
      <c r="U1060" s="5" t="s">
        <v>133</v>
      </c>
      <c r="V1060" s="5" t="s">
        <v>134</v>
      </c>
      <c r="Y1060" s="5" t="s">
        <v>4216</v>
      </c>
      <c r="Z1060" s="5" t="s">
        <v>4217</v>
      </c>
      <c r="AC1060" s="4">
        <v>68</v>
      </c>
      <c r="AD1060" s="5" t="s">
        <v>141</v>
      </c>
      <c r="AE1060" s="5" t="s">
        <v>142</v>
      </c>
      <c r="AG1060" s="5" t="s">
        <v>478</v>
      </c>
      <c r="AI1060" s="5" t="s">
        <v>4218</v>
      </c>
    </row>
    <row r="1061" spans="1:58" ht="13.5" customHeight="1">
      <c r="A1061" s="7" t="str">
        <f>HYPERLINK("http://kyu.snu.ac.kr/sdhj/index.jsp?type=hj/GK14704_00IM0001_009a.jpg","1768_해북촌_009a")</f>
        <v>1768_해북촌_009a</v>
      </c>
      <c r="B1061" s="4">
        <v>1768</v>
      </c>
      <c r="C1061" s="4" t="s">
        <v>9858</v>
      </c>
      <c r="D1061" s="4" t="s">
        <v>9859</v>
      </c>
      <c r="E1061" s="4">
        <v>1060</v>
      </c>
      <c r="F1061" s="5">
        <v>7</v>
      </c>
      <c r="G1061" s="5" t="s">
        <v>3505</v>
      </c>
      <c r="H1061" s="5" t="s">
        <v>3506</v>
      </c>
      <c r="I1061" s="5">
        <v>4</v>
      </c>
      <c r="L1061" s="5">
        <v>5</v>
      </c>
      <c r="M1061" s="5" t="s">
        <v>4016</v>
      </c>
      <c r="N1061" s="5" t="s">
        <v>4017</v>
      </c>
      <c r="T1061" s="4" t="s">
        <v>10920</v>
      </c>
      <c r="U1061" s="5" t="s">
        <v>203</v>
      </c>
      <c r="V1061" s="5" t="s">
        <v>204</v>
      </c>
      <c r="Y1061" s="5" t="s">
        <v>10990</v>
      </c>
      <c r="Z1061" s="5" t="s">
        <v>10991</v>
      </c>
      <c r="AC1061" s="4">
        <v>34</v>
      </c>
      <c r="AD1061" s="5" t="s">
        <v>486</v>
      </c>
      <c r="AE1061" s="5" t="s">
        <v>487</v>
      </c>
      <c r="AF1061" s="5" t="s">
        <v>10974</v>
      </c>
      <c r="AG1061" s="5" t="s">
        <v>10975</v>
      </c>
      <c r="AH1061" s="5" t="s">
        <v>4219</v>
      </c>
      <c r="AI1061" s="5" t="s">
        <v>4218</v>
      </c>
      <c r="BB1061" s="5" t="s">
        <v>195</v>
      </c>
      <c r="BC1061" s="5" t="s">
        <v>196</v>
      </c>
      <c r="BF1061" s="4" t="s">
        <v>10952</v>
      </c>
    </row>
    <row r="1062" spans="1:58" ht="13.5" customHeight="1">
      <c r="A1062" s="7" t="str">
        <f>HYPERLINK("http://kyu.snu.ac.kr/sdhj/index.jsp?type=hj/GK14704_00IM0001_009a.jpg","1768_해북촌_009a")</f>
        <v>1768_해북촌_009a</v>
      </c>
      <c r="B1062" s="4">
        <v>1768</v>
      </c>
      <c r="C1062" s="4" t="s">
        <v>9858</v>
      </c>
      <c r="D1062" s="4" t="s">
        <v>9859</v>
      </c>
      <c r="E1062" s="4">
        <v>1061</v>
      </c>
      <c r="F1062" s="5">
        <v>7</v>
      </c>
      <c r="G1062" s="5" t="s">
        <v>3505</v>
      </c>
      <c r="H1062" s="5" t="s">
        <v>3506</v>
      </c>
      <c r="I1062" s="5">
        <v>4</v>
      </c>
      <c r="L1062" s="5">
        <v>5</v>
      </c>
      <c r="M1062" s="5" t="s">
        <v>4016</v>
      </c>
      <c r="N1062" s="5" t="s">
        <v>4017</v>
      </c>
      <c r="T1062" s="4" t="s">
        <v>10920</v>
      </c>
      <c r="U1062" s="5" t="s">
        <v>203</v>
      </c>
      <c r="V1062" s="5" t="s">
        <v>204</v>
      </c>
      <c r="Y1062" s="5" t="s">
        <v>4220</v>
      </c>
      <c r="Z1062" s="5" t="s">
        <v>4221</v>
      </c>
      <c r="AC1062" s="4">
        <v>68</v>
      </c>
      <c r="AD1062" s="5" t="s">
        <v>141</v>
      </c>
      <c r="AE1062" s="5" t="s">
        <v>142</v>
      </c>
      <c r="AG1062" s="5" t="s">
        <v>210</v>
      </c>
      <c r="AT1062" s="5" t="s">
        <v>4162</v>
      </c>
      <c r="AU1062" s="5" t="s">
        <v>4163</v>
      </c>
      <c r="AV1062" s="5" t="s">
        <v>4222</v>
      </c>
      <c r="AW1062" s="5" t="s">
        <v>4223</v>
      </c>
    </row>
    <row r="1063" spans="1:58" ht="13.5" customHeight="1">
      <c r="A1063" s="7" t="str">
        <f>HYPERLINK("http://kyu.snu.ac.kr/sdhj/index.jsp?type=hj/GK14704_00IM0001_009a.jpg","1768_해북촌_009a")</f>
        <v>1768_해북촌_009a</v>
      </c>
      <c r="B1063" s="4">
        <v>1768</v>
      </c>
      <c r="C1063" s="4" t="s">
        <v>9858</v>
      </c>
      <c r="D1063" s="4" t="s">
        <v>9859</v>
      </c>
      <c r="E1063" s="4">
        <v>1062</v>
      </c>
      <c r="F1063" s="5">
        <v>7</v>
      </c>
      <c r="G1063" s="5" t="s">
        <v>3505</v>
      </c>
      <c r="H1063" s="5" t="s">
        <v>3506</v>
      </c>
      <c r="I1063" s="5">
        <v>4</v>
      </c>
      <c r="L1063" s="5">
        <v>5</v>
      </c>
      <c r="M1063" s="5" t="s">
        <v>4016</v>
      </c>
      <c r="N1063" s="5" t="s">
        <v>4017</v>
      </c>
      <c r="T1063" s="4" t="s">
        <v>10920</v>
      </c>
      <c r="U1063" s="5" t="s">
        <v>203</v>
      </c>
      <c r="V1063" s="5" t="s">
        <v>204</v>
      </c>
      <c r="Y1063" s="5" t="s">
        <v>4224</v>
      </c>
      <c r="Z1063" s="5" t="s">
        <v>4225</v>
      </c>
      <c r="AC1063" s="4">
        <v>48</v>
      </c>
      <c r="AD1063" s="5" t="s">
        <v>942</v>
      </c>
      <c r="AE1063" s="5" t="s">
        <v>943</v>
      </c>
      <c r="AF1063" s="5" t="s">
        <v>10967</v>
      </c>
      <c r="AG1063" s="5" t="s">
        <v>10968</v>
      </c>
      <c r="AT1063" s="5" t="s">
        <v>4162</v>
      </c>
      <c r="AU1063" s="5" t="s">
        <v>4163</v>
      </c>
      <c r="AV1063" s="5" t="s">
        <v>4222</v>
      </c>
      <c r="AW1063" s="5" t="s">
        <v>4223</v>
      </c>
    </row>
    <row r="1064" spans="1:58" ht="13.5" customHeight="1">
      <c r="A1064" s="7" t="str">
        <f>HYPERLINK("http://kyu.snu.ac.kr/sdhj/index.jsp?type=hj/GK14704_00IM0001_009a.jpg","1768_해북촌_009a")</f>
        <v>1768_해북촌_009a</v>
      </c>
      <c r="B1064" s="4">
        <v>1768</v>
      </c>
      <c r="C1064" s="4" t="s">
        <v>9858</v>
      </c>
      <c r="D1064" s="4" t="s">
        <v>9859</v>
      </c>
      <c r="E1064" s="4">
        <v>1063</v>
      </c>
      <c r="F1064" s="5">
        <v>7</v>
      </c>
      <c r="G1064" s="5" t="s">
        <v>3505</v>
      </c>
      <c r="H1064" s="5" t="s">
        <v>3506</v>
      </c>
      <c r="I1064" s="5">
        <v>4</v>
      </c>
      <c r="L1064" s="5">
        <v>5</v>
      </c>
      <c r="M1064" s="5" t="s">
        <v>4016</v>
      </c>
      <c r="N1064" s="5" t="s">
        <v>4017</v>
      </c>
      <c r="T1064" s="4" t="s">
        <v>10920</v>
      </c>
      <c r="U1064" s="5" t="s">
        <v>133</v>
      </c>
      <c r="V1064" s="5" t="s">
        <v>134</v>
      </c>
      <c r="Y1064" s="5" t="s">
        <v>4226</v>
      </c>
      <c r="Z1064" s="5" t="s">
        <v>4227</v>
      </c>
      <c r="AC1064" s="4">
        <v>45</v>
      </c>
      <c r="AD1064" s="5" t="s">
        <v>207</v>
      </c>
      <c r="AE1064" s="5" t="s">
        <v>208</v>
      </c>
      <c r="AF1064" s="5" t="s">
        <v>488</v>
      </c>
      <c r="AG1064" s="5" t="s">
        <v>478</v>
      </c>
      <c r="AH1064" s="5" t="s">
        <v>4193</v>
      </c>
      <c r="AI1064" s="5" t="s">
        <v>832</v>
      </c>
      <c r="AV1064" s="5" t="s">
        <v>4228</v>
      </c>
      <c r="AW1064" s="5" t="s">
        <v>10992</v>
      </c>
      <c r="BB1064" s="5" t="s">
        <v>133</v>
      </c>
      <c r="BC1064" s="5" t="s">
        <v>134</v>
      </c>
      <c r="BD1064" s="5" t="s">
        <v>1217</v>
      </c>
      <c r="BE1064" s="5" t="s">
        <v>1218</v>
      </c>
      <c r="BF1064" s="4" t="s">
        <v>10993</v>
      </c>
    </row>
    <row r="1065" spans="1:58" ht="13.5" customHeight="1">
      <c r="A1065" s="7" t="str">
        <f>HYPERLINK("http://kyu.snu.ac.kr/sdhj/index.jsp?type=hj/GK14704_00IM0001_009a.jpg","1768_해북촌_009a")</f>
        <v>1768_해북촌_009a</v>
      </c>
      <c r="B1065" s="4">
        <v>1768</v>
      </c>
      <c r="C1065" s="4" t="s">
        <v>10672</v>
      </c>
      <c r="D1065" s="4" t="s">
        <v>10673</v>
      </c>
      <c r="E1065" s="4">
        <v>1064</v>
      </c>
      <c r="F1065" s="5">
        <v>7</v>
      </c>
      <c r="G1065" s="5" t="s">
        <v>3505</v>
      </c>
      <c r="H1065" s="5" t="s">
        <v>3506</v>
      </c>
      <c r="I1065" s="5">
        <v>4</v>
      </c>
      <c r="L1065" s="5">
        <v>5</v>
      </c>
      <c r="M1065" s="5" t="s">
        <v>4016</v>
      </c>
      <c r="N1065" s="5" t="s">
        <v>4017</v>
      </c>
      <c r="T1065" s="4" t="s">
        <v>10920</v>
      </c>
      <c r="U1065" s="5" t="s">
        <v>203</v>
      </c>
      <c r="V1065" s="5" t="s">
        <v>204</v>
      </c>
      <c r="Y1065" s="5" t="s">
        <v>1074</v>
      </c>
      <c r="Z1065" s="5" t="s">
        <v>1075</v>
      </c>
      <c r="AC1065" s="4">
        <v>34</v>
      </c>
      <c r="AD1065" s="5" t="s">
        <v>486</v>
      </c>
      <c r="AE1065" s="5" t="s">
        <v>487</v>
      </c>
      <c r="AF1065" s="5" t="s">
        <v>4050</v>
      </c>
      <c r="AG1065" s="5" t="s">
        <v>4051</v>
      </c>
      <c r="BB1065" s="5" t="s">
        <v>1412</v>
      </c>
      <c r="BC1065" s="5" t="s">
        <v>1413</v>
      </c>
      <c r="BD1065" s="5" t="s">
        <v>2168</v>
      </c>
      <c r="BE1065" s="5" t="s">
        <v>2169</v>
      </c>
    </row>
    <row r="1066" spans="1:58" ht="13.5" customHeight="1">
      <c r="A1066" s="7" t="str">
        <f>HYPERLINK("http://kyu.snu.ac.kr/sdhj/index.jsp?type=hj/GK14704_00IM0001_009a.jpg","1768_해북촌_009a")</f>
        <v>1768_해북촌_009a</v>
      </c>
      <c r="B1066" s="4">
        <v>1768</v>
      </c>
      <c r="C1066" s="4" t="s">
        <v>9858</v>
      </c>
      <c r="D1066" s="4" t="s">
        <v>9859</v>
      </c>
      <c r="E1066" s="4">
        <v>1065</v>
      </c>
      <c r="F1066" s="5">
        <v>7</v>
      </c>
      <c r="G1066" s="5" t="s">
        <v>3505</v>
      </c>
      <c r="H1066" s="5" t="s">
        <v>3506</v>
      </c>
      <c r="I1066" s="5">
        <v>4</v>
      </c>
      <c r="L1066" s="5">
        <v>5</v>
      </c>
      <c r="M1066" s="5" t="s">
        <v>4016</v>
      </c>
      <c r="N1066" s="5" t="s">
        <v>4017</v>
      </c>
      <c r="T1066" s="4" t="s">
        <v>10920</v>
      </c>
      <c r="U1066" s="5" t="s">
        <v>203</v>
      </c>
      <c r="V1066" s="5" t="s">
        <v>204</v>
      </c>
      <c r="Y1066" s="5" t="s">
        <v>4229</v>
      </c>
      <c r="Z1066" s="5" t="s">
        <v>4230</v>
      </c>
      <c r="AC1066" s="4">
        <v>54</v>
      </c>
      <c r="AD1066" s="5" t="s">
        <v>298</v>
      </c>
      <c r="AE1066" s="5" t="s">
        <v>299</v>
      </c>
      <c r="AG1066" s="5" t="s">
        <v>210</v>
      </c>
      <c r="BB1066" s="5" t="s">
        <v>1412</v>
      </c>
      <c r="BC1066" s="5" t="s">
        <v>1413</v>
      </c>
      <c r="BD1066" s="5" t="s">
        <v>4231</v>
      </c>
      <c r="BE1066" s="5" t="s">
        <v>4232</v>
      </c>
    </row>
    <row r="1067" spans="1:58" ht="13.5" customHeight="1">
      <c r="A1067" s="7" t="str">
        <f>HYPERLINK("http://kyu.snu.ac.kr/sdhj/index.jsp?type=hj/GK14704_00IM0001_009a.jpg","1768_해북촌_009a")</f>
        <v>1768_해북촌_009a</v>
      </c>
      <c r="B1067" s="4">
        <v>1768</v>
      </c>
      <c r="C1067" s="4" t="s">
        <v>9858</v>
      </c>
      <c r="D1067" s="4" t="s">
        <v>9859</v>
      </c>
      <c r="E1067" s="4">
        <v>1066</v>
      </c>
      <c r="F1067" s="5">
        <v>7</v>
      </c>
      <c r="G1067" s="5" t="s">
        <v>3505</v>
      </c>
      <c r="H1067" s="5" t="s">
        <v>3506</v>
      </c>
      <c r="I1067" s="5">
        <v>4</v>
      </c>
      <c r="L1067" s="5">
        <v>5</v>
      </c>
      <c r="M1067" s="5" t="s">
        <v>4016</v>
      </c>
      <c r="N1067" s="5" t="s">
        <v>4017</v>
      </c>
      <c r="T1067" s="4" t="s">
        <v>10920</v>
      </c>
      <c r="U1067" s="5" t="s">
        <v>203</v>
      </c>
      <c r="V1067" s="5" t="s">
        <v>204</v>
      </c>
      <c r="Y1067" s="5" t="s">
        <v>491</v>
      </c>
      <c r="Z1067" s="5" t="s">
        <v>492</v>
      </c>
      <c r="AC1067" s="4">
        <v>45</v>
      </c>
      <c r="AD1067" s="5" t="s">
        <v>207</v>
      </c>
      <c r="AE1067" s="5" t="s">
        <v>208</v>
      </c>
      <c r="AG1067" s="5" t="s">
        <v>210</v>
      </c>
      <c r="BB1067" s="5" t="s">
        <v>1412</v>
      </c>
      <c r="BC1067" s="5" t="s">
        <v>1413</v>
      </c>
      <c r="BD1067" s="5" t="s">
        <v>4231</v>
      </c>
      <c r="BE1067" s="5" t="s">
        <v>4232</v>
      </c>
    </row>
    <row r="1068" spans="1:58" ht="13.5" customHeight="1">
      <c r="A1068" s="7" t="str">
        <f>HYPERLINK("http://kyu.snu.ac.kr/sdhj/index.jsp?type=hj/GK14704_00IM0001_009a.jpg","1768_해북촌_009a")</f>
        <v>1768_해북촌_009a</v>
      </c>
      <c r="B1068" s="4">
        <v>1768</v>
      </c>
      <c r="C1068" s="4" t="s">
        <v>9858</v>
      </c>
      <c r="D1068" s="4" t="s">
        <v>9859</v>
      </c>
      <c r="E1068" s="4">
        <v>1067</v>
      </c>
      <c r="F1068" s="5">
        <v>7</v>
      </c>
      <c r="G1068" s="5" t="s">
        <v>3505</v>
      </c>
      <c r="H1068" s="5" t="s">
        <v>3506</v>
      </c>
      <c r="I1068" s="5">
        <v>4</v>
      </c>
      <c r="L1068" s="5">
        <v>5</v>
      </c>
      <c r="M1068" s="5" t="s">
        <v>4016</v>
      </c>
      <c r="N1068" s="5" t="s">
        <v>4017</v>
      </c>
      <c r="T1068" s="4" t="s">
        <v>10920</v>
      </c>
      <c r="U1068" s="5" t="s">
        <v>203</v>
      </c>
      <c r="V1068" s="5" t="s">
        <v>204</v>
      </c>
      <c r="Y1068" s="5" t="s">
        <v>4233</v>
      </c>
      <c r="Z1068" s="5" t="s">
        <v>4234</v>
      </c>
      <c r="AC1068" s="4">
        <v>41</v>
      </c>
      <c r="AD1068" s="5" t="s">
        <v>1175</v>
      </c>
      <c r="AE1068" s="5" t="s">
        <v>1176</v>
      </c>
      <c r="AF1068" s="5" t="s">
        <v>10994</v>
      </c>
      <c r="AG1068" s="5" t="s">
        <v>10995</v>
      </c>
      <c r="BB1068" s="5" t="s">
        <v>1412</v>
      </c>
      <c r="BC1068" s="5" t="s">
        <v>1413</v>
      </c>
      <c r="BD1068" s="5" t="s">
        <v>4231</v>
      </c>
      <c r="BE1068" s="5" t="s">
        <v>4232</v>
      </c>
    </row>
    <row r="1069" spans="1:58" ht="13.5" customHeight="1">
      <c r="A1069" s="7" t="str">
        <f>HYPERLINK("http://kyu.snu.ac.kr/sdhj/index.jsp?type=hj/GK14704_00IM0001_009a.jpg","1768_해북촌_009a")</f>
        <v>1768_해북촌_009a</v>
      </c>
      <c r="B1069" s="4">
        <v>1768</v>
      </c>
      <c r="C1069" s="4" t="s">
        <v>9973</v>
      </c>
      <c r="D1069" s="4" t="s">
        <v>9974</v>
      </c>
      <c r="E1069" s="4">
        <v>1068</v>
      </c>
      <c r="F1069" s="5">
        <v>7</v>
      </c>
      <c r="G1069" s="5" t="s">
        <v>3505</v>
      </c>
      <c r="H1069" s="5" t="s">
        <v>3506</v>
      </c>
      <c r="I1069" s="5">
        <v>4</v>
      </c>
      <c r="L1069" s="5">
        <v>5</v>
      </c>
      <c r="M1069" s="5" t="s">
        <v>4016</v>
      </c>
      <c r="N1069" s="5" t="s">
        <v>4017</v>
      </c>
      <c r="T1069" s="4" t="s">
        <v>10920</v>
      </c>
      <c r="U1069" s="5" t="s">
        <v>203</v>
      </c>
      <c r="V1069" s="5" t="s">
        <v>204</v>
      </c>
      <c r="Y1069" s="5" t="s">
        <v>10996</v>
      </c>
      <c r="Z1069" s="5" t="s">
        <v>10997</v>
      </c>
      <c r="AC1069" s="4">
        <v>68</v>
      </c>
      <c r="AD1069" s="5" t="s">
        <v>141</v>
      </c>
      <c r="AE1069" s="5" t="s">
        <v>142</v>
      </c>
      <c r="AF1069" s="5" t="s">
        <v>488</v>
      </c>
      <c r="AG1069" s="5" t="s">
        <v>478</v>
      </c>
      <c r="AH1069" s="5" t="s">
        <v>3284</v>
      </c>
      <c r="AI1069" s="5" t="s">
        <v>3285</v>
      </c>
      <c r="BB1069" s="5" t="s">
        <v>1412</v>
      </c>
      <c r="BC1069" s="5" t="s">
        <v>1413</v>
      </c>
      <c r="BD1069" s="5" t="s">
        <v>4235</v>
      </c>
      <c r="BE1069" s="5" t="s">
        <v>10998</v>
      </c>
    </row>
    <row r="1070" spans="1:58" ht="13.5" customHeight="1">
      <c r="A1070" s="7" t="str">
        <f>HYPERLINK("http://kyu.snu.ac.kr/sdhj/index.jsp?type=hj/GK14704_00IM0001_009a.jpg","1768_해북촌_009a")</f>
        <v>1768_해북촌_009a</v>
      </c>
      <c r="B1070" s="4">
        <v>1768</v>
      </c>
      <c r="C1070" s="4" t="s">
        <v>9858</v>
      </c>
      <c r="D1070" s="4" t="s">
        <v>9859</v>
      </c>
      <c r="E1070" s="4">
        <v>1069</v>
      </c>
      <c r="F1070" s="5">
        <v>7</v>
      </c>
      <c r="G1070" s="5" t="s">
        <v>3505</v>
      </c>
      <c r="H1070" s="5" t="s">
        <v>3506</v>
      </c>
      <c r="I1070" s="5">
        <v>4</v>
      </c>
      <c r="L1070" s="5">
        <v>5</v>
      </c>
      <c r="M1070" s="5" t="s">
        <v>4016</v>
      </c>
      <c r="N1070" s="5" t="s">
        <v>4017</v>
      </c>
      <c r="T1070" s="4" t="s">
        <v>10920</v>
      </c>
      <c r="U1070" s="5" t="s">
        <v>203</v>
      </c>
      <c r="V1070" s="5" t="s">
        <v>204</v>
      </c>
      <c r="Y1070" s="5" t="s">
        <v>4236</v>
      </c>
      <c r="Z1070" s="5" t="s">
        <v>4237</v>
      </c>
      <c r="AC1070" s="4">
        <v>49</v>
      </c>
      <c r="AD1070" s="5" t="s">
        <v>1234</v>
      </c>
      <c r="AE1070" s="5" t="s">
        <v>1235</v>
      </c>
      <c r="AF1070" s="5" t="s">
        <v>209</v>
      </c>
      <c r="AG1070" s="5" t="s">
        <v>210</v>
      </c>
      <c r="BB1070" s="5" t="s">
        <v>1412</v>
      </c>
      <c r="BC1070" s="5" t="s">
        <v>1413</v>
      </c>
      <c r="BD1070" s="5" t="s">
        <v>4238</v>
      </c>
      <c r="BE1070" s="5" t="s">
        <v>4239</v>
      </c>
    </row>
    <row r="1071" spans="1:58" ht="13.5" customHeight="1">
      <c r="A1071" s="7" t="str">
        <f>HYPERLINK("http://kyu.snu.ac.kr/sdhj/index.jsp?type=hj/GK14704_00IM0001_009a.jpg","1768_해북촌_009a")</f>
        <v>1768_해북촌_009a</v>
      </c>
      <c r="B1071" s="4">
        <v>1768</v>
      </c>
      <c r="C1071" s="4" t="s">
        <v>9858</v>
      </c>
      <c r="D1071" s="4" t="s">
        <v>9859</v>
      </c>
      <c r="E1071" s="4">
        <v>1070</v>
      </c>
      <c r="F1071" s="5">
        <v>7</v>
      </c>
      <c r="G1071" s="5" t="s">
        <v>3505</v>
      </c>
      <c r="H1071" s="5" t="s">
        <v>3506</v>
      </c>
      <c r="I1071" s="5">
        <v>4</v>
      </c>
      <c r="L1071" s="5">
        <v>5</v>
      </c>
      <c r="M1071" s="5" t="s">
        <v>4016</v>
      </c>
      <c r="N1071" s="5" t="s">
        <v>4017</v>
      </c>
      <c r="T1071" s="4" t="s">
        <v>10920</v>
      </c>
      <c r="U1071" s="5" t="s">
        <v>203</v>
      </c>
      <c r="V1071" s="5" t="s">
        <v>204</v>
      </c>
      <c r="Y1071" s="5" t="s">
        <v>4240</v>
      </c>
      <c r="Z1071" s="5" t="s">
        <v>4241</v>
      </c>
      <c r="AC1071" s="4">
        <v>68</v>
      </c>
      <c r="AD1071" s="5" t="s">
        <v>141</v>
      </c>
      <c r="AE1071" s="5" t="s">
        <v>142</v>
      </c>
      <c r="AF1071" s="5" t="s">
        <v>488</v>
      </c>
      <c r="AG1071" s="5" t="s">
        <v>478</v>
      </c>
      <c r="AH1071" s="5" t="s">
        <v>4242</v>
      </c>
      <c r="AI1071" s="5" t="s">
        <v>4243</v>
      </c>
      <c r="BB1071" s="5" t="s">
        <v>1412</v>
      </c>
      <c r="BC1071" s="5" t="s">
        <v>1413</v>
      </c>
      <c r="BD1071" s="5" t="s">
        <v>4244</v>
      </c>
      <c r="BE1071" s="5" t="s">
        <v>4245</v>
      </c>
    </row>
    <row r="1072" spans="1:58" ht="13.5" customHeight="1">
      <c r="A1072" s="7" t="str">
        <f>HYPERLINK("http://kyu.snu.ac.kr/sdhj/index.jsp?type=hj/GK14704_00IM0001_009a.jpg","1768_해북촌_009a")</f>
        <v>1768_해북촌_009a</v>
      </c>
      <c r="B1072" s="4">
        <v>1768</v>
      </c>
      <c r="C1072" s="4" t="s">
        <v>9858</v>
      </c>
      <c r="D1072" s="4" t="s">
        <v>9859</v>
      </c>
      <c r="E1072" s="4">
        <v>1071</v>
      </c>
      <c r="F1072" s="5">
        <v>7</v>
      </c>
      <c r="G1072" s="5" t="s">
        <v>3505</v>
      </c>
      <c r="H1072" s="5" t="s">
        <v>3506</v>
      </c>
      <c r="I1072" s="5">
        <v>4</v>
      </c>
      <c r="L1072" s="5">
        <v>5</v>
      </c>
      <c r="M1072" s="5" t="s">
        <v>4016</v>
      </c>
      <c r="N1072" s="5" t="s">
        <v>4017</v>
      </c>
      <c r="T1072" s="4" t="s">
        <v>10920</v>
      </c>
      <c r="U1072" s="5" t="s">
        <v>133</v>
      </c>
      <c r="V1072" s="5" t="s">
        <v>134</v>
      </c>
      <c r="Y1072" s="5" t="s">
        <v>4246</v>
      </c>
      <c r="Z1072" s="5" t="s">
        <v>4247</v>
      </c>
      <c r="AC1072" s="4">
        <v>63</v>
      </c>
      <c r="AD1072" s="5" t="s">
        <v>1744</v>
      </c>
      <c r="AE1072" s="5" t="s">
        <v>1745</v>
      </c>
      <c r="AF1072" s="5" t="s">
        <v>4050</v>
      </c>
      <c r="AG1072" s="5" t="s">
        <v>4051</v>
      </c>
      <c r="AT1072" s="5" t="s">
        <v>4162</v>
      </c>
      <c r="AU1072" s="5" t="s">
        <v>4163</v>
      </c>
      <c r="AV1072" s="5" t="s">
        <v>4222</v>
      </c>
      <c r="AW1072" s="5" t="s">
        <v>4223</v>
      </c>
    </row>
    <row r="1073" spans="1:58" ht="13.5" customHeight="1">
      <c r="A1073" s="7" t="str">
        <f>HYPERLINK("http://kyu.snu.ac.kr/sdhj/index.jsp?type=hj/GK14704_00IM0001_009a.jpg","1768_해북촌_009a")</f>
        <v>1768_해북촌_009a</v>
      </c>
      <c r="B1073" s="4">
        <v>1768</v>
      </c>
      <c r="C1073" s="4" t="s">
        <v>9858</v>
      </c>
      <c r="D1073" s="4" t="s">
        <v>9859</v>
      </c>
      <c r="E1073" s="4">
        <v>1072</v>
      </c>
      <c r="F1073" s="5">
        <v>7</v>
      </c>
      <c r="G1073" s="5" t="s">
        <v>3505</v>
      </c>
      <c r="H1073" s="5" t="s">
        <v>3506</v>
      </c>
      <c r="I1073" s="5">
        <v>4</v>
      </c>
      <c r="L1073" s="5">
        <v>5</v>
      </c>
      <c r="M1073" s="5" t="s">
        <v>4016</v>
      </c>
      <c r="N1073" s="5" t="s">
        <v>4017</v>
      </c>
      <c r="T1073" s="4" t="s">
        <v>10920</v>
      </c>
      <c r="U1073" s="5" t="s">
        <v>203</v>
      </c>
      <c r="V1073" s="5" t="s">
        <v>204</v>
      </c>
      <c r="Y1073" s="5" t="s">
        <v>2996</v>
      </c>
      <c r="Z1073" s="5" t="s">
        <v>2997</v>
      </c>
      <c r="AC1073" s="4">
        <v>33</v>
      </c>
      <c r="AD1073" s="5" t="s">
        <v>223</v>
      </c>
      <c r="AE1073" s="5" t="s">
        <v>224</v>
      </c>
      <c r="AF1073" s="5" t="s">
        <v>209</v>
      </c>
      <c r="AG1073" s="5" t="s">
        <v>210</v>
      </c>
      <c r="BB1073" s="5" t="s">
        <v>195</v>
      </c>
      <c r="BC1073" s="5" t="s">
        <v>196</v>
      </c>
      <c r="BF1073" s="4" t="s">
        <v>10952</v>
      </c>
    </row>
    <row r="1074" spans="1:58" ht="13.5" customHeight="1">
      <c r="A1074" s="7" t="str">
        <f>HYPERLINK("http://kyu.snu.ac.kr/sdhj/index.jsp?type=hj/GK14704_00IM0001_009a.jpg","1768_해북촌_009a")</f>
        <v>1768_해북촌_009a</v>
      </c>
      <c r="B1074" s="4">
        <v>1768</v>
      </c>
      <c r="C1074" s="4" t="s">
        <v>9858</v>
      </c>
      <c r="D1074" s="4" t="s">
        <v>9859</v>
      </c>
      <c r="E1074" s="4">
        <v>1073</v>
      </c>
      <c r="F1074" s="5">
        <v>7</v>
      </c>
      <c r="G1074" s="5" t="s">
        <v>3505</v>
      </c>
      <c r="H1074" s="5" t="s">
        <v>3506</v>
      </c>
      <c r="I1074" s="5">
        <v>4</v>
      </c>
      <c r="L1074" s="5">
        <v>5</v>
      </c>
      <c r="M1074" s="5" t="s">
        <v>4016</v>
      </c>
      <c r="N1074" s="5" t="s">
        <v>4017</v>
      </c>
      <c r="T1074" s="4" t="s">
        <v>10920</v>
      </c>
      <c r="U1074" s="5" t="s">
        <v>203</v>
      </c>
      <c r="V1074" s="5" t="s">
        <v>204</v>
      </c>
      <c r="Y1074" s="5" t="s">
        <v>4248</v>
      </c>
      <c r="Z1074" s="5" t="s">
        <v>4249</v>
      </c>
      <c r="AC1074" s="4">
        <v>20</v>
      </c>
      <c r="AD1074" s="5" t="s">
        <v>421</v>
      </c>
      <c r="AE1074" s="5" t="s">
        <v>422</v>
      </c>
      <c r="AF1074" s="5" t="s">
        <v>4084</v>
      </c>
      <c r="AG1074" s="5" t="s">
        <v>4085</v>
      </c>
      <c r="BC1074" s="5" t="s">
        <v>196</v>
      </c>
      <c r="BF1074" s="4" t="s">
        <v>10925</v>
      </c>
    </row>
    <row r="1075" spans="1:58" ht="13.5" customHeight="1">
      <c r="A1075" s="7" t="str">
        <f>HYPERLINK("http://kyu.snu.ac.kr/sdhj/index.jsp?type=hj/GK14704_00IM0001_009a.jpg","1768_해북촌_009a")</f>
        <v>1768_해북촌_009a</v>
      </c>
      <c r="B1075" s="4">
        <v>1768</v>
      </c>
      <c r="C1075" s="4" t="s">
        <v>9858</v>
      </c>
      <c r="D1075" s="4" t="s">
        <v>9859</v>
      </c>
      <c r="E1075" s="4">
        <v>1074</v>
      </c>
      <c r="F1075" s="5">
        <v>7</v>
      </c>
      <c r="G1075" s="5" t="s">
        <v>3505</v>
      </c>
      <c r="H1075" s="5" t="s">
        <v>3506</v>
      </c>
      <c r="I1075" s="5">
        <v>4</v>
      </c>
      <c r="L1075" s="5">
        <v>5</v>
      </c>
      <c r="M1075" s="5" t="s">
        <v>4016</v>
      </c>
      <c r="N1075" s="5" t="s">
        <v>4017</v>
      </c>
      <c r="T1075" s="4" t="s">
        <v>10920</v>
      </c>
      <c r="U1075" s="5" t="s">
        <v>203</v>
      </c>
      <c r="V1075" s="5" t="s">
        <v>204</v>
      </c>
      <c r="Y1075" s="5" t="s">
        <v>4250</v>
      </c>
      <c r="Z1075" s="5" t="s">
        <v>4251</v>
      </c>
      <c r="AC1075" s="4">
        <v>56</v>
      </c>
      <c r="AD1075" s="5" t="s">
        <v>699</v>
      </c>
      <c r="AE1075" s="5" t="s">
        <v>700</v>
      </c>
      <c r="BB1075" s="5" t="s">
        <v>1412</v>
      </c>
      <c r="BC1075" s="5" t="s">
        <v>1413</v>
      </c>
      <c r="BD1075" s="5" t="s">
        <v>4252</v>
      </c>
      <c r="BE1075" s="5" t="s">
        <v>4253</v>
      </c>
    </row>
    <row r="1076" spans="1:58" ht="13.5" customHeight="1">
      <c r="A1076" s="7" t="str">
        <f>HYPERLINK("http://kyu.snu.ac.kr/sdhj/index.jsp?type=hj/GK14704_00IM0001_009a.jpg","1768_해북촌_009a")</f>
        <v>1768_해북촌_009a</v>
      </c>
      <c r="B1076" s="4">
        <v>1768</v>
      </c>
      <c r="C1076" s="4" t="s">
        <v>9858</v>
      </c>
      <c r="D1076" s="4" t="s">
        <v>9859</v>
      </c>
      <c r="E1076" s="4">
        <v>1075</v>
      </c>
      <c r="F1076" s="5">
        <v>7</v>
      </c>
      <c r="G1076" s="5" t="s">
        <v>3505</v>
      </c>
      <c r="H1076" s="5" t="s">
        <v>3506</v>
      </c>
      <c r="I1076" s="5">
        <v>4</v>
      </c>
      <c r="L1076" s="5">
        <v>5</v>
      </c>
      <c r="M1076" s="5" t="s">
        <v>4016</v>
      </c>
      <c r="N1076" s="5" t="s">
        <v>4017</v>
      </c>
      <c r="T1076" s="4" t="s">
        <v>10920</v>
      </c>
      <c r="U1076" s="5" t="s">
        <v>203</v>
      </c>
      <c r="V1076" s="5" t="s">
        <v>204</v>
      </c>
      <c r="Y1076" s="5" t="s">
        <v>3386</v>
      </c>
      <c r="Z1076" s="5" t="s">
        <v>3387</v>
      </c>
      <c r="AC1076" s="4">
        <v>54</v>
      </c>
      <c r="AD1076" s="5" t="s">
        <v>298</v>
      </c>
      <c r="AE1076" s="5" t="s">
        <v>299</v>
      </c>
      <c r="AF1076" s="5" t="s">
        <v>209</v>
      </c>
      <c r="AG1076" s="5" t="s">
        <v>210</v>
      </c>
      <c r="BB1076" s="5" t="s">
        <v>1412</v>
      </c>
      <c r="BC1076" s="5" t="s">
        <v>1413</v>
      </c>
      <c r="BD1076" s="5" t="s">
        <v>1528</v>
      </c>
      <c r="BE1076" s="5" t="s">
        <v>1529</v>
      </c>
    </row>
    <row r="1077" spans="1:58" ht="13.5" customHeight="1">
      <c r="A1077" s="7" t="str">
        <f>HYPERLINK("http://kyu.snu.ac.kr/sdhj/index.jsp?type=hj/GK14704_00IM0001_009a.jpg","1768_해북촌_009a")</f>
        <v>1768_해북촌_009a</v>
      </c>
      <c r="B1077" s="4">
        <v>1768</v>
      </c>
      <c r="C1077" s="4" t="s">
        <v>9858</v>
      </c>
      <c r="D1077" s="4" t="s">
        <v>9859</v>
      </c>
      <c r="E1077" s="4">
        <v>1076</v>
      </c>
      <c r="F1077" s="5">
        <v>7</v>
      </c>
      <c r="G1077" s="5" t="s">
        <v>3505</v>
      </c>
      <c r="H1077" s="5" t="s">
        <v>3506</v>
      </c>
      <c r="I1077" s="5">
        <v>4</v>
      </c>
      <c r="L1077" s="5">
        <v>5</v>
      </c>
      <c r="M1077" s="5" t="s">
        <v>4016</v>
      </c>
      <c r="N1077" s="5" t="s">
        <v>4017</v>
      </c>
      <c r="T1077" s="4" t="s">
        <v>10920</v>
      </c>
      <c r="U1077" s="5" t="s">
        <v>133</v>
      </c>
      <c r="V1077" s="5" t="s">
        <v>134</v>
      </c>
      <c r="Y1077" s="5" t="s">
        <v>9510</v>
      </c>
      <c r="Z1077" s="5" t="s">
        <v>4254</v>
      </c>
      <c r="AC1077" s="4">
        <v>39</v>
      </c>
      <c r="AD1077" s="5" t="s">
        <v>349</v>
      </c>
      <c r="AE1077" s="5" t="s">
        <v>350</v>
      </c>
      <c r="BB1077" s="5" t="s">
        <v>1412</v>
      </c>
      <c r="BC1077" s="5" t="s">
        <v>1413</v>
      </c>
      <c r="BD1077" s="5" t="s">
        <v>4255</v>
      </c>
      <c r="BE1077" s="5" t="s">
        <v>4256</v>
      </c>
    </row>
    <row r="1078" spans="1:58" ht="13.5" customHeight="1">
      <c r="A1078" s="7" t="str">
        <f>HYPERLINK("http://kyu.snu.ac.kr/sdhj/index.jsp?type=hj/GK14704_00IM0001_009a.jpg","1768_해북촌_009a")</f>
        <v>1768_해북촌_009a</v>
      </c>
      <c r="B1078" s="4">
        <v>1768</v>
      </c>
      <c r="C1078" s="4" t="s">
        <v>9858</v>
      </c>
      <c r="D1078" s="4" t="s">
        <v>9859</v>
      </c>
      <c r="E1078" s="4">
        <v>1077</v>
      </c>
      <c r="F1078" s="5">
        <v>7</v>
      </c>
      <c r="G1078" s="5" t="s">
        <v>3505</v>
      </c>
      <c r="H1078" s="5" t="s">
        <v>3506</v>
      </c>
      <c r="I1078" s="5">
        <v>4</v>
      </c>
      <c r="L1078" s="5">
        <v>5</v>
      </c>
      <c r="M1078" s="5" t="s">
        <v>4016</v>
      </c>
      <c r="N1078" s="5" t="s">
        <v>4017</v>
      </c>
      <c r="T1078" s="4" t="s">
        <v>10920</v>
      </c>
      <c r="U1078" s="5" t="s">
        <v>133</v>
      </c>
      <c r="V1078" s="5" t="s">
        <v>134</v>
      </c>
      <c r="Y1078" s="5" t="s">
        <v>523</v>
      </c>
      <c r="Z1078" s="5" t="s">
        <v>524</v>
      </c>
      <c r="AC1078" s="4">
        <v>45</v>
      </c>
      <c r="AD1078" s="5" t="s">
        <v>207</v>
      </c>
      <c r="AE1078" s="5" t="s">
        <v>208</v>
      </c>
      <c r="AG1078" s="5" t="s">
        <v>478</v>
      </c>
      <c r="AI1078" s="5" t="s">
        <v>114</v>
      </c>
      <c r="AT1078" s="5" t="s">
        <v>203</v>
      </c>
      <c r="AU1078" s="5" t="s">
        <v>204</v>
      </c>
      <c r="AV1078" s="5" t="s">
        <v>4257</v>
      </c>
      <c r="AW1078" s="5" t="s">
        <v>4258</v>
      </c>
      <c r="BB1078" s="5" t="s">
        <v>1679</v>
      </c>
      <c r="BC1078" s="4" t="s">
        <v>10962</v>
      </c>
      <c r="BF1078" s="4" t="s">
        <v>10952</v>
      </c>
    </row>
    <row r="1079" spans="1:58" ht="13.5" customHeight="1">
      <c r="A1079" s="7" t="str">
        <f>HYPERLINK("http://kyu.snu.ac.kr/sdhj/index.jsp?type=hj/GK14704_00IM0001_009a.jpg","1768_해북촌_009a")</f>
        <v>1768_해북촌_009a</v>
      </c>
      <c r="B1079" s="4">
        <v>1768</v>
      </c>
      <c r="C1079" s="4" t="s">
        <v>9858</v>
      </c>
      <c r="D1079" s="4" t="s">
        <v>9859</v>
      </c>
      <c r="E1079" s="4">
        <v>1078</v>
      </c>
      <c r="F1079" s="5">
        <v>7</v>
      </c>
      <c r="G1079" s="5" t="s">
        <v>3505</v>
      </c>
      <c r="H1079" s="5" t="s">
        <v>3506</v>
      </c>
      <c r="I1079" s="5">
        <v>4</v>
      </c>
      <c r="L1079" s="5">
        <v>5</v>
      </c>
      <c r="M1079" s="5" t="s">
        <v>4016</v>
      </c>
      <c r="N1079" s="5" t="s">
        <v>4017</v>
      </c>
      <c r="T1079" s="4" t="s">
        <v>10920</v>
      </c>
      <c r="U1079" s="5" t="s">
        <v>133</v>
      </c>
      <c r="V1079" s="5" t="s">
        <v>134</v>
      </c>
      <c r="Y1079" s="5" t="s">
        <v>4259</v>
      </c>
      <c r="Z1079" s="5" t="s">
        <v>4260</v>
      </c>
      <c r="AC1079" s="4">
        <v>40</v>
      </c>
      <c r="AD1079" s="5" t="s">
        <v>371</v>
      </c>
      <c r="AE1079" s="5" t="s">
        <v>372</v>
      </c>
      <c r="AG1079" s="5" t="s">
        <v>478</v>
      </c>
      <c r="AI1079" s="5" t="s">
        <v>114</v>
      </c>
      <c r="AU1079" s="5" t="s">
        <v>204</v>
      </c>
      <c r="AW1079" s="5" t="s">
        <v>4258</v>
      </c>
      <c r="BC1079" s="4" t="s">
        <v>10962</v>
      </c>
      <c r="BF1079" s="4" t="s">
        <v>10925</v>
      </c>
    </row>
    <row r="1080" spans="1:58" ht="13.5" customHeight="1">
      <c r="A1080" s="7" t="str">
        <f>HYPERLINK("http://kyu.snu.ac.kr/sdhj/index.jsp?type=hj/GK14704_00IM0001_009a.jpg","1768_해북촌_009a")</f>
        <v>1768_해북촌_009a</v>
      </c>
      <c r="B1080" s="4">
        <v>1768</v>
      </c>
      <c r="C1080" s="4" t="s">
        <v>9858</v>
      </c>
      <c r="D1080" s="4" t="s">
        <v>9859</v>
      </c>
      <c r="E1080" s="4">
        <v>1079</v>
      </c>
      <c r="F1080" s="5">
        <v>7</v>
      </c>
      <c r="G1080" s="5" t="s">
        <v>3505</v>
      </c>
      <c r="H1080" s="5" t="s">
        <v>3506</v>
      </c>
      <c r="I1080" s="5">
        <v>4</v>
      </c>
      <c r="L1080" s="5">
        <v>5</v>
      </c>
      <c r="M1080" s="5" t="s">
        <v>4016</v>
      </c>
      <c r="N1080" s="5" t="s">
        <v>4017</v>
      </c>
      <c r="T1080" s="4" t="s">
        <v>10920</v>
      </c>
      <c r="U1080" s="5" t="s">
        <v>133</v>
      </c>
      <c r="V1080" s="5" t="s">
        <v>134</v>
      </c>
      <c r="Y1080" s="5" t="s">
        <v>4261</v>
      </c>
      <c r="Z1080" s="5" t="s">
        <v>4262</v>
      </c>
      <c r="AC1080" s="4">
        <v>68</v>
      </c>
      <c r="AD1080" s="5" t="s">
        <v>141</v>
      </c>
      <c r="AE1080" s="5" t="s">
        <v>142</v>
      </c>
      <c r="AF1080" s="5" t="s">
        <v>10928</v>
      </c>
      <c r="AG1080" s="5" t="s">
        <v>10929</v>
      </c>
      <c r="AH1080" s="5" t="s">
        <v>113</v>
      </c>
      <c r="AI1080" s="5" t="s">
        <v>114</v>
      </c>
      <c r="AT1080" s="5" t="s">
        <v>203</v>
      </c>
      <c r="AU1080" s="5" t="s">
        <v>204</v>
      </c>
      <c r="AV1080" s="5" t="s">
        <v>4263</v>
      </c>
      <c r="AW1080" s="5" t="s">
        <v>4264</v>
      </c>
      <c r="BB1080" s="5" t="s">
        <v>1679</v>
      </c>
      <c r="BC1080" s="4" t="s">
        <v>10962</v>
      </c>
      <c r="BF1080" s="4" t="s">
        <v>10952</v>
      </c>
    </row>
    <row r="1081" spans="1:58" ht="13.5" customHeight="1">
      <c r="A1081" s="7" t="str">
        <f>HYPERLINK("http://kyu.snu.ac.kr/sdhj/index.jsp?type=hj/GK14704_00IM0001_009a.jpg","1768_해북촌_009a")</f>
        <v>1768_해북촌_009a</v>
      </c>
      <c r="B1081" s="4">
        <v>1768</v>
      </c>
      <c r="C1081" s="4" t="s">
        <v>9858</v>
      </c>
      <c r="D1081" s="4" t="s">
        <v>9859</v>
      </c>
      <c r="E1081" s="4">
        <v>1080</v>
      </c>
      <c r="F1081" s="5">
        <v>7</v>
      </c>
      <c r="G1081" s="5" t="s">
        <v>3505</v>
      </c>
      <c r="H1081" s="5" t="s">
        <v>3506</v>
      </c>
      <c r="I1081" s="5">
        <v>4</v>
      </c>
      <c r="L1081" s="5">
        <v>5</v>
      </c>
      <c r="M1081" s="5" t="s">
        <v>4016</v>
      </c>
      <c r="N1081" s="5" t="s">
        <v>4017</v>
      </c>
      <c r="T1081" s="4" t="s">
        <v>10920</v>
      </c>
      <c r="U1081" s="5" t="s">
        <v>203</v>
      </c>
      <c r="V1081" s="5" t="s">
        <v>204</v>
      </c>
      <c r="Y1081" s="5" t="s">
        <v>3218</v>
      </c>
      <c r="Z1081" s="5" t="s">
        <v>3219</v>
      </c>
      <c r="AC1081" s="4">
        <v>21</v>
      </c>
      <c r="AD1081" s="5" t="s">
        <v>410</v>
      </c>
      <c r="AE1081" s="5" t="s">
        <v>411</v>
      </c>
      <c r="AF1081" s="5" t="s">
        <v>488</v>
      </c>
      <c r="AG1081" s="5" t="s">
        <v>478</v>
      </c>
      <c r="AH1081" s="5" t="s">
        <v>4265</v>
      </c>
      <c r="AI1081" s="5" t="s">
        <v>4266</v>
      </c>
      <c r="BB1081" s="5" t="s">
        <v>133</v>
      </c>
      <c r="BC1081" s="5" t="s">
        <v>134</v>
      </c>
      <c r="BD1081" s="5" t="s">
        <v>4074</v>
      </c>
      <c r="BE1081" s="5" t="s">
        <v>4075</v>
      </c>
      <c r="BF1081" s="4" t="s">
        <v>10952</v>
      </c>
    </row>
    <row r="1082" spans="1:58" ht="13.5" customHeight="1">
      <c r="A1082" s="7" t="str">
        <f>HYPERLINK("http://kyu.snu.ac.kr/sdhj/index.jsp?type=hj/GK14704_00IM0001_009a.jpg","1768_해북촌_009a")</f>
        <v>1768_해북촌_009a</v>
      </c>
      <c r="B1082" s="4">
        <v>1768</v>
      </c>
      <c r="C1082" s="4" t="s">
        <v>9858</v>
      </c>
      <c r="D1082" s="4" t="s">
        <v>9859</v>
      </c>
      <c r="E1082" s="4">
        <v>1081</v>
      </c>
      <c r="F1082" s="5">
        <v>7</v>
      </c>
      <c r="G1082" s="5" t="s">
        <v>3505</v>
      </c>
      <c r="H1082" s="5" t="s">
        <v>3506</v>
      </c>
      <c r="I1082" s="5">
        <v>4</v>
      </c>
      <c r="L1082" s="5">
        <v>5</v>
      </c>
      <c r="M1082" s="5" t="s">
        <v>4016</v>
      </c>
      <c r="N1082" s="5" t="s">
        <v>4017</v>
      </c>
      <c r="T1082" s="4" t="s">
        <v>10920</v>
      </c>
      <c r="U1082" s="5" t="s">
        <v>133</v>
      </c>
      <c r="V1082" s="5" t="s">
        <v>134</v>
      </c>
      <c r="Y1082" s="5" t="s">
        <v>3791</v>
      </c>
      <c r="Z1082" s="5" t="s">
        <v>3792</v>
      </c>
      <c r="AC1082" s="4">
        <v>55</v>
      </c>
      <c r="AD1082" s="5" t="s">
        <v>79</v>
      </c>
      <c r="AE1082" s="5" t="s">
        <v>80</v>
      </c>
      <c r="BB1082" s="5" t="s">
        <v>1412</v>
      </c>
      <c r="BC1082" s="5" t="s">
        <v>1413</v>
      </c>
      <c r="BD1082" s="5" t="s">
        <v>4267</v>
      </c>
      <c r="BE1082" s="5" t="s">
        <v>4268</v>
      </c>
    </row>
    <row r="1083" spans="1:58" ht="13.5" customHeight="1">
      <c r="A1083" s="7" t="str">
        <f>HYPERLINK("http://kyu.snu.ac.kr/sdhj/index.jsp?type=hj/GK14704_00IM0001_009a.jpg","1768_해북촌_009a")</f>
        <v>1768_해북촌_009a</v>
      </c>
      <c r="B1083" s="4">
        <v>1768</v>
      </c>
      <c r="C1083" s="4" t="s">
        <v>9821</v>
      </c>
      <c r="D1083" s="4" t="s">
        <v>9822</v>
      </c>
      <c r="E1083" s="4">
        <v>1082</v>
      </c>
      <c r="F1083" s="5">
        <v>7</v>
      </c>
      <c r="G1083" s="5" t="s">
        <v>3505</v>
      </c>
      <c r="H1083" s="5" t="s">
        <v>3506</v>
      </c>
      <c r="I1083" s="5">
        <v>4</v>
      </c>
      <c r="L1083" s="5">
        <v>5</v>
      </c>
      <c r="M1083" s="5" t="s">
        <v>4016</v>
      </c>
      <c r="N1083" s="5" t="s">
        <v>4017</v>
      </c>
      <c r="T1083" s="4" t="s">
        <v>10920</v>
      </c>
      <c r="U1083" s="5" t="s">
        <v>203</v>
      </c>
      <c r="V1083" s="5" t="s">
        <v>204</v>
      </c>
      <c r="Y1083" s="5" t="s">
        <v>4269</v>
      </c>
      <c r="Z1083" s="5" t="s">
        <v>4270</v>
      </c>
      <c r="AC1083" s="4">
        <v>19</v>
      </c>
      <c r="AD1083" s="5" t="s">
        <v>304</v>
      </c>
      <c r="AE1083" s="5" t="s">
        <v>229</v>
      </c>
      <c r="BB1083" s="5" t="s">
        <v>195</v>
      </c>
      <c r="BC1083" s="5" t="s">
        <v>196</v>
      </c>
      <c r="BF1083" s="4" t="s">
        <v>10952</v>
      </c>
    </row>
    <row r="1084" spans="1:58" ht="13.5" customHeight="1">
      <c r="A1084" s="7" t="str">
        <f>HYPERLINK("http://kyu.snu.ac.kr/sdhj/index.jsp?type=hj/GK14704_00IM0001_009a.jpg","1768_해북촌_009a")</f>
        <v>1768_해북촌_009a</v>
      </c>
      <c r="B1084" s="4">
        <v>1768</v>
      </c>
      <c r="C1084" s="4" t="s">
        <v>9858</v>
      </c>
      <c r="D1084" s="4" t="s">
        <v>9859</v>
      </c>
      <c r="E1084" s="4">
        <v>1083</v>
      </c>
      <c r="F1084" s="5">
        <v>7</v>
      </c>
      <c r="G1084" s="5" t="s">
        <v>3505</v>
      </c>
      <c r="H1084" s="5" t="s">
        <v>3506</v>
      </c>
      <c r="I1084" s="5">
        <v>4</v>
      </c>
      <c r="L1084" s="5">
        <v>5</v>
      </c>
      <c r="M1084" s="5" t="s">
        <v>4016</v>
      </c>
      <c r="N1084" s="5" t="s">
        <v>4017</v>
      </c>
      <c r="T1084" s="4" t="s">
        <v>10920</v>
      </c>
      <c r="U1084" s="5" t="s">
        <v>133</v>
      </c>
      <c r="V1084" s="5" t="s">
        <v>134</v>
      </c>
      <c r="Y1084" s="5" t="s">
        <v>4271</v>
      </c>
      <c r="Z1084" s="5" t="s">
        <v>4272</v>
      </c>
      <c r="AC1084" s="4">
        <v>39</v>
      </c>
      <c r="AD1084" s="5" t="s">
        <v>349</v>
      </c>
      <c r="AE1084" s="5" t="s">
        <v>350</v>
      </c>
      <c r="AG1084" s="5" t="s">
        <v>210</v>
      </c>
      <c r="BB1084" s="5" t="s">
        <v>1412</v>
      </c>
      <c r="BC1084" s="5" t="s">
        <v>1413</v>
      </c>
      <c r="BD1084" s="5" t="s">
        <v>4267</v>
      </c>
      <c r="BE1084" s="5" t="s">
        <v>4268</v>
      </c>
    </row>
    <row r="1085" spans="1:58" ht="13.5" customHeight="1">
      <c r="A1085" s="7" t="str">
        <f>HYPERLINK("http://kyu.snu.ac.kr/sdhj/index.jsp?type=hj/GK14704_00IM0001_009a.jpg","1768_해북촌_009a")</f>
        <v>1768_해북촌_009a</v>
      </c>
      <c r="B1085" s="4">
        <v>1768</v>
      </c>
      <c r="C1085" s="4" t="s">
        <v>9858</v>
      </c>
      <c r="D1085" s="4" t="s">
        <v>9859</v>
      </c>
      <c r="E1085" s="4">
        <v>1084</v>
      </c>
      <c r="F1085" s="5">
        <v>7</v>
      </c>
      <c r="G1085" s="5" t="s">
        <v>3505</v>
      </c>
      <c r="H1085" s="5" t="s">
        <v>3506</v>
      </c>
      <c r="I1085" s="5">
        <v>4</v>
      </c>
      <c r="L1085" s="5">
        <v>5</v>
      </c>
      <c r="M1085" s="5" t="s">
        <v>4016</v>
      </c>
      <c r="N1085" s="5" t="s">
        <v>4017</v>
      </c>
      <c r="T1085" s="4" t="s">
        <v>10920</v>
      </c>
      <c r="U1085" s="5" t="s">
        <v>133</v>
      </c>
      <c r="V1085" s="5" t="s">
        <v>134</v>
      </c>
      <c r="Y1085" s="5" t="s">
        <v>4172</v>
      </c>
      <c r="Z1085" s="5" t="s">
        <v>4173</v>
      </c>
      <c r="AC1085" s="4">
        <v>17</v>
      </c>
      <c r="AD1085" s="5" t="s">
        <v>191</v>
      </c>
      <c r="AE1085" s="5" t="s">
        <v>192</v>
      </c>
      <c r="AF1085" s="5" t="s">
        <v>10967</v>
      </c>
      <c r="AG1085" s="5" t="s">
        <v>10968</v>
      </c>
      <c r="BB1085" s="5" t="s">
        <v>195</v>
      </c>
      <c r="BC1085" s="5" t="s">
        <v>196</v>
      </c>
      <c r="BF1085" s="4" t="s">
        <v>10952</v>
      </c>
    </row>
    <row r="1086" spans="1:58" ht="13.5" customHeight="1">
      <c r="A1086" s="7" t="str">
        <f>HYPERLINK("http://kyu.snu.ac.kr/sdhj/index.jsp?type=hj/GK14704_00IM0001_009a.jpg","1768_해북촌_009a")</f>
        <v>1768_해북촌_009a</v>
      </c>
      <c r="B1086" s="4">
        <v>1768</v>
      </c>
      <c r="C1086" s="4" t="s">
        <v>9858</v>
      </c>
      <c r="D1086" s="4" t="s">
        <v>9859</v>
      </c>
      <c r="E1086" s="4">
        <v>1085</v>
      </c>
      <c r="F1086" s="5">
        <v>7</v>
      </c>
      <c r="G1086" s="5" t="s">
        <v>3505</v>
      </c>
      <c r="H1086" s="5" t="s">
        <v>3506</v>
      </c>
      <c r="I1086" s="5">
        <v>4</v>
      </c>
      <c r="L1086" s="5">
        <v>5</v>
      </c>
      <c r="M1086" s="5" t="s">
        <v>4016</v>
      </c>
      <c r="N1086" s="5" t="s">
        <v>4017</v>
      </c>
      <c r="T1086" s="4" t="s">
        <v>10920</v>
      </c>
      <c r="U1086" s="5" t="s">
        <v>133</v>
      </c>
      <c r="V1086" s="5" t="s">
        <v>134</v>
      </c>
      <c r="Y1086" s="5" t="s">
        <v>4273</v>
      </c>
      <c r="Z1086" s="5" t="s">
        <v>4274</v>
      </c>
      <c r="AC1086" s="4">
        <v>31</v>
      </c>
      <c r="AD1086" s="5" t="s">
        <v>310</v>
      </c>
      <c r="AE1086" s="5" t="s">
        <v>311</v>
      </c>
      <c r="AF1086" s="5" t="s">
        <v>209</v>
      </c>
      <c r="AG1086" s="5" t="s">
        <v>210</v>
      </c>
      <c r="BB1086" s="5" t="s">
        <v>133</v>
      </c>
      <c r="BC1086" s="5" t="s">
        <v>134</v>
      </c>
      <c r="BD1086" s="5" t="s">
        <v>4139</v>
      </c>
      <c r="BE1086" s="5" t="s">
        <v>2084</v>
      </c>
      <c r="BF1086" s="4" t="s">
        <v>10952</v>
      </c>
    </row>
    <row r="1087" spans="1:58" ht="13.5" customHeight="1">
      <c r="A1087" s="7" t="str">
        <f>HYPERLINK("http://kyu.snu.ac.kr/sdhj/index.jsp?type=hj/GK14704_00IM0001_009a.jpg","1768_해북촌_009a")</f>
        <v>1768_해북촌_009a</v>
      </c>
      <c r="B1087" s="4">
        <v>1768</v>
      </c>
      <c r="C1087" s="4" t="s">
        <v>9858</v>
      </c>
      <c r="D1087" s="4" t="s">
        <v>9859</v>
      </c>
      <c r="E1087" s="4">
        <v>1086</v>
      </c>
      <c r="F1087" s="5">
        <v>7</v>
      </c>
      <c r="G1087" s="5" t="s">
        <v>3505</v>
      </c>
      <c r="H1087" s="5" t="s">
        <v>3506</v>
      </c>
      <c r="I1087" s="5">
        <v>4</v>
      </c>
      <c r="L1087" s="5">
        <v>5</v>
      </c>
      <c r="M1087" s="5" t="s">
        <v>4016</v>
      </c>
      <c r="N1087" s="5" t="s">
        <v>4017</v>
      </c>
      <c r="T1087" s="4" t="s">
        <v>10920</v>
      </c>
      <c r="U1087" s="5" t="s">
        <v>203</v>
      </c>
      <c r="V1087" s="5" t="s">
        <v>204</v>
      </c>
      <c r="Y1087" s="5" t="s">
        <v>4275</v>
      </c>
      <c r="Z1087" s="5" t="s">
        <v>4276</v>
      </c>
      <c r="AC1087" s="4">
        <v>41</v>
      </c>
      <c r="AD1087" s="5" t="s">
        <v>1175</v>
      </c>
      <c r="AE1087" s="5" t="s">
        <v>1176</v>
      </c>
      <c r="BB1087" s="5" t="s">
        <v>1412</v>
      </c>
      <c r="BC1087" s="5" t="s">
        <v>1413</v>
      </c>
      <c r="BD1087" s="5" t="s">
        <v>4148</v>
      </c>
      <c r="BE1087" s="5" t="s">
        <v>4149</v>
      </c>
    </row>
    <row r="1088" spans="1:58" ht="13.5" customHeight="1">
      <c r="A1088" s="7" t="str">
        <f>HYPERLINK("http://kyu.snu.ac.kr/sdhj/index.jsp?type=hj/GK14704_00IM0001_009a.jpg","1768_해북촌_009a")</f>
        <v>1768_해북촌_009a</v>
      </c>
      <c r="B1088" s="4">
        <v>1768</v>
      </c>
      <c r="C1088" s="4" t="s">
        <v>9858</v>
      </c>
      <c r="D1088" s="4" t="s">
        <v>9859</v>
      </c>
      <c r="E1088" s="4">
        <v>1087</v>
      </c>
      <c r="F1088" s="5">
        <v>7</v>
      </c>
      <c r="G1088" s="5" t="s">
        <v>3505</v>
      </c>
      <c r="H1088" s="5" t="s">
        <v>3506</v>
      </c>
      <c r="I1088" s="5">
        <v>4</v>
      </c>
      <c r="L1088" s="5">
        <v>5</v>
      </c>
      <c r="M1088" s="5" t="s">
        <v>4016</v>
      </c>
      <c r="N1088" s="5" t="s">
        <v>4017</v>
      </c>
      <c r="T1088" s="4" t="s">
        <v>10920</v>
      </c>
      <c r="U1088" s="5" t="s">
        <v>133</v>
      </c>
      <c r="V1088" s="5" t="s">
        <v>134</v>
      </c>
      <c r="Y1088" s="5" t="s">
        <v>4277</v>
      </c>
      <c r="Z1088" s="5" t="s">
        <v>4278</v>
      </c>
      <c r="AC1088" s="4">
        <v>30</v>
      </c>
      <c r="AD1088" s="5" t="s">
        <v>283</v>
      </c>
      <c r="AE1088" s="5" t="s">
        <v>284</v>
      </c>
      <c r="AF1088" s="5" t="s">
        <v>209</v>
      </c>
      <c r="AG1088" s="5" t="s">
        <v>210</v>
      </c>
      <c r="BB1088" s="5" t="s">
        <v>1412</v>
      </c>
      <c r="BC1088" s="5" t="s">
        <v>1413</v>
      </c>
      <c r="BD1088" s="5" t="s">
        <v>4189</v>
      </c>
      <c r="BE1088" s="5" t="s">
        <v>4190</v>
      </c>
    </row>
    <row r="1089" spans="1:58" ht="13.5" customHeight="1">
      <c r="A1089" s="7" t="str">
        <f>HYPERLINK("http://kyu.snu.ac.kr/sdhj/index.jsp?type=hj/GK14704_00IM0001_009a.jpg","1768_해북촌_009a")</f>
        <v>1768_해북촌_009a</v>
      </c>
      <c r="B1089" s="4">
        <v>1768</v>
      </c>
      <c r="C1089" s="4" t="s">
        <v>9858</v>
      </c>
      <c r="D1089" s="4" t="s">
        <v>9859</v>
      </c>
      <c r="E1089" s="4">
        <v>1088</v>
      </c>
      <c r="F1089" s="5">
        <v>7</v>
      </c>
      <c r="G1089" s="5" t="s">
        <v>3505</v>
      </c>
      <c r="H1089" s="5" t="s">
        <v>3506</v>
      </c>
      <c r="I1089" s="5">
        <v>4</v>
      </c>
      <c r="L1089" s="5">
        <v>5</v>
      </c>
      <c r="M1089" s="5" t="s">
        <v>4016</v>
      </c>
      <c r="N1089" s="5" t="s">
        <v>4017</v>
      </c>
      <c r="T1089" s="4" t="s">
        <v>10920</v>
      </c>
      <c r="U1089" s="5" t="s">
        <v>203</v>
      </c>
      <c r="V1089" s="5" t="s">
        <v>204</v>
      </c>
      <c r="Y1089" s="5" t="s">
        <v>4279</v>
      </c>
      <c r="Z1089" s="5" t="s">
        <v>4280</v>
      </c>
      <c r="AC1089" s="4">
        <v>27</v>
      </c>
      <c r="AD1089" s="5" t="s">
        <v>253</v>
      </c>
      <c r="AE1089" s="5" t="s">
        <v>254</v>
      </c>
      <c r="AG1089" s="5" t="s">
        <v>478</v>
      </c>
      <c r="AI1089" s="5" t="s">
        <v>2360</v>
      </c>
      <c r="BB1089" s="5" t="s">
        <v>133</v>
      </c>
      <c r="BC1089" s="5" t="s">
        <v>134</v>
      </c>
      <c r="BD1089" s="5" t="s">
        <v>4261</v>
      </c>
      <c r="BE1089" s="5" t="s">
        <v>4262</v>
      </c>
      <c r="BF1089" s="4" t="s">
        <v>10999</v>
      </c>
    </row>
    <row r="1090" spans="1:58" ht="13.5" customHeight="1">
      <c r="A1090" s="7" t="str">
        <f>HYPERLINK("http://kyu.snu.ac.kr/sdhj/index.jsp?type=hj/GK14704_00IM0001_009a.jpg","1768_해북촌_009a")</f>
        <v>1768_해북촌_009a</v>
      </c>
      <c r="B1090" s="4">
        <v>1768</v>
      </c>
      <c r="C1090" s="4" t="s">
        <v>11000</v>
      </c>
      <c r="D1090" s="4" t="s">
        <v>11001</v>
      </c>
      <c r="E1090" s="4">
        <v>1089</v>
      </c>
      <c r="F1090" s="5">
        <v>7</v>
      </c>
      <c r="G1090" s="5" t="s">
        <v>3505</v>
      </c>
      <c r="H1090" s="5" t="s">
        <v>3506</v>
      </c>
      <c r="I1090" s="5">
        <v>4</v>
      </c>
      <c r="L1090" s="5">
        <v>5</v>
      </c>
      <c r="M1090" s="5" t="s">
        <v>4016</v>
      </c>
      <c r="N1090" s="5" t="s">
        <v>4017</v>
      </c>
      <c r="T1090" s="4" t="s">
        <v>10920</v>
      </c>
      <c r="U1090" s="5" t="s">
        <v>203</v>
      </c>
      <c r="V1090" s="5" t="s">
        <v>204</v>
      </c>
      <c r="Y1090" s="5" t="s">
        <v>11002</v>
      </c>
      <c r="Z1090" s="5" t="s">
        <v>4281</v>
      </c>
      <c r="AC1090" s="4">
        <v>25</v>
      </c>
      <c r="AD1090" s="5" t="s">
        <v>125</v>
      </c>
      <c r="AE1090" s="5" t="s">
        <v>126</v>
      </c>
      <c r="AF1090" s="5" t="s">
        <v>10974</v>
      </c>
      <c r="AG1090" s="5" t="s">
        <v>10975</v>
      </c>
      <c r="AH1090" s="5" t="s">
        <v>2359</v>
      </c>
      <c r="AI1090" s="5" t="s">
        <v>2360</v>
      </c>
      <c r="BC1090" s="5" t="s">
        <v>134</v>
      </c>
      <c r="BE1090" s="5" t="s">
        <v>4262</v>
      </c>
      <c r="BF1090" s="4" t="s">
        <v>10953</v>
      </c>
    </row>
    <row r="1091" spans="1:58" ht="13.5" customHeight="1">
      <c r="A1091" s="7" t="str">
        <f>HYPERLINK("http://kyu.snu.ac.kr/sdhj/index.jsp?type=hj/GK14704_00IM0001_009a.jpg","1768_해북촌_009a")</f>
        <v>1768_해북촌_009a</v>
      </c>
      <c r="B1091" s="4">
        <v>1768</v>
      </c>
      <c r="C1091" s="4" t="s">
        <v>9858</v>
      </c>
      <c r="D1091" s="4" t="s">
        <v>9859</v>
      </c>
      <c r="E1091" s="4">
        <v>1090</v>
      </c>
      <c r="F1091" s="5">
        <v>7</v>
      </c>
      <c r="G1091" s="5" t="s">
        <v>3505</v>
      </c>
      <c r="H1091" s="5" t="s">
        <v>3506</v>
      </c>
      <c r="I1091" s="5">
        <v>4</v>
      </c>
      <c r="L1091" s="5">
        <v>5</v>
      </c>
      <c r="M1091" s="5" t="s">
        <v>4016</v>
      </c>
      <c r="N1091" s="5" t="s">
        <v>4017</v>
      </c>
      <c r="T1091" s="4" t="s">
        <v>10920</v>
      </c>
      <c r="U1091" s="5" t="s">
        <v>203</v>
      </c>
      <c r="V1091" s="5" t="s">
        <v>204</v>
      </c>
      <c r="Y1091" s="5" t="s">
        <v>4282</v>
      </c>
      <c r="Z1091" s="5" t="s">
        <v>4283</v>
      </c>
      <c r="AC1091" s="4">
        <v>30</v>
      </c>
      <c r="AD1091" s="5" t="s">
        <v>283</v>
      </c>
      <c r="AE1091" s="5" t="s">
        <v>284</v>
      </c>
      <c r="BB1091" s="5" t="s">
        <v>1412</v>
      </c>
      <c r="BC1091" s="5" t="s">
        <v>1413</v>
      </c>
      <c r="BD1091" s="5" t="s">
        <v>4284</v>
      </c>
      <c r="BE1091" s="5" t="s">
        <v>4169</v>
      </c>
    </row>
    <row r="1092" spans="1:58" ht="13.5" customHeight="1">
      <c r="A1092" s="7" t="str">
        <f>HYPERLINK("http://kyu.snu.ac.kr/sdhj/index.jsp?type=hj/GK14704_00IM0001_009a.jpg","1768_해북촌_009a")</f>
        <v>1768_해북촌_009a</v>
      </c>
      <c r="B1092" s="4">
        <v>1768</v>
      </c>
      <c r="C1092" s="4" t="s">
        <v>9858</v>
      </c>
      <c r="D1092" s="4" t="s">
        <v>9859</v>
      </c>
      <c r="E1092" s="4">
        <v>1091</v>
      </c>
      <c r="F1092" s="5">
        <v>7</v>
      </c>
      <c r="G1092" s="5" t="s">
        <v>3505</v>
      </c>
      <c r="H1092" s="5" t="s">
        <v>3506</v>
      </c>
      <c r="I1092" s="5">
        <v>4</v>
      </c>
      <c r="L1092" s="5">
        <v>5</v>
      </c>
      <c r="M1092" s="5" t="s">
        <v>4016</v>
      </c>
      <c r="N1092" s="5" t="s">
        <v>4017</v>
      </c>
      <c r="T1092" s="4" t="s">
        <v>10920</v>
      </c>
      <c r="U1092" s="5" t="s">
        <v>133</v>
      </c>
      <c r="V1092" s="5" t="s">
        <v>134</v>
      </c>
      <c r="Y1092" s="5" t="s">
        <v>4285</v>
      </c>
      <c r="Z1092" s="5" t="s">
        <v>4286</v>
      </c>
      <c r="AC1092" s="4">
        <v>30</v>
      </c>
      <c r="AD1092" s="5" t="s">
        <v>283</v>
      </c>
      <c r="AE1092" s="5" t="s">
        <v>284</v>
      </c>
      <c r="AG1092" s="5" t="s">
        <v>478</v>
      </c>
      <c r="AI1092" s="5" t="s">
        <v>114</v>
      </c>
      <c r="BB1092" s="5" t="s">
        <v>1412</v>
      </c>
      <c r="BC1092" s="5" t="s">
        <v>1413</v>
      </c>
      <c r="BD1092" s="5" t="s">
        <v>4287</v>
      </c>
      <c r="BE1092" s="5" t="s">
        <v>4288</v>
      </c>
    </row>
    <row r="1093" spans="1:58" ht="13.5" customHeight="1">
      <c r="A1093" s="7" t="str">
        <f>HYPERLINK("http://kyu.snu.ac.kr/sdhj/index.jsp?type=hj/GK14704_00IM0001_009a.jpg","1768_해북촌_009a")</f>
        <v>1768_해북촌_009a</v>
      </c>
      <c r="B1093" s="4">
        <v>1768</v>
      </c>
      <c r="C1093" s="4" t="s">
        <v>9858</v>
      </c>
      <c r="D1093" s="4" t="s">
        <v>9859</v>
      </c>
      <c r="E1093" s="4">
        <v>1092</v>
      </c>
      <c r="F1093" s="5">
        <v>7</v>
      </c>
      <c r="G1093" s="5" t="s">
        <v>3505</v>
      </c>
      <c r="H1093" s="5" t="s">
        <v>3506</v>
      </c>
      <c r="I1093" s="5">
        <v>4</v>
      </c>
      <c r="L1093" s="5">
        <v>5</v>
      </c>
      <c r="M1093" s="5" t="s">
        <v>4016</v>
      </c>
      <c r="N1093" s="5" t="s">
        <v>4017</v>
      </c>
      <c r="T1093" s="4" t="s">
        <v>10920</v>
      </c>
      <c r="U1093" s="5" t="s">
        <v>133</v>
      </c>
      <c r="V1093" s="5" t="s">
        <v>134</v>
      </c>
      <c r="Y1093" s="5" t="s">
        <v>4289</v>
      </c>
      <c r="Z1093" s="5" t="s">
        <v>4290</v>
      </c>
      <c r="AC1093" s="4">
        <v>27</v>
      </c>
      <c r="AD1093" s="5" t="s">
        <v>253</v>
      </c>
      <c r="AE1093" s="5" t="s">
        <v>254</v>
      </c>
      <c r="AG1093" s="5" t="s">
        <v>478</v>
      </c>
      <c r="AI1093" s="5" t="s">
        <v>114</v>
      </c>
      <c r="BB1093" s="5" t="s">
        <v>1412</v>
      </c>
      <c r="BC1093" s="5" t="s">
        <v>1413</v>
      </c>
      <c r="BD1093" s="5" t="s">
        <v>4287</v>
      </c>
      <c r="BE1093" s="5" t="s">
        <v>4288</v>
      </c>
    </row>
    <row r="1094" spans="1:58" ht="13.5" customHeight="1">
      <c r="A1094" s="7" t="str">
        <f>HYPERLINK("http://kyu.snu.ac.kr/sdhj/index.jsp?type=hj/GK14704_00IM0001_009a.jpg","1768_해북촌_009a")</f>
        <v>1768_해북촌_009a</v>
      </c>
      <c r="B1094" s="4">
        <v>1768</v>
      </c>
      <c r="C1094" s="4" t="s">
        <v>9858</v>
      </c>
      <c r="D1094" s="4" t="s">
        <v>9859</v>
      </c>
      <c r="E1094" s="4">
        <v>1093</v>
      </c>
      <c r="F1094" s="5">
        <v>7</v>
      </c>
      <c r="G1094" s="5" t="s">
        <v>3505</v>
      </c>
      <c r="H1094" s="5" t="s">
        <v>3506</v>
      </c>
      <c r="I1094" s="5">
        <v>4</v>
      </c>
      <c r="L1094" s="5">
        <v>5</v>
      </c>
      <c r="M1094" s="5" t="s">
        <v>4016</v>
      </c>
      <c r="N1094" s="5" t="s">
        <v>4017</v>
      </c>
      <c r="T1094" s="4" t="s">
        <v>10920</v>
      </c>
      <c r="U1094" s="5" t="s">
        <v>203</v>
      </c>
      <c r="V1094" s="5" t="s">
        <v>204</v>
      </c>
      <c r="Y1094" s="5" t="s">
        <v>11003</v>
      </c>
      <c r="Z1094" s="5" t="s">
        <v>11004</v>
      </c>
      <c r="AC1094" s="4">
        <v>18</v>
      </c>
      <c r="AD1094" s="5" t="s">
        <v>464</v>
      </c>
      <c r="AE1094" s="5" t="s">
        <v>465</v>
      </c>
      <c r="AG1094" s="5" t="s">
        <v>478</v>
      </c>
      <c r="AI1094" s="5" t="s">
        <v>114</v>
      </c>
    </row>
    <row r="1095" spans="1:58" ht="13.5" customHeight="1">
      <c r="A1095" s="7" t="str">
        <f>HYPERLINK("http://kyu.snu.ac.kr/sdhj/index.jsp?type=hj/GK14704_00IM0001_009a.jpg","1768_해북촌_009a")</f>
        <v>1768_해북촌_009a</v>
      </c>
      <c r="B1095" s="4">
        <v>1768</v>
      </c>
      <c r="C1095" s="4" t="s">
        <v>9858</v>
      </c>
      <c r="D1095" s="4" t="s">
        <v>9859</v>
      </c>
      <c r="E1095" s="4">
        <v>1094</v>
      </c>
      <c r="F1095" s="5">
        <v>7</v>
      </c>
      <c r="G1095" s="5" t="s">
        <v>3505</v>
      </c>
      <c r="H1095" s="5" t="s">
        <v>3506</v>
      </c>
      <c r="I1095" s="5">
        <v>4</v>
      </c>
      <c r="L1095" s="5">
        <v>5</v>
      </c>
      <c r="M1095" s="5" t="s">
        <v>4016</v>
      </c>
      <c r="N1095" s="5" t="s">
        <v>4017</v>
      </c>
      <c r="T1095" s="4" t="s">
        <v>10920</v>
      </c>
      <c r="U1095" s="5" t="s">
        <v>203</v>
      </c>
      <c r="V1095" s="5" t="s">
        <v>204</v>
      </c>
      <c r="Y1095" s="5" t="s">
        <v>2317</v>
      </c>
      <c r="Z1095" s="5" t="s">
        <v>2318</v>
      </c>
      <c r="AC1095" s="4">
        <v>13</v>
      </c>
      <c r="AD1095" s="5" t="s">
        <v>353</v>
      </c>
      <c r="AE1095" s="5" t="s">
        <v>354</v>
      </c>
      <c r="AF1095" s="5" t="s">
        <v>11005</v>
      </c>
      <c r="AG1095" s="5" t="s">
        <v>11006</v>
      </c>
      <c r="AH1095" s="5" t="s">
        <v>113</v>
      </c>
      <c r="AI1095" s="5" t="s">
        <v>114</v>
      </c>
      <c r="BB1095" s="5" t="s">
        <v>133</v>
      </c>
      <c r="BC1095" s="5" t="s">
        <v>134</v>
      </c>
      <c r="BD1095" s="5" t="s">
        <v>4285</v>
      </c>
      <c r="BE1095" s="5" t="s">
        <v>4286</v>
      </c>
      <c r="BF1095" s="4" t="s">
        <v>9718</v>
      </c>
    </row>
    <row r="1096" spans="1:58" ht="13.5" customHeight="1">
      <c r="A1096" s="7" t="str">
        <f>HYPERLINK("http://kyu.snu.ac.kr/sdhj/index.jsp?type=hj/GK14704_00IM0001_009a.jpg","1768_해북촌_009a")</f>
        <v>1768_해북촌_009a</v>
      </c>
      <c r="B1096" s="4">
        <v>1768</v>
      </c>
      <c r="C1096" s="4" t="s">
        <v>9719</v>
      </c>
      <c r="D1096" s="4" t="s">
        <v>9720</v>
      </c>
      <c r="E1096" s="4">
        <v>1095</v>
      </c>
      <c r="F1096" s="5">
        <v>7</v>
      </c>
      <c r="G1096" s="5" t="s">
        <v>3505</v>
      </c>
      <c r="H1096" s="5" t="s">
        <v>3506</v>
      </c>
      <c r="I1096" s="5">
        <v>4</v>
      </c>
      <c r="L1096" s="5">
        <v>5</v>
      </c>
      <c r="M1096" s="5" t="s">
        <v>4016</v>
      </c>
      <c r="N1096" s="5" t="s">
        <v>4017</v>
      </c>
      <c r="T1096" s="4" t="s">
        <v>10920</v>
      </c>
      <c r="U1096" s="5" t="s">
        <v>203</v>
      </c>
      <c r="V1096" s="5" t="s">
        <v>204</v>
      </c>
      <c r="Y1096" s="5" t="s">
        <v>4291</v>
      </c>
      <c r="Z1096" s="5" t="s">
        <v>4292</v>
      </c>
      <c r="AC1096" s="4">
        <v>31</v>
      </c>
      <c r="AD1096" s="5" t="s">
        <v>310</v>
      </c>
      <c r="AE1096" s="5" t="s">
        <v>311</v>
      </c>
      <c r="BB1096" s="5" t="s">
        <v>1412</v>
      </c>
      <c r="BC1096" s="5" t="s">
        <v>1413</v>
      </c>
      <c r="BD1096" s="5" t="s">
        <v>4129</v>
      </c>
      <c r="BE1096" s="5" t="s">
        <v>3917</v>
      </c>
    </row>
    <row r="1097" spans="1:58" ht="13.5" customHeight="1">
      <c r="A1097" s="7" t="str">
        <f>HYPERLINK("http://kyu.snu.ac.kr/sdhj/index.jsp?type=hj/GK14704_00IM0001_009a.jpg","1768_해북촌_009a")</f>
        <v>1768_해북촌_009a</v>
      </c>
      <c r="B1097" s="4">
        <v>1768</v>
      </c>
      <c r="C1097" s="4" t="s">
        <v>9858</v>
      </c>
      <c r="D1097" s="4" t="s">
        <v>9859</v>
      </c>
      <c r="E1097" s="4">
        <v>1096</v>
      </c>
      <c r="F1097" s="5">
        <v>7</v>
      </c>
      <c r="G1097" s="5" t="s">
        <v>3505</v>
      </c>
      <c r="H1097" s="5" t="s">
        <v>3506</v>
      </c>
      <c r="I1097" s="5">
        <v>4</v>
      </c>
      <c r="L1097" s="5">
        <v>5</v>
      </c>
      <c r="M1097" s="5" t="s">
        <v>4016</v>
      </c>
      <c r="N1097" s="5" t="s">
        <v>4017</v>
      </c>
      <c r="T1097" s="4" t="s">
        <v>10920</v>
      </c>
      <c r="U1097" s="5" t="s">
        <v>203</v>
      </c>
      <c r="V1097" s="5" t="s">
        <v>204</v>
      </c>
      <c r="Y1097" s="5" t="s">
        <v>4293</v>
      </c>
      <c r="Z1097" s="5" t="s">
        <v>4294</v>
      </c>
      <c r="AC1097" s="4">
        <v>9</v>
      </c>
      <c r="AD1097" s="5" t="s">
        <v>129</v>
      </c>
      <c r="AE1097" s="5" t="s">
        <v>130</v>
      </c>
      <c r="AG1097" s="5" t="s">
        <v>478</v>
      </c>
      <c r="AI1097" s="5" t="s">
        <v>114</v>
      </c>
      <c r="BB1097" s="5" t="s">
        <v>133</v>
      </c>
      <c r="BC1097" s="5" t="s">
        <v>134</v>
      </c>
      <c r="BD1097" s="5" t="s">
        <v>4295</v>
      </c>
      <c r="BE1097" s="5" t="s">
        <v>4295</v>
      </c>
      <c r="BF1097" s="4" t="s">
        <v>10952</v>
      </c>
    </row>
    <row r="1098" spans="1:58" ht="13.5" customHeight="1">
      <c r="A1098" s="7" t="str">
        <f>HYPERLINK("http://kyu.snu.ac.kr/sdhj/index.jsp?type=hj/GK14704_00IM0001_009a.jpg","1768_해북촌_009a")</f>
        <v>1768_해북촌_009a</v>
      </c>
      <c r="B1098" s="4">
        <v>1768</v>
      </c>
      <c r="C1098" s="4" t="s">
        <v>9858</v>
      </c>
      <c r="D1098" s="4" t="s">
        <v>9859</v>
      </c>
      <c r="E1098" s="4">
        <v>1097</v>
      </c>
      <c r="F1098" s="5">
        <v>7</v>
      </c>
      <c r="G1098" s="5" t="s">
        <v>3505</v>
      </c>
      <c r="H1098" s="5" t="s">
        <v>3506</v>
      </c>
      <c r="I1098" s="5">
        <v>4</v>
      </c>
      <c r="L1098" s="5">
        <v>5</v>
      </c>
      <c r="M1098" s="5" t="s">
        <v>4016</v>
      </c>
      <c r="N1098" s="5" t="s">
        <v>4017</v>
      </c>
      <c r="T1098" s="4" t="s">
        <v>10920</v>
      </c>
      <c r="U1098" s="5" t="s">
        <v>203</v>
      </c>
      <c r="V1098" s="5" t="s">
        <v>204</v>
      </c>
      <c r="Y1098" s="5" t="s">
        <v>4296</v>
      </c>
      <c r="Z1098" s="5" t="s">
        <v>4297</v>
      </c>
      <c r="AC1098" s="4">
        <v>7</v>
      </c>
      <c r="AD1098" s="5" t="s">
        <v>724</v>
      </c>
      <c r="AE1098" s="5" t="s">
        <v>725</v>
      </c>
      <c r="AF1098" s="5" t="s">
        <v>10974</v>
      </c>
      <c r="AG1098" s="5" t="s">
        <v>10975</v>
      </c>
      <c r="AH1098" s="5" t="s">
        <v>113</v>
      </c>
      <c r="AI1098" s="5" t="s">
        <v>114</v>
      </c>
      <c r="BC1098" s="5" t="s">
        <v>134</v>
      </c>
      <c r="BE1098" s="5" t="s">
        <v>4295</v>
      </c>
      <c r="BF1098" s="4" t="s">
        <v>10925</v>
      </c>
    </row>
    <row r="1099" spans="1:58" ht="13.5" customHeight="1">
      <c r="A1099" s="7" t="str">
        <f>HYPERLINK("http://kyu.snu.ac.kr/sdhj/index.jsp?type=hj/GK14704_00IM0001_009a.jpg","1768_해북촌_009a")</f>
        <v>1768_해북촌_009a</v>
      </c>
      <c r="B1099" s="4">
        <v>1768</v>
      </c>
      <c r="C1099" s="4" t="s">
        <v>9858</v>
      </c>
      <c r="D1099" s="4" t="s">
        <v>9859</v>
      </c>
      <c r="E1099" s="4">
        <v>1098</v>
      </c>
      <c r="F1099" s="5">
        <v>7</v>
      </c>
      <c r="G1099" s="5" t="s">
        <v>3505</v>
      </c>
      <c r="H1099" s="5" t="s">
        <v>3506</v>
      </c>
      <c r="I1099" s="5">
        <v>4</v>
      </c>
      <c r="L1099" s="5">
        <v>5</v>
      </c>
      <c r="M1099" s="5" t="s">
        <v>4016</v>
      </c>
      <c r="N1099" s="5" t="s">
        <v>4017</v>
      </c>
      <c r="T1099" s="4" t="s">
        <v>10920</v>
      </c>
      <c r="U1099" s="5" t="s">
        <v>203</v>
      </c>
      <c r="V1099" s="5" t="s">
        <v>204</v>
      </c>
      <c r="Y1099" s="5" t="s">
        <v>4298</v>
      </c>
      <c r="Z1099" s="5" t="s">
        <v>4299</v>
      </c>
      <c r="AC1099" s="4">
        <v>28</v>
      </c>
      <c r="AD1099" s="5" t="s">
        <v>119</v>
      </c>
      <c r="AE1099" s="5" t="s">
        <v>120</v>
      </c>
      <c r="AT1099" s="5" t="s">
        <v>4162</v>
      </c>
      <c r="AU1099" s="5" t="s">
        <v>4163</v>
      </c>
      <c r="AV1099" s="5" t="s">
        <v>4300</v>
      </c>
      <c r="AW1099" s="5" t="s">
        <v>4301</v>
      </c>
    </row>
    <row r="1100" spans="1:58" ht="13.5" customHeight="1">
      <c r="A1100" s="7" t="str">
        <f>HYPERLINK("http://kyu.snu.ac.kr/sdhj/index.jsp?type=hj/GK14704_00IM0001_009a.jpg","1768_해북촌_009a")</f>
        <v>1768_해북촌_009a</v>
      </c>
      <c r="B1100" s="4">
        <v>1768</v>
      </c>
      <c r="C1100" s="4" t="s">
        <v>9858</v>
      </c>
      <c r="D1100" s="4" t="s">
        <v>9859</v>
      </c>
      <c r="E1100" s="4">
        <v>1099</v>
      </c>
      <c r="F1100" s="5">
        <v>7</v>
      </c>
      <c r="G1100" s="5" t="s">
        <v>3505</v>
      </c>
      <c r="H1100" s="5" t="s">
        <v>3506</v>
      </c>
      <c r="I1100" s="5">
        <v>4</v>
      </c>
      <c r="L1100" s="5">
        <v>5</v>
      </c>
      <c r="M1100" s="5" t="s">
        <v>4016</v>
      </c>
      <c r="N1100" s="5" t="s">
        <v>4017</v>
      </c>
      <c r="T1100" s="4" t="s">
        <v>10920</v>
      </c>
      <c r="U1100" s="5" t="s">
        <v>133</v>
      </c>
      <c r="V1100" s="5" t="s">
        <v>134</v>
      </c>
      <c r="Y1100" s="5" t="s">
        <v>4302</v>
      </c>
      <c r="Z1100" s="5" t="s">
        <v>4303</v>
      </c>
      <c r="AC1100" s="4">
        <v>27</v>
      </c>
      <c r="AD1100" s="5" t="s">
        <v>253</v>
      </c>
      <c r="AE1100" s="5" t="s">
        <v>254</v>
      </c>
      <c r="AG1100" s="5" t="s">
        <v>478</v>
      </c>
      <c r="AI1100" s="5" t="s">
        <v>3947</v>
      </c>
      <c r="AT1100" s="5" t="s">
        <v>203</v>
      </c>
      <c r="AU1100" s="5" t="s">
        <v>204</v>
      </c>
      <c r="AV1100" s="5" t="s">
        <v>4304</v>
      </c>
      <c r="AW1100" s="5" t="s">
        <v>4305</v>
      </c>
      <c r="BB1100" s="5" t="s">
        <v>1679</v>
      </c>
      <c r="BC1100" s="4" t="s">
        <v>10962</v>
      </c>
      <c r="BF1100" s="4" t="s">
        <v>10925</v>
      </c>
    </row>
    <row r="1101" spans="1:58" ht="13.5" customHeight="1">
      <c r="A1101" s="7" t="str">
        <f>HYPERLINK("http://kyu.snu.ac.kr/sdhj/index.jsp?type=hj/GK14704_00IM0001_009a.jpg","1768_해북촌_009a")</f>
        <v>1768_해북촌_009a</v>
      </c>
      <c r="B1101" s="4">
        <v>1768</v>
      </c>
      <c r="C1101" s="4" t="s">
        <v>9858</v>
      </c>
      <c r="D1101" s="4" t="s">
        <v>9859</v>
      </c>
      <c r="E1101" s="4">
        <v>1100</v>
      </c>
      <c r="F1101" s="5">
        <v>7</v>
      </c>
      <c r="G1101" s="5" t="s">
        <v>3505</v>
      </c>
      <c r="H1101" s="5" t="s">
        <v>3506</v>
      </c>
      <c r="I1101" s="5">
        <v>4</v>
      </c>
      <c r="L1101" s="5">
        <v>5</v>
      </c>
      <c r="M1101" s="5" t="s">
        <v>4016</v>
      </c>
      <c r="N1101" s="5" t="s">
        <v>4017</v>
      </c>
      <c r="T1101" s="4" t="s">
        <v>10920</v>
      </c>
      <c r="U1101" s="5" t="s">
        <v>203</v>
      </c>
      <c r="V1101" s="5" t="s">
        <v>204</v>
      </c>
      <c r="Y1101" s="5" t="s">
        <v>4306</v>
      </c>
      <c r="Z1101" s="5" t="s">
        <v>4307</v>
      </c>
      <c r="AC1101" s="4">
        <v>24</v>
      </c>
      <c r="AD1101" s="5" t="s">
        <v>137</v>
      </c>
      <c r="AE1101" s="5" t="s">
        <v>138</v>
      </c>
      <c r="AF1101" s="5" t="s">
        <v>10974</v>
      </c>
      <c r="AG1101" s="5" t="s">
        <v>10975</v>
      </c>
      <c r="AH1101" s="5" t="s">
        <v>3950</v>
      </c>
      <c r="AI1101" s="5" t="s">
        <v>3947</v>
      </c>
      <c r="AU1101" s="5" t="s">
        <v>204</v>
      </c>
      <c r="AW1101" s="5" t="s">
        <v>4305</v>
      </c>
      <c r="BC1101" s="4" t="s">
        <v>10962</v>
      </c>
      <c r="BF1101" s="4" t="s">
        <v>10953</v>
      </c>
    </row>
    <row r="1102" spans="1:58" ht="13.5" customHeight="1">
      <c r="A1102" s="7" t="str">
        <f>HYPERLINK("http://kyu.snu.ac.kr/sdhj/index.jsp?type=hj/GK14704_00IM0001_009a.jpg","1768_해북촌_009a")</f>
        <v>1768_해북촌_009a</v>
      </c>
      <c r="B1102" s="4">
        <v>1768</v>
      </c>
      <c r="C1102" s="4" t="s">
        <v>9858</v>
      </c>
      <c r="D1102" s="4" t="s">
        <v>9859</v>
      </c>
      <c r="E1102" s="4">
        <v>1101</v>
      </c>
      <c r="F1102" s="5">
        <v>7</v>
      </c>
      <c r="G1102" s="5" t="s">
        <v>3505</v>
      </c>
      <c r="H1102" s="5" t="s">
        <v>3506</v>
      </c>
      <c r="I1102" s="5">
        <v>4</v>
      </c>
      <c r="L1102" s="5">
        <v>5</v>
      </c>
      <c r="M1102" s="5" t="s">
        <v>4016</v>
      </c>
      <c r="N1102" s="5" t="s">
        <v>4017</v>
      </c>
      <c r="T1102" s="4" t="s">
        <v>10920</v>
      </c>
      <c r="U1102" s="5" t="s">
        <v>203</v>
      </c>
      <c r="V1102" s="5" t="s">
        <v>204</v>
      </c>
      <c r="Y1102" s="5" t="s">
        <v>4308</v>
      </c>
      <c r="Z1102" s="5" t="s">
        <v>4309</v>
      </c>
      <c r="AC1102" s="4">
        <v>7</v>
      </c>
      <c r="AD1102" s="5" t="s">
        <v>724</v>
      </c>
      <c r="AE1102" s="5" t="s">
        <v>725</v>
      </c>
      <c r="AF1102" s="5" t="s">
        <v>209</v>
      </c>
      <c r="AG1102" s="5" t="s">
        <v>210</v>
      </c>
      <c r="BB1102" s="5" t="s">
        <v>133</v>
      </c>
      <c r="BC1102" s="5" t="s">
        <v>134</v>
      </c>
      <c r="BD1102" s="5" t="s">
        <v>4123</v>
      </c>
      <c r="BE1102" s="5" t="s">
        <v>4124</v>
      </c>
      <c r="BF1102" s="4" t="s">
        <v>10925</v>
      </c>
    </row>
    <row r="1103" spans="1:58" ht="13.5" customHeight="1">
      <c r="A1103" s="7" t="str">
        <f>HYPERLINK("http://kyu.snu.ac.kr/sdhj/index.jsp?type=hj/GK14704_00IM0001_009a.jpg","1768_해북촌_009a")</f>
        <v>1768_해북촌_009a</v>
      </c>
      <c r="B1103" s="4">
        <v>1768</v>
      </c>
      <c r="C1103" s="4" t="s">
        <v>9858</v>
      </c>
      <c r="D1103" s="4" t="s">
        <v>9859</v>
      </c>
      <c r="E1103" s="4">
        <v>1102</v>
      </c>
      <c r="F1103" s="5">
        <v>7</v>
      </c>
      <c r="G1103" s="5" t="s">
        <v>3505</v>
      </c>
      <c r="H1103" s="5" t="s">
        <v>3506</v>
      </c>
      <c r="I1103" s="5">
        <v>4</v>
      </c>
      <c r="L1103" s="5">
        <v>5</v>
      </c>
      <c r="M1103" s="5" t="s">
        <v>4016</v>
      </c>
      <c r="N1103" s="5" t="s">
        <v>4017</v>
      </c>
      <c r="T1103" s="4" t="s">
        <v>10920</v>
      </c>
      <c r="U1103" s="5" t="s">
        <v>133</v>
      </c>
      <c r="V1103" s="5" t="s">
        <v>134</v>
      </c>
      <c r="Y1103" s="5" t="s">
        <v>4231</v>
      </c>
      <c r="Z1103" s="5" t="s">
        <v>4232</v>
      </c>
      <c r="AC1103" s="4">
        <v>25</v>
      </c>
      <c r="AD1103" s="5" t="s">
        <v>125</v>
      </c>
      <c r="AE1103" s="5" t="s">
        <v>126</v>
      </c>
      <c r="BB1103" s="5" t="s">
        <v>1412</v>
      </c>
      <c r="BC1103" s="5" t="s">
        <v>1413</v>
      </c>
      <c r="BD1103" s="5" t="s">
        <v>4310</v>
      </c>
      <c r="BE1103" s="5" t="s">
        <v>4311</v>
      </c>
    </row>
    <row r="1104" spans="1:58" ht="13.5" customHeight="1">
      <c r="A1104" s="7" t="str">
        <f>HYPERLINK("http://kyu.snu.ac.kr/sdhj/index.jsp?type=hj/GK14704_00IM0001_009a.jpg","1768_해북촌_009a")</f>
        <v>1768_해북촌_009a</v>
      </c>
      <c r="B1104" s="4">
        <v>1768</v>
      </c>
      <c r="C1104" s="4" t="s">
        <v>9858</v>
      </c>
      <c r="D1104" s="4" t="s">
        <v>9859</v>
      </c>
      <c r="E1104" s="4">
        <v>1103</v>
      </c>
      <c r="F1104" s="5">
        <v>7</v>
      </c>
      <c r="G1104" s="5" t="s">
        <v>3505</v>
      </c>
      <c r="H1104" s="5" t="s">
        <v>3506</v>
      </c>
      <c r="I1104" s="5">
        <v>4</v>
      </c>
      <c r="L1104" s="5">
        <v>5</v>
      </c>
      <c r="M1104" s="5" t="s">
        <v>4016</v>
      </c>
      <c r="N1104" s="5" t="s">
        <v>4017</v>
      </c>
      <c r="T1104" s="4" t="s">
        <v>10920</v>
      </c>
      <c r="U1104" s="5" t="s">
        <v>133</v>
      </c>
      <c r="V1104" s="5" t="s">
        <v>134</v>
      </c>
      <c r="Y1104" s="5" t="s">
        <v>4312</v>
      </c>
      <c r="Z1104" s="5" t="s">
        <v>4313</v>
      </c>
      <c r="AC1104" s="4">
        <v>21</v>
      </c>
      <c r="AD1104" s="5" t="s">
        <v>410</v>
      </c>
      <c r="AE1104" s="5" t="s">
        <v>411</v>
      </c>
      <c r="BB1104" s="5" t="s">
        <v>1412</v>
      </c>
      <c r="BC1104" s="5" t="s">
        <v>1413</v>
      </c>
      <c r="BD1104" s="5" t="s">
        <v>4062</v>
      </c>
      <c r="BE1104" s="5" t="s">
        <v>4063</v>
      </c>
    </row>
    <row r="1105" spans="1:72" ht="13.5" customHeight="1">
      <c r="A1105" s="7" t="str">
        <f>HYPERLINK("http://kyu.snu.ac.kr/sdhj/index.jsp?type=hj/GK14704_00IM0001_009a.jpg","1768_해북촌_009a")</f>
        <v>1768_해북촌_009a</v>
      </c>
      <c r="B1105" s="4">
        <v>1768</v>
      </c>
      <c r="C1105" s="4" t="s">
        <v>9858</v>
      </c>
      <c r="D1105" s="4" t="s">
        <v>9859</v>
      </c>
      <c r="E1105" s="4">
        <v>1104</v>
      </c>
      <c r="F1105" s="5">
        <v>7</v>
      </c>
      <c r="G1105" s="5" t="s">
        <v>3505</v>
      </c>
      <c r="H1105" s="5" t="s">
        <v>3506</v>
      </c>
      <c r="I1105" s="5">
        <v>4</v>
      </c>
      <c r="L1105" s="5">
        <v>5</v>
      </c>
      <c r="M1105" s="5" t="s">
        <v>4016</v>
      </c>
      <c r="N1105" s="5" t="s">
        <v>4017</v>
      </c>
      <c r="T1105" s="4" t="s">
        <v>10920</v>
      </c>
      <c r="U1105" s="5" t="s">
        <v>203</v>
      </c>
      <c r="V1105" s="5" t="s">
        <v>204</v>
      </c>
      <c r="Y1105" s="5" t="s">
        <v>4314</v>
      </c>
      <c r="Z1105" s="5" t="s">
        <v>4315</v>
      </c>
      <c r="AC1105" s="4">
        <v>29</v>
      </c>
      <c r="AD1105" s="5" t="s">
        <v>269</v>
      </c>
      <c r="AE1105" s="5" t="s">
        <v>270</v>
      </c>
      <c r="AF1105" s="5" t="s">
        <v>209</v>
      </c>
      <c r="AG1105" s="5" t="s">
        <v>210</v>
      </c>
      <c r="BB1105" s="5" t="s">
        <v>1412</v>
      </c>
      <c r="BC1105" s="5" t="s">
        <v>1413</v>
      </c>
      <c r="BD1105" s="5" t="s">
        <v>4058</v>
      </c>
      <c r="BE1105" s="5" t="s">
        <v>4059</v>
      </c>
    </row>
    <row r="1106" spans="1:72" ht="13.5" customHeight="1">
      <c r="A1106" s="7" t="str">
        <f>HYPERLINK("http://kyu.snu.ac.kr/sdhj/index.jsp?type=hj/GK14704_00IM0001_009a.jpg","1768_해북촌_009a")</f>
        <v>1768_해북촌_009a</v>
      </c>
      <c r="B1106" s="4">
        <v>1768</v>
      </c>
      <c r="C1106" s="4" t="s">
        <v>9858</v>
      </c>
      <c r="D1106" s="4" t="s">
        <v>9859</v>
      </c>
      <c r="E1106" s="4">
        <v>1105</v>
      </c>
      <c r="F1106" s="5">
        <v>7</v>
      </c>
      <c r="G1106" s="5" t="s">
        <v>3505</v>
      </c>
      <c r="H1106" s="5" t="s">
        <v>3506</v>
      </c>
      <c r="I1106" s="5">
        <v>4</v>
      </c>
      <c r="L1106" s="5">
        <v>5</v>
      </c>
      <c r="M1106" s="5" t="s">
        <v>4016</v>
      </c>
      <c r="N1106" s="5" t="s">
        <v>4017</v>
      </c>
      <c r="T1106" s="4" t="s">
        <v>10920</v>
      </c>
      <c r="U1106" s="5" t="s">
        <v>133</v>
      </c>
      <c r="V1106" s="5" t="s">
        <v>134</v>
      </c>
      <c r="Y1106" s="5" t="s">
        <v>4097</v>
      </c>
      <c r="Z1106" s="5" t="s">
        <v>4098</v>
      </c>
      <c r="AC1106" s="4">
        <v>6</v>
      </c>
      <c r="AD1106" s="5" t="s">
        <v>525</v>
      </c>
      <c r="AE1106" s="5" t="s">
        <v>526</v>
      </c>
      <c r="AT1106" s="5" t="s">
        <v>203</v>
      </c>
      <c r="AU1106" s="5" t="s">
        <v>204</v>
      </c>
      <c r="AV1106" s="5" t="s">
        <v>4282</v>
      </c>
      <c r="AW1106" s="5" t="s">
        <v>4283</v>
      </c>
      <c r="BF1106" s="4" t="s">
        <v>10952</v>
      </c>
    </row>
    <row r="1107" spans="1:72" ht="13.5" customHeight="1">
      <c r="A1107" s="7" t="str">
        <f>HYPERLINK("http://kyu.snu.ac.kr/sdhj/index.jsp?type=hj/GK14704_00IM0001_009a.jpg","1768_해북촌_009a")</f>
        <v>1768_해북촌_009a</v>
      </c>
      <c r="B1107" s="4">
        <v>1768</v>
      </c>
      <c r="C1107" s="4" t="s">
        <v>9858</v>
      </c>
      <c r="D1107" s="4" t="s">
        <v>9859</v>
      </c>
      <c r="E1107" s="4">
        <v>1106</v>
      </c>
      <c r="F1107" s="5">
        <v>7</v>
      </c>
      <c r="G1107" s="5" t="s">
        <v>3505</v>
      </c>
      <c r="H1107" s="5" t="s">
        <v>3506</v>
      </c>
      <c r="I1107" s="5">
        <v>4</v>
      </c>
      <c r="L1107" s="5">
        <v>5</v>
      </c>
      <c r="M1107" s="5" t="s">
        <v>4016</v>
      </c>
      <c r="N1107" s="5" t="s">
        <v>4017</v>
      </c>
      <c r="T1107" s="4" t="s">
        <v>10920</v>
      </c>
      <c r="U1107" s="5" t="s">
        <v>203</v>
      </c>
      <c r="V1107" s="5" t="s">
        <v>204</v>
      </c>
      <c r="Y1107" s="5" t="s">
        <v>4316</v>
      </c>
      <c r="Z1107" s="5" t="s">
        <v>4317</v>
      </c>
      <c r="AC1107" s="4">
        <v>11</v>
      </c>
      <c r="AD1107" s="5" t="s">
        <v>199</v>
      </c>
      <c r="AE1107" s="5" t="s">
        <v>200</v>
      </c>
      <c r="BB1107" s="5" t="s">
        <v>133</v>
      </c>
      <c r="BC1107" s="5" t="s">
        <v>134</v>
      </c>
      <c r="BD1107" s="5" t="s">
        <v>4318</v>
      </c>
      <c r="BE1107" s="5" t="s">
        <v>4319</v>
      </c>
      <c r="BF1107" s="4" t="s">
        <v>10952</v>
      </c>
    </row>
    <row r="1108" spans="1:72" ht="13.5" customHeight="1">
      <c r="A1108" s="7" t="str">
        <f>HYPERLINK("http://kyu.snu.ac.kr/sdhj/index.jsp?type=hj/GK14704_00IM0001_009a.jpg","1768_해북촌_009a")</f>
        <v>1768_해북촌_009a</v>
      </c>
      <c r="B1108" s="4">
        <v>1768</v>
      </c>
      <c r="C1108" s="4" t="s">
        <v>9858</v>
      </c>
      <c r="D1108" s="4" t="s">
        <v>9859</v>
      </c>
      <c r="E1108" s="4">
        <v>1107</v>
      </c>
      <c r="F1108" s="5">
        <v>7</v>
      </c>
      <c r="G1108" s="5" t="s">
        <v>3505</v>
      </c>
      <c r="H1108" s="5" t="s">
        <v>3506</v>
      </c>
      <c r="I1108" s="5">
        <v>4</v>
      </c>
      <c r="L1108" s="5">
        <v>5</v>
      </c>
      <c r="M1108" s="5" t="s">
        <v>4016</v>
      </c>
      <c r="N1108" s="5" t="s">
        <v>4017</v>
      </c>
      <c r="T1108" s="4" t="s">
        <v>10920</v>
      </c>
      <c r="U1108" s="5" t="s">
        <v>133</v>
      </c>
      <c r="V1108" s="5" t="s">
        <v>134</v>
      </c>
      <c r="Y1108" s="5" t="s">
        <v>4320</v>
      </c>
      <c r="Z1108" s="5" t="s">
        <v>4321</v>
      </c>
      <c r="AC1108" s="4">
        <v>12</v>
      </c>
      <c r="AD1108" s="5" t="s">
        <v>183</v>
      </c>
      <c r="AE1108" s="5" t="s">
        <v>184</v>
      </c>
      <c r="BB1108" s="5" t="s">
        <v>1412</v>
      </c>
      <c r="BC1108" s="5" t="s">
        <v>1413</v>
      </c>
      <c r="BD1108" s="5" t="s">
        <v>4060</v>
      </c>
      <c r="BE1108" s="5" t="s">
        <v>4061</v>
      </c>
    </row>
    <row r="1109" spans="1:72" ht="13.5" customHeight="1">
      <c r="A1109" s="7" t="str">
        <f>HYPERLINK("http://kyu.snu.ac.kr/sdhj/index.jsp?type=hj/GK14704_00IM0001_009a.jpg","1768_해북촌_009a")</f>
        <v>1768_해북촌_009a</v>
      </c>
      <c r="B1109" s="4">
        <v>1768</v>
      </c>
      <c r="C1109" s="4" t="s">
        <v>9858</v>
      </c>
      <c r="D1109" s="4" t="s">
        <v>9859</v>
      </c>
      <c r="E1109" s="4">
        <v>1108</v>
      </c>
      <c r="F1109" s="5">
        <v>7</v>
      </c>
      <c r="G1109" s="5" t="s">
        <v>3505</v>
      </c>
      <c r="H1109" s="5" t="s">
        <v>3506</v>
      </c>
      <c r="I1109" s="5">
        <v>4</v>
      </c>
      <c r="L1109" s="5">
        <v>5</v>
      </c>
      <c r="M1109" s="5" t="s">
        <v>4016</v>
      </c>
      <c r="N1109" s="5" t="s">
        <v>4017</v>
      </c>
      <c r="T1109" s="4" t="s">
        <v>10920</v>
      </c>
      <c r="U1109" s="5" t="s">
        <v>133</v>
      </c>
      <c r="V1109" s="5" t="s">
        <v>134</v>
      </c>
      <c r="Y1109" s="5" t="s">
        <v>4078</v>
      </c>
      <c r="Z1109" s="5" t="s">
        <v>4079</v>
      </c>
    </row>
    <row r="1110" spans="1:72" ht="13.5" customHeight="1">
      <c r="A1110" s="7" t="str">
        <f>HYPERLINK("http://kyu.snu.ac.kr/sdhj/index.jsp?type=hj/GK14704_00IM0001_009a.jpg","1768_해북촌_009a")</f>
        <v>1768_해북촌_009a</v>
      </c>
      <c r="B1110" s="4">
        <v>1768</v>
      </c>
      <c r="C1110" s="4" t="s">
        <v>9858</v>
      </c>
      <c r="D1110" s="4" t="s">
        <v>9859</v>
      </c>
      <c r="E1110" s="4">
        <v>1109</v>
      </c>
      <c r="F1110" s="5">
        <v>7</v>
      </c>
      <c r="G1110" s="5" t="s">
        <v>3505</v>
      </c>
      <c r="H1110" s="5" t="s">
        <v>3506</v>
      </c>
      <c r="I1110" s="5">
        <v>4</v>
      </c>
      <c r="L1110" s="5">
        <v>5</v>
      </c>
      <c r="M1110" s="5" t="s">
        <v>4016</v>
      </c>
      <c r="N1110" s="5" t="s">
        <v>4017</v>
      </c>
      <c r="T1110" s="4" t="s">
        <v>10920</v>
      </c>
      <c r="U1110" s="5" t="s">
        <v>133</v>
      </c>
      <c r="V1110" s="5" t="s">
        <v>134</v>
      </c>
      <c r="Y1110" s="5" t="s">
        <v>4088</v>
      </c>
      <c r="Z1110" s="5" t="s">
        <v>4089</v>
      </c>
      <c r="AC1110" s="4">
        <v>20</v>
      </c>
      <c r="AD1110" s="5" t="s">
        <v>410</v>
      </c>
      <c r="AE1110" s="5" t="s">
        <v>411</v>
      </c>
      <c r="BC1110" s="5" t="s">
        <v>11007</v>
      </c>
      <c r="BE1110" s="5" t="s">
        <v>11008</v>
      </c>
      <c r="BF1110" s="4" t="s">
        <v>10952</v>
      </c>
    </row>
    <row r="1111" spans="1:72" ht="13.5" customHeight="1">
      <c r="A1111" s="7" t="str">
        <f>HYPERLINK("http://kyu.snu.ac.kr/sdhj/index.jsp?type=hj/GK14704_00IM0001_009a.jpg","1768_해북촌_009a")</f>
        <v>1768_해북촌_009a</v>
      </c>
      <c r="B1111" s="4">
        <v>1768</v>
      </c>
      <c r="C1111" s="4" t="s">
        <v>9858</v>
      </c>
      <c r="D1111" s="4" t="s">
        <v>9859</v>
      </c>
      <c r="E1111" s="4">
        <v>1110</v>
      </c>
      <c r="F1111" s="5">
        <v>7</v>
      </c>
      <c r="G1111" s="5" t="s">
        <v>3505</v>
      </c>
      <c r="H1111" s="5" t="s">
        <v>3506</v>
      </c>
      <c r="I1111" s="5">
        <v>4</v>
      </c>
      <c r="L1111" s="5">
        <v>5</v>
      </c>
      <c r="M1111" s="5" t="s">
        <v>4016</v>
      </c>
      <c r="N1111" s="5" t="s">
        <v>4017</v>
      </c>
      <c r="T1111" s="4" t="s">
        <v>10920</v>
      </c>
      <c r="U1111" s="5" t="s">
        <v>203</v>
      </c>
      <c r="V1111" s="5" t="s">
        <v>204</v>
      </c>
      <c r="Y1111" s="5" t="s">
        <v>4322</v>
      </c>
      <c r="Z1111" s="5" t="s">
        <v>4323</v>
      </c>
      <c r="AC1111" s="4">
        <v>18</v>
      </c>
      <c r="AD1111" s="5" t="s">
        <v>464</v>
      </c>
      <c r="AE1111" s="5" t="s">
        <v>465</v>
      </c>
      <c r="BC1111" s="5" t="s">
        <v>11007</v>
      </c>
      <c r="BE1111" s="5" t="s">
        <v>11008</v>
      </c>
      <c r="BF1111" s="4" t="s">
        <v>10925</v>
      </c>
    </row>
    <row r="1112" spans="1:72" ht="13.5" customHeight="1">
      <c r="A1112" s="7" t="str">
        <f>HYPERLINK("http://kyu.snu.ac.kr/sdhj/index.jsp?type=hj/GK14704_00IM0001_009a.jpg","1768_해북촌_009a")</f>
        <v>1768_해북촌_009a</v>
      </c>
      <c r="B1112" s="4">
        <v>1768</v>
      </c>
      <c r="C1112" s="4" t="s">
        <v>9858</v>
      </c>
      <c r="D1112" s="4" t="s">
        <v>9859</v>
      </c>
      <c r="E1112" s="4">
        <v>1111</v>
      </c>
      <c r="F1112" s="5">
        <v>7</v>
      </c>
      <c r="G1112" s="5" t="s">
        <v>3505</v>
      </c>
      <c r="H1112" s="5" t="s">
        <v>3506</v>
      </c>
      <c r="I1112" s="5">
        <v>4</v>
      </c>
      <c r="L1112" s="5">
        <v>5</v>
      </c>
      <c r="M1112" s="5" t="s">
        <v>4016</v>
      </c>
      <c r="N1112" s="5" t="s">
        <v>4017</v>
      </c>
      <c r="T1112" s="4" t="s">
        <v>10920</v>
      </c>
      <c r="U1112" s="5" t="s">
        <v>133</v>
      </c>
      <c r="V1112" s="5" t="s">
        <v>134</v>
      </c>
      <c r="Y1112" s="5" t="s">
        <v>11009</v>
      </c>
      <c r="Z1112" s="5" t="s">
        <v>11010</v>
      </c>
      <c r="AC1112" s="4">
        <v>18</v>
      </c>
      <c r="AD1112" s="5" t="s">
        <v>464</v>
      </c>
      <c r="AE1112" s="5" t="s">
        <v>465</v>
      </c>
      <c r="BB1112" s="5" t="s">
        <v>1412</v>
      </c>
      <c r="BC1112" s="5" t="s">
        <v>1413</v>
      </c>
      <c r="BD1112" s="5" t="s">
        <v>4324</v>
      </c>
      <c r="BE1112" s="5" t="s">
        <v>4325</v>
      </c>
    </row>
    <row r="1113" spans="1:72" ht="13.5" customHeight="1">
      <c r="A1113" s="7" t="str">
        <f>HYPERLINK("http://kyu.snu.ac.kr/sdhj/index.jsp?type=hj/GK14704_00IM0001_009a.jpg","1768_해북촌_009a")</f>
        <v>1768_해북촌_009a</v>
      </c>
      <c r="B1113" s="4">
        <v>1768</v>
      </c>
      <c r="C1113" s="4" t="s">
        <v>9858</v>
      </c>
      <c r="D1113" s="4" t="s">
        <v>9859</v>
      </c>
      <c r="E1113" s="4">
        <v>1112</v>
      </c>
      <c r="F1113" s="5">
        <v>7</v>
      </c>
      <c r="G1113" s="5" t="s">
        <v>3505</v>
      </c>
      <c r="H1113" s="5" t="s">
        <v>3506</v>
      </c>
      <c r="I1113" s="5">
        <v>4</v>
      </c>
      <c r="L1113" s="5">
        <v>5</v>
      </c>
      <c r="M1113" s="5" t="s">
        <v>4016</v>
      </c>
      <c r="N1113" s="5" t="s">
        <v>4017</v>
      </c>
      <c r="T1113" s="4" t="s">
        <v>10920</v>
      </c>
      <c r="U1113" s="5" t="s">
        <v>133</v>
      </c>
      <c r="V1113" s="5" t="s">
        <v>134</v>
      </c>
      <c r="Y1113" s="5" t="s">
        <v>523</v>
      </c>
      <c r="Z1113" s="5" t="s">
        <v>524</v>
      </c>
      <c r="AC1113" s="4">
        <v>20</v>
      </c>
      <c r="AG1113" s="5" t="s">
        <v>478</v>
      </c>
      <c r="AI1113" s="5" t="s">
        <v>114</v>
      </c>
      <c r="BB1113" s="5" t="s">
        <v>133</v>
      </c>
      <c r="BC1113" s="5" t="s">
        <v>134</v>
      </c>
      <c r="BD1113" s="5" t="s">
        <v>523</v>
      </c>
      <c r="BE1113" s="5" t="s">
        <v>524</v>
      </c>
      <c r="BF1113" s="4" t="s">
        <v>10952</v>
      </c>
    </row>
    <row r="1114" spans="1:72" ht="13.5" customHeight="1">
      <c r="A1114" s="7" t="str">
        <f>HYPERLINK("http://kyu.snu.ac.kr/sdhj/index.jsp?type=hj/GK14704_00IM0001_009a.jpg","1768_해북촌_009a")</f>
        <v>1768_해북촌_009a</v>
      </c>
      <c r="B1114" s="4">
        <v>1768</v>
      </c>
      <c r="C1114" s="4" t="s">
        <v>9858</v>
      </c>
      <c r="D1114" s="4" t="s">
        <v>9859</v>
      </c>
      <c r="E1114" s="4">
        <v>1113</v>
      </c>
      <c r="F1114" s="5">
        <v>7</v>
      </c>
      <c r="G1114" s="5" t="s">
        <v>3505</v>
      </c>
      <c r="H1114" s="5" t="s">
        <v>3506</v>
      </c>
      <c r="I1114" s="5">
        <v>4</v>
      </c>
      <c r="L1114" s="5">
        <v>5</v>
      </c>
      <c r="M1114" s="5" t="s">
        <v>4016</v>
      </c>
      <c r="N1114" s="5" t="s">
        <v>4017</v>
      </c>
      <c r="T1114" s="4" t="s">
        <v>10920</v>
      </c>
      <c r="U1114" s="5" t="s">
        <v>133</v>
      </c>
      <c r="V1114" s="5" t="s">
        <v>134</v>
      </c>
      <c r="Y1114" s="5" t="s">
        <v>4326</v>
      </c>
      <c r="Z1114" s="5" t="s">
        <v>4327</v>
      </c>
      <c r="AC1114" s="4">
        <v>13</v>
      </c>
      <c r="AG1114" s="5" t="s">
        <v>478</v>
      </c>
      <c r="AI1114" s="5" t="s">
        <v>114</v>
      </c>
      <c r="BC1114" s="5" t="s">
        <v>134</v>
      </c>
      <c r="BE1114" s="5" t="s">
        <v>524</v>
      </c>
      <c r="BF1114" s="4" t="s">
        <v>11011</v>
      </c>
    </row>
    <row r="1115" spans="1:72" ht="13.5" customHeight="1">
      <c r="A1115" s="7" t="str">
        <f>HYPERLINK("http://kyu.snu.ac.kr/sdhj/index.jsp?type=hj/GK14704_00IM0001_009a.jpg","1768_해북촌_009a")</f>
        <v>1768_해북촌_009a</v>
      </c>
      <c r="B1115" s="4">
        <v>1768</v>
      </c>
      <c r="C1115" s="4" t="s">
        <v>11012</v>
      </c>
      <c r="D1115" s="4" t="s">
        <v>11013</v>
      </c>
      <c r="E1115" s="4">
        <v>1114</v>
      </c>
      <c r="F1115" s="5">
        <v>7</v>
      </c>
      <c r="G1115" s="5" t="s">
        <v>3505</v>
      </c>
      <c r="H1115" s="5" t="s">
        <v>3506</v>
      </c>
      <c r="I1115" s="5">
        <v>4</v>
      </c>
      <c r="L1115" s="5">
        <v>5</v>
      </c>
      <c r="M1115" s="5" t="s">
        <v>4016</v>
      </c>
      <c r="N1115" s="5" t="s">
        <v>4017</v>
      </c>
      <c r="T1115" s="4" t="s">
        <v>10920</v>
      </c>
      <c r="U1115" s="5" t="s">
        <v>203</v>
      </c>
      <c r="V1115" s="5" t="s">
        <v>204</v>
      </c>
      <c r="Y1115" s="5" t="s">
        <v>211</v>
      </c>
      <c r="Z1115" s="5" t="s">
        <v>212</v>
      </c>
      <c r="AC1115" s="4">
        <v>10</v>
      </c>
      <c r="AG1115" s="5" t="s">
        <v>478</v>
      </c>
      <c r="AI1115" s="5" t="s">
        <v>114</v>
      </c>
      <c r="BC1115" s="5" t="s">
        <v>134</v>
      </c>
      <c r="BE1115" s="5" t="s">
        <v>524</v>
      </c>
      <c r="BF1115" s="4" t="s">
        <v>10953</v>
      </c>
    </row>
    <row r="1116" spans="1:72" ht="13.5" customHeight="1">
      <c r="A1116" s="7" t="str">
        <f>HYPERLINK("http://kyu.snu.ac.kr/sdhj/index.jsp?type=hj/GK14704_00IM0001_009a.jpg","1768_해북촌_009a")</f>
        <v>1768_해북촌_009a</v>
      </c>
      <c r="B1116" s="4">
        <v>1768</v>
      </c>
      <c r="C1116" s="4" t="s">
        <v>9858</v>
      </c>
      <c r="D1116" s="4" t="s">
        <v>9859</v>
      </c>
      <c r="E1116" s="4">
        <v>1115</v>
      </c>
      <c r="F1116" s="5">
        <v>7</v>
      </c>
      <c r="G1116" s="5" t="s">
        <v>3505</v>
      </c>
      <c r="H1116" s="5" t="s">
        <v>3506</v>
      </c>
      <c r="I1116" s="5">
        <v>4</v>
      </c>
      <c r="L1116" s="5">
        <v>5</v>
      </c>
      <c r="M1116" s="5" t="s">
        <v>4016</v>
      </c>
      <c r="N1116" s="5" t="s">
        <v>4017</v>
      </c>
      <c r="T1116" s="4" t="s">
        <v>10920</v>
      </c>
      <c r="U1116" s="5" t="s">
        <v>203</v>
      </c>
      <c r="V1116" s="5" t="s">
        <v>204</v>
      </c>
      <c r="Y1116" s="5" t="s">
        <v>4328</v>
      </c>
      <c r="Z1116" s="5" t="s">
        <v>4329</v>
      </c>
      <c r="AC1116" s="4">
        <v>8</v>
      </c>
      <c r="AG1116" s="5" t="s">
        <v>478</v>
      </c>
      <c r="AI1116" s="5" t="s">
        <v>114</v>
      </c>
      <c r="BC1116" s="5" t="s">
        <v>134</v>
      </c>
      <c r="BE1116" s="5" t="s">
        <v>524</v>
      </c>
      <c r="BF1116" s="4" t="s">
        <v>10954</v>
      </c>
    </row>
    <row r="1117" spans="1:72" ht="13.5" customHeight="1">
      <c r="A1117" s="7" t="str">
        <f>HYPERLINK("http://kyu.snu.ac.kr/sdhj/index.jsp?type=hj/GK14704_00IM0001_009a.jpg","1768_해북촌_009a")</f>
        <v>1768_해북촌_009a</v>
      </c>
      <c r="B1117" s="4">
        <v>1768</v>
      </c>
      <c r="C1117" s="4" t="s">
        <v>9858</v>
      </c>
      <c r="D1117" s="4" t="s">
        <v>9859</v>
      </c>
      <c r="E1117" s="4">
        <v>1116</v>
      </c>
      <c r="F1117" s="5">
        <v>7</v>
      </c>
      <c r="G1117" s="5" t="s">
        <v>3505</v>
      </c>
      <c r="H1117" s="5" t="s">
        <v>3506</v>
      </c>
      <c r="I1117" s="5">
        <v>4</v>
      </c>
      <c r="L1117" s="5">
        <v>5</v>
      </c>
      <c r="M1117" s="5" t="s">
        <v>4016</v>
      </c>
      <c r="N1117" s="5" t="s">
        <v>4017</v>
      </c>
      <c r="T1117" s="4" t="s">
        <v>10920</v>
      </c>
      <c r="U1117" s="5" t="s">
        <v>133</v>
      </c>
      <c r="V1117" s="5" t="s">
        <v>134</v>
      </c>
      <c r="Y1117" s="5" t="s">
        <v>4330</v>
      </c>
      <c r="Z1117" s="5" t="s">
        <v>4331</v>
      </c>
      <c r="AC1117" s="4">
        <v>5</v>
      </c>
      <c r="AF1117" s="5" t="s">
        <v>11014</v>
      </c>
      <c r="AG1117" s="5" t="s">
        <v>11015</v>
      </c>
      <c r="AH1117" s="5" t="s">
        <v>113</v>
      </c>
      <c r="AI1117" s="5" t="s">
        <v>114</v>
      </c>
      <c r="BC1117" s="5" t="s">
        <v>134</v>
      </c>
      <c r="BE1117" s="5" t="s">
        <v>524</v>
      </c>
      <c r="BF1117" s="5" t="s">
        <v>11016</v>
      </c>
    </row>
    <row r="1118" spans="1:72" ht="13.5" customHeight="1">
      <c r="A1118" s="7" t="str">
        <f>HYPERLINK("http://kyu.snu.ac.kr/sdhj/index.jsp?type=hj/GK14704_00IM0001_009a.jpg","1768_해북촌_009a")</f>
        <v>1768_해북촌_009a</v>
      </c>
      <c r="B1118" s="4">
        <v>1768</v>
      </c>
      <c r="C1118" s="4" t="s">
        <v>9973</v>
      </c>
      <c r="D1118" s="4" t="s">
        <v>9974</v>
      </c>
      <c r="E1118" s="4">
        <v>1117</v>
      </c>
      <c r="F1118" s="5">
        <v>7</v>
      </c>
      <c r="G1118" s="5" t="s">
        <v>3505</v>
      </c>
      <c r="H1118" s="5" t="s">
        <v>3506</v>
      </c>
      <c r="I1118" s="5">
        <v>5</v>
      </c>
      <c r="J1118" s="5" t="s">
        <v>4332</v>
      </c>
      <c r="K1118" s="5" t="s">
        <v>4333</v>
      </c>
      <c r="L1118" s="5">
        <v>1</v>
      </c>
      <c r="M1118" s="4" t="s">
        <v>4334</v>
      </c>
      <c r="N1118" s="4" t="s">
        <v>4335</v>
      </c>
      <c r="S1118" s="4"/>
      <c r="T1118" s="4" t="s">
        <v>10536</v>
      </c>
      <c r="U1118" s="5" t="s">
        <v>73</v>
      </c>
      <c r="V1118" s="5" t="s">
        <v>74</v>
      </c>
      <c r="W1118" s="5" t="s">
        <v>408</v>
      </c>
      <c r="X1118" s="5" t="s">
        <v>409</v>
      </c>
      <c r="Y1118" s="5" t="s">
        <v>4336</v>
      </c>
      <c r="Z1118" s="5" t="s">
        <v>4337</v>
      </c>
      <c r="AC1118" s="4">
        <v>60</v>
      </c>
      <c r="AD1118" s="5" t="s">
        <v>343</v>
      </c>
      <c r="AE1118" s="5" t="s">
        <v>344</v>
      </c>
      <c r="AJ1118" s="5" t="s">
        <v>33</v>
      </c>
      <c r="AK1118" s="5" t="s">
        <v>34</v>
      </c>
      <c r="AL1118" s="5" t="s">
        <v>93</v>
      </c>
      <c r="AM1118" s="5" t="s">
        <v>94</v>
      </c>
      <c r="AT1118" s="5" t="s">
        <v>4338</v>
      </c>
      <c r="AU1118" s="5" t="s">
        <v>4339</v>
      </c>
      <c r="AV1118" s="5" t="s">
        <v>4340</v>
      </c>
      <c r="AW1118" s="5" t="s">
        <v>11017</v>
      </c>
      <c r="AX1118" s="5" t="s">
        <v>588</v>
      </c>
      <c r="AY1118" s="5" t="s">
        <v>589</v>
      </c>
      <c r="AZ1118" s="5" t="s">
        <v>4020</v>
      </c>
      <c r="BA1118" s="5" t="s">
        <v>4021</v>
      </c>
      <c r="BG1118" s="5" t="s">
        <v>4022</v>
      </c>
      <c r="BH1118" s="5" t="s">
        <v>4023</v>
      </c>
      <c r="BI1118" s="5" t="s">
        <v>4341</v>
      </c>
      <c r="BJ1118" s="5" t="s">
        <v>4342</v>
      </c>
      <c r="BK1118" s="5" t="s">
        <v>762</v>
      </c>
      <c r="BL1118" s="5" t="s">
        <v>763</v>
      </c>
      <c r="BM1118" s="5" t="s">
        <v>4026</v>
      </c>
      <c r="BN1118" s="5" t="s">
        <v>4027</v>
      </c>
      <c r="BO1118" s="5" t="s">
        <v>83</v>
      </c>
      <c r="BP1118" s="5" t="s">
        <v>84</v>
      </c>
      <c r="BQ1118" s="5" t="s">
        <v>4343</v>
      </c>
      <c r="BR1118" s="5" t="s">
        <v>11018</v>
      </c>
      <c r="BS1118" s="5" t="s">
        <v>246</v>
      </c>
      <c r="BT1118" s="5" t="s">
        <v>247</v>
      </c>
    </row>
    <row r="1119" spans="1:72" ht="13.5" customHeight="1">
      <c r="A1119" s="7" t="str">
        <f>HYPERLINK("http://kyu.snu.ac.kr/sdhj/index.jsp?type=hj/GK14704_00IM0001_009a.jpg","1768_해북촌_009a")</f>
        <v>1768_해북촌_009a</v>
      </c>
      <c r="B1119" s="4">
        <v>1768</v>
      </c>
      <c r="C1119" s="4" t="s">
        <v>11019</v>
      </c>
      <c r="D1119" s="4" t="s">
        <v>11020</v>
      </c>
      <c r="E1119" s="4">
        <v>1118</v>
      </c>
      <c r="F1119" s="5">
        <v>7</v>
      </c>
      <c r="G1119" s="5" t="s">
        <v>3505</v>
      </c>
      <c r="H1119" s="5" t="s">
        <v>3506</v>
      </c>
      <c r="I1119" s="5">
        <v>5</v>
      </c>
      <c r="L1119" s="5">
        <v>1</v>
      </c>
      <c r="M1119" s="5" t="s">
        <v>4334</v>
      </c>
      <c r="N1119" s="5" t="s">
        <v>4335</v>
      </c>
      <c r="S1119" s="5" t="s">
        <v>95</v>
      </c>
      <c r="T1119" s="5" t="s">
        <v>96</v>
      </c>
      <c r="W1119" s="5" t="s">
        <v>250</v>
      </c>
      <c r="X1119" s="4" t="s">
        <v>11021</v>
      </c>
      <c r="Y1119" s="5" t="s">
        <v>99</v>
      </c>
      <c r="Z1119" s="5" t="s">
        <v>100</v>
      </c>
      <c r="AC1119" s="4">
        <v>62</v>
      </c>
      <c r="AD1119" s="5" t="s">
        <v>329</v>
      </c>
      <c r="AE1119" s="5" t="s">
        <v>330</v>
      </c>
      <c r="AJ1119" s="5" t="s">
        <v>101</v>
      </c>
      <c r="AK1119" s="5" t="s">
        <v>102</v>
      </c>
      <c r="AL1119" s="5" t="s">
        <v>4344</v>
      </c>
      <c r="AM1119" s="5" t="s">
        <v>4345</v>
      </c>
      <c r="AT1119" s="5" t="s">
        <v>588</v>
      </c>
      <c r="AU1119" s="5" t="s">
        <v>589</v>
      </c>
      <c r="AV1119" s="5" t="s">
        <v>4346</v>
      </c>
      <c r="AW1119" s="5" t="s">
        <v>1561</v>
      </c>
      <c r="BG1119" s="5" t="s">
        <v>4347</v>
      </c>
      <c r="BH1119" s="5" t="s">
        <v>4348</v>
      </c>
      <c r="BI1119" s="5" t="s">
        <v>4349</v>
      </c>
      <c r="BJ1119" s="5" t="s">
        <v>1188</v>
      </c>
      <c r="BK1119" s="5" t="s">
        <v>762</v>
      </c>
      <c r="BL1119" s="5" t="s">
        <v>763</v>
      </c>
      <c r="BM1119" s="5" t="s">
        <v>9511</v>
      </c>
      <c r="BN1119" s="5" t="s">
        <v>11022</v>
      </c>
      <c r="BO1119" s="5" t="s">
        <v>4350</v>
      </c>
      <c r="BP1119" s="5" t="s">
        <v>4351</v>
      </c>
      <c r="BQ1119" s="5" t="s">
        <v>4352</v>
      </c>
      <c r="BR1119" s="5" t="s">
        <v>11023</v>
      </c>
      <c r="BS1119" s="5" t="s">
        <v>505</v>
      </c>
      <c r="BT1119" s="5" t="s">
        <v>506</v>
      </c>
    </row>
    <row r="1120" spans="1:72" ht="13.5" customHeight="1">
      <c r="A1120" s="7" t="str">
        <f>HYPERLINK("http://kyu.snu.ac.kr/sdhj/index.jsp?type=hj/GK14704_00IM0001_009a.jpg","1768_해북촌_009a")</f>
        <v>1768_해북촌_009a</v>
      </c>
      <c r="B1120" s="4">
        <v>1768</v>
      </c>
      <c r="C1120" s="4" t="s">
        <v>11024</v>
      </c>
      <c r="D1120" s="4" t="s">
        <v>11025</v>
      </c>
      <c r="E1120" s="4">
        <v>1119</v>
      </c>
      <c r="F1120" s="5">
        <v>7</v>
      </c>
      <c r="G1120" s="5" t="s">
        <v>3505</v>
      </c>
      <c r="H1120" s="5" t="s">
        <v>3506</v>
      </c>
      <c r="I1120" s="5">
        <v>5</v>
      </c>
      <c r="L1120" s="5">
        <v>1</v>
      </c>
      <c r="M1120" s="5" t="s">
        <v>4334</v>
      </c>
      <c r="N1120" s="5" t="s">
        <v>4335</v>
      </c>
      <c r="S1120" s="5" t="s">
        <v>115</v>
      </c>
      <c r="T1120" s="5" t="s">
        <v>116</v>
      </c>
      <c r="Y1120" s="5" t="s">
        <v>4353</v>
      </c>
      <c r="Z1120" s="5" t="s">
        <v>4354</v>
      </c>
      <c r="AC1120" s="4">
        <v>42</v>
      </c>
      <c r="AD1120" s="5" t="s">
        <v>641</v>
      </c>
      <c r="AE1120" s="5" t="s">
        <v>642</v>
      </c>
    </row>
    <row r="1121" spans="1:58" ht="13.5" customHeight="1">
      <c r="A1121" s="7" t="str">
        <f>HYPERLINK("http://kyu.snu.ac.kr/sdhj/index.jsp?type=hj/GK14704_00IM0001_009a.jpg","1768_해북촌_009a")</f>
        <v>1768_해북촌_009a</v>
      </c>
      <c r="B1121" s="4">
        <v>1768</v>
      </c>
      <c r="C1121" s="4" t="s">
        <v>10539</v>
      </c>
      <c r="D1121" s="4" t="s">
        <v>10540</v>
      </c>
      <c r="E1121" s="4">
        <v>1120</v>
      </c>
      <c r="F1121" s="5">
        <v>7</v>
      </c>
      <c r="G1121" s="5" t="s">
        <v>3505</v>
      </c>
      <c r="H1121" s="5" t="s">
        <v>3506</v>
      </c>
      <c r="I1121" s="5">
        <v>5</v>
      </c>
      <c r="L1121" s="5">
        <v>1</v>
      </c>
      <c r="M1121" s="5" t="s">
        <v>4334</v>
      </c>
      <c r="N1121" s="5" t="s">
        <v>4335</v>
      </c>
      <c r="S1121" s="5" t="s">
        <v>121</v>
      </c>
      <c r="T1121" s="5" t="s">
        <v>122</v>
      </c>
      <c r="W1121" s="5" t="s">
        <v>250</v>
      </c>
      <c r="X1121" s="4" t="s">
        <v>11021</v>
      </c>
      <c r="Y1121" s="5" t="s">
        <v>99</v>
      </c>
      <c r="Z1121" s="5" t="s">
        <v>100</v>
      </c>
      <c r="AC1121" s="4">
        <v>43</v>
      </c>
      <c r="AD1121" s="5" t="s">
        <v>472</v>
      </c>
      <c r="AE1121" s="5" t="s">
        <v>473</v>
      </c>
    </row>
    <row r="1122" spans="1:58" ht="13.5" customHeight="1">
      <c r="A1122" s="7" t="str">
        <f>HYPERLINK("http://kyu.snu.ac.kr/sdhj/index.jsp?type=hj/GK14704_00IM0001_009a.jpg","1768_해북촌_009a")</f>
        <v>1768_해북촌_009a</v>
      </c>
      <c r="B1122" s="4">
        <v>1768</v>
      </c>
      <c r="C1122" s="4" t="s">
        <v>10539</v>
      </c>
      <c r="D1122" s="4" t="s">
        <v>10540</v>
      </c>
      <c r="E1122" s="4">
        <v>1121</v>
      </c>
      <c r="F1122" s="5">
        <v>7</v>
      </c>
      <c r="G1122" s="5" t="s">
        <v>3505</v>
      </c>
      <c r="H1122" s="5" t="s">
        <v>3506</v>
      </c>
      <c r="I1122" s="5">
        <v>5</v>
      </c>
      <c r="L1122" s="5">
        <v>1</v>
      </c>
      <c r="M1122" s="5" t="s">
        <v>4334</v>
      </c>
      <c r="N1122" s="5" t="s">
        <v>4335</v>
      </c>
      <c r="S1122" s="5" t="s">
        <v>121</v>
      </c>
      <c r="T1122" s="5" t="s">
        <v>122</v>
      </c>
      <c r="W1122" s="5" t="s">
        <v>946</v>
      </c>
      <c r="X1122" s="5" t="s">
        <v>815</v>
      </c>
      <c r="Y1122" s="5" t="s">
        <v>99</v>
      </c>
      <c r="Z1122" s="5" t="s">
        <v>100</v>
      </c>
      <c r="AC1122" s="4">
        <v>43</v>
      </c>
      <c r="AD1122" s="5" t="s">
        <v>472</v>
      </c>
      <c r="AE1122" s="5" t="s">
        <v>473</v>
      </c>
    </row>
    <row r="1123" spans="1:58" ht="13.5" customHeight="1">
      <c r="A1123" s="7" t="str">
        <f>HYPERLINK("http://kyu.snu.ac.kr/sdhj/index.jsp?type=hj/GK14704_00IM0001_009a.jpg","1768_해북촌_009a")</f>
        <v>1768_해북촌_009a</v>
      </c>
      <c r="B1123" s="4">
        <v>1768</v>
      </c>
      <c r="C1123" s="4" t="s">
        <v>10539</v>
      </c>
      <c r="D1123" s="4" t="s">
        <v>10540</v>
      </c>
      <c r="E1123" s="4">
        <v>1122</v>
      </c>
      <c r="F1123" s="5">
        <v>7</v>
      </c>
      <c r="G1123" s="5" t="s">
        <v>3505</v>
      </c>
      <c r="H1123" s="5" t="s">
        <v>3506</v>
      </c>
      <c r="I1123" s="5">
        <v>5</v>
      </c>
      <c r="L1123" s="5">
        <v>1</v>
      </c>
      <c r="M1123" s="5" t="s">
        <v>4334</v>
      </c>
      <c r="N1123" s="5" t="s">
        <v>4335</v>
      </c>
      <c r="S1123" s="5" t="s">
        <v>946</v>
      </c>
      <c r="T1123" s="5" t="s">
        <v>815</v>
      </c>
      <c r="Y1123" s="5" t="s">
        <v>4355</v>
      </c>
      <c r="Z1123" s="5" t="s">
        <v>4356</v>
      </c>
      <c r="AC1123" s="4">
        <v>18</v>
      </c>
      <c r="AD1123" s="5" t="s">
        <v>464</v>
      </c>
      <c r="AE1123" s="5" t="s">
        <v>465</v>
      </c>
    </row>
    <row r="1124" spans="1:58" ht="13.5" customHeight="1">
      <c r="A1124" s="7" t="str">
        <f>HYPERLINK("http://kyu.snu.ac.kr/sdhj/index.jsp?type=hj/GK14704_00IM0001_009a.jpg","1768_해북촌_009a")</f>
        <v>1768_해북촌_009a</v>
      </c>
      <c r="B1124" s="4">
        <v>1768</v>
      </c>
      <c r="C1124" s="4" t="s">
        <v>10539</v>
      </c>
      <c r="D1124" s="4" t="s">
        <v>10540</v>
      </c>
      <c r="E1124" s="4">
        <v>1123</v>
      </c>
      <c r="F1124" s="5">
        <v>7</v>
      </c>
      <c r="G1124" s="5" t="s">
        <v>3505</v>
      </c>
      <c r="H1124" s="5" t="s">
        <v>3506</v>
      </c>
      <c r="I1124" s="5">
        <v>5</v>
      </c>
      <c r="L1124" s="5">
        <v>1</v>
      </c>
      <c r="M1124" s="5" t="s">
        <v>4334</v>
      </c>
      <c r="N1124" s="5" t="s">
        <v>4335</v>
      </c>
      <c r="S1124" s="5" t="s">
        <v>4357</v>
      </c>
      <c r="T1124" s="5" t="s">
        <v>11026</v>
      </c>
      <c r="W1124" s="5" t="s">
        <v>97</v>
      </c>
      <c r="X1124" s="5" t="s">
        <v>98</v>
      </c>
      <c r="Y1124" s="5" t="s">
        <v>4358</v>
      </c>
      <c r="Z1124" s="5" t="s">
        <v>11027</v>
      </c>
      <c r="AC1124" s="4">
        <v>29</v>
      </c>
      <c r="AD1124" s="5" t="s">
        <v>269</v>
      </c>
      <c r="AE1124" s="5" t="s">
        <v>270</v>
      </c>
    </row>
    <row r="1125" spans="1:58" ht="13.5" customHeight="1">
      <c r="A1125" s="7" t="str">
        <f>HYPERLINK("http://kyu.snu.ac.kr/sdhj/index.jsp?type=hj/GK14704_00IM0001_009a.jpg","1768_해북촌_009a")</f>
        <v>1768_해북촌_009a</v>
      </c>
      <c r="B1125" s="4">
        <v>1768</v>
      </c>
      <c r="C1125" s="4" t="s">
        <v>10539</v>
      </c>
      <c r="D1125" s="4" t="s">
        <v>10540</v>
      </c>
      <c r="E1125" s="4">
        <v>1124</v>
      </c>
      <c r="F1125" s="5">
        <v>7</v>
      </c>
      <c r="G1125" s="5" t="s">
        <v>3505</v>
      </c>
      <c r="H1125" s="5" t="s">
        <v>3506</v>
      </c>
      <c r="I1125" s="5">
        <v>5</v>
      </c>
      <c r="L1125" s="5">
        <v>1</v>
      </c>
      <c r="M1125" s="5" t="s">
        <v>4334</v>
      </c>
      <c r="N1125" s="5" t="s">
        <v>4335</v>
      </c>
      <c r="T1125" s="4" t="s">
        <v>10541</v>
      </c>
      <c r="U1125" s="5" t="s">
        <v>203</v>
      </c>
      <c r="V1125" s="5" t="s">
        <v>204</v>
      </c>
      <c r="Y1125" s="5" t="s">
        <v>4359</v>
      </c>
      <c r="Z1125" s="5" t="s">
        <v>3010</v>
      </c>
      <c r="AC1125" s="4">
        <v>57</v>
      </c>
      <c r="AD1125" s="5" t="s">
        <v>770</v>
      </c>
      <c r="AE1125" s="5" t="s">
        <v>771</v>
      </c>
      <c r="AG1125" s="5" t="s">
        <v>4051</v>
      </c>
      <c r="BB1125" s="5" t="s">
        <v>1412</v>
      </c>
      <c r="BC1125" s="5" t="s">
        <v>1413</v>
      </c>
      <c r="BD1125" s="5" t="s">
        <v>4360</v>
      </c>
      <c r="BE1125" s="5" t="s">
        <v>11028</v>
      </c>
    </row>
    <row r="1126" spans="1:58" ht="13.5" customHeight="1">
      <c r="A1126" s="7" t="str">
        <f>HYPERLINK("http://kyu.snu.ac.kr/sdhj/index.jsp?type=hj/GK14704_00IM0001_009a.jpg","1768_해북촌_009a")</f>
        <v>1768_해북촌_009a</v>
      </c>
      <c r="B1126" s="4">
        <v>1768</v>
      </c>
      <c r="C1126" s="4" t="s">
        <v>10539</v>
      </c>
      <c r="D1126" s="4" t="s">
        <v>10540</v>
      </c>
      <c r="E1126" s="4">
        <v>1125</v>
      </c>
      <c r="F1126" s="5">
        <v>7</v>
      </c>
      <c r="G1126" s="5" t="s">
        <v>3505</v>
      </c>
      <c r="H1126" s="5" t="s">
        <v>3506</v>
      </c>
      <c r="I1126" s="5">
        <v>5</v>
      </c>
      <c r="L1126" s="5">
        <v>1</v>
      </c>
      <c r="M1126" s="5" t="s">
        <v>4334</v>
      </c>
      <c r="N1126" s="5" t="s">
        <v>4335</v>
      </c>
      <c r="T1126" s="4" t="s">
        <v>10541</v>
      </c>
      <c r="U1126" s="5" t="s">
        <v>203</v>
      </c>
      <c r="V1126" s="5" t="s">
        <v>204</v>
      </c>
      <c r="Y1126" s="5" t="s">
        <v>414</v>
      </c>
      <c r="Z1126" s="5" t="s">
        <v>415</v>
      </c>
      <c r="AC1126" s="4">
        <v>73</v>
      </c>
      <c r="AD1126" s="5" t="s">
        <v>353</v>
      </c>
      <c r="AE1126" s="5" t="s">
        <v>354</v>
      </c>
      <c r="AF1126" s="5" t="s">
        <v>11029</v>
      </c>
      <c r="AG1126" s="5" t="s">
        <v>11030</v>
      </c>
      <c r="BB1126" s="5" t="s">
        <v>1412</v>
      </c>
      <c r="BC1126" s="5" t="s">
        <v>1413</v>
      </c>
      <c r="BD1126" s="5" t="s">
        <v>4361</v>
      </c>
      <c r="BE1126" s="5" t="s">
        <v>4362</v>
      </c>
    </row>
    <row r="1127" spans="1:58" ht="13.5" customHeight="1">
      <c r="A1127" s="7" t="str">
        <f>HYPERLINK("http://kyu.snu.ac.kr/sdhj/index.jsp?type=hj/GK14704_00IM0001_009a.jpg","1768_해북촌_009a")</f>
        <v>1768_해북촌_009a</v>
      </c>
      <c r="B1127" s="4">
        <v>1768</v>
      </c>
      <c r="C1127" s="4" t="s">
        <v>10539</v>
      </c>
      <c r="D1127" s="4" t="s">
        <v>10540</v>
      </c>
      <c r="E1127" s="4">
        <v>1126</v>
      </c>
      <c r="F1127" s="5">
        <v>7</v>
      </c>
      <c r="G1127" s="5" t="s">
        <v>3505</v>
      </c>
      <c r="H1127" s="5" t="s">
        <v>3506</v>
      </c>
      <c r="I1127" s="5">
        <v>5</v>
      </c>
      <c r="L1127" s="5">
        <v>1</v>
      </c>
      <c r="M1127" s="5" t="s">
        <v>4334</v>
      </c>
      <c r="N1127" s="5" t="s">
        <v>4335</v>
      </c>
      <c r="T1127" s="4" t="s">
        <v>10541</v>
      </c>
      <c r="U1127" s="5" t="s">
        <v>133</v>
      </c>
      <c r="V1127" s="5" t="s">
        <v>134</v>
      </c>
      <c r="Y1127" s="5" t="s">
        <v>474</v>
      </c>
      <c r="Z1127" s="5" t="s">
        <v>475</v>
      </c>
      <c r="AC1127" s="4">
        <v>58</v>
      </c>
      <c r="AD1127" s="5" t="s">
        <v>1386</v>
      </c>
      <c r="AE1127" s="5" t="s">
        <v>1387</v>
      </c>
      <c r="AG1127" s="5" t="s">
        <v>4051</v>
      </c>
      <c r="BB1127" s="5" t="s">
        <v>133</v>
      </c>
      <c r="BC1127" s="5" t="s">
        <v>134</v>
      </c>
      <c r="BD1127" s="5" t="s">
        <v>9512</v>
      </c>
      <c r="BE1127" s="5" t="s">
        <v>11031</v>
      </c>
      <c r="BF1127" s="4" t="s">
        <v>11032</v>
      </c>
    </row>
    <row r="1128" spans="1:58" ht="13.5" customHeight="1">
      <c r="A1128" s="7" t="str">
        <f>HYPERLINK("http://kyu.snu.ac.kr/sdhj/index.jsp?type=hj/GK14704_00IM0001_009a.jpg","1768_해북촌_009a")</f>
        <v>1768_해북촌_009a</v>
      </c>
      <c r="B1128" s="4">
        <v>1768</v>
      </c>
      <c r="C1128" s="4" t="s">
        <v>10539</v>
      </c>
      <c r="D1128" s="4" t="s">
        <v>10540</v>
      </c>
      <c r="E1128" s="4">
        <v>1127</v>
      </c>
      <c r="F1128" s="5">
        <v>7</v>
      </c>
      <c r="G1128" s="5" t="s">
        <v>3505</v>
      </c>
      <c r="H1128" s="5" t="s">
        <v>3506</v>
      </c>
      <c r="I1128" s="5">
        <v>5</v>
      </c>
      <c r="L1128" s="5">
        <v>1</v>
      </c>
      <c r="M1128" s="5" t="s">
        <v>4334</v>
      </c>
      <c r="N1128" s="5" t="s">
        <v>4335</v>
      </c>
      <c r="T1128" s="4" t="s">
        <v>10541</v>
      </c>
      <c r="U1128" s="5" t="s">
        <v>133</v>
      </c>
      <c r="V1128" s="5" t="s">
        <v>134</v>
      </c>
      <c r="Y1128" s="5" t="s">
        <v>4363</v>
      </c>
      <c r="Z1128" s="5" t="s">
        <v>2091</v>
      </c>
      <c r="AC1128" s="4">
        <v>49</v>
      </c>
      <c r="AD1128" s="5" t="s">
        <v>1234</v>
      </c>
      <c r="AE1128" s="5" t="s">
        <v>1235</v>
      </c>
      <c r="AG1128" s="5" t="s">
        <v>4051</v>
      </c>
      <c r="BC1128" s="5" t="s">
        <v>134</v>
      </c>
      <c r="BE1128" s="5" t="s">
        <v>11031</v>
      </c>
      <c r="BF1128" s="4" t="s">
        <v>11033</v>
      </c>
    </row>
    <row r="1129" spans="1:58" ht="13.5" customHeight="1">
      <c r="A1129" s="7" t="str">
        <f>HYPERLINK("http://kyu.snu.ac.kr/sdhj/index.jsp?type=hj/GK14704_00IM0001_009a.jpg","1768_해북촌_009a")</f>
        <v>1768_해북촌_009a</v>
      </c>
      <c r="B1129" s="4">
        <v>1768</v>
      </c>
      <c r="C1129" s="4" t="s">
        <v>10539</v>
      </c>
      <c r="D1129" s="4" t="s">
        <v>10540</v>
      </c>
      <c r="E1129" s="4">
        <v>1128</v>
      </c>
      <c r="F1129" s="5">
        <v>7</v>
      </c>
      <c r="G1129" s="5" t="s">
        <v>3505</v>
      </c>
      <c r="H1129" s="5" t="s">
        <v>3506</v>
      </c>
      <c r="I1129" s="5">
        <v>5</v>
      </c>
      <c r="L1129" s="5">
        <v>1</v>
      </c>
      <c r="M1129" s="5" t="s">
        <v>4334</v>
      </c>
      <c r="N1129" s="5" t="s">
        <v>4335</v>
      </c>
      <c r="T1129" s="4" t="s">
        <v>10541</v>
      </c>
      <c r="U1129" s="5" t="s">
        <v>133</v>
      </c>
      <c r="V1129" s="5" t="s">
        <v>134</v>
      </c>
      <c r="Y1129" s="5" t="s">
        <v>4364</v>
      </c>
      <c r="Z1129" s="5" t="s">
        <v>4365</v>
      </c>
      <c r="AC1129" s="4">
        <v>32</v>
      </c>
      <c r="AD1129" s="5" t="s">
        <v>985</v>
      </c>
      <c r="AE1129" s="5" t="s">
        <v>986</v>
      </c>
      <c r="AG1129" s="5" t="s">
        <v>4051</v>
      </c>
      <c r="BB1129" s="5" t="s">
        <v>133</v>
      </c>
      <c r="BC1129" s="5" t="s">
        <v>134</v>
      </c>
      <c r="BD1129" s="5" t="s">
        <v>474</v>
      </c>
      <c r="BE1129" s="5" t="s">
        <v>475</v>
      </c>
      <c r="BF1129" s="4" t="s">
        <v>11032</v>
      </c>
    </row>
    <row r="1130" spans="1:58" ht="13.5" customHeight="1">
      <c r="A1130" s="7" t="str">
        <f>HYPERLINK("http://kyu.snu.ac.kr/sdhj/index.jsp?type=hj/GK14704_00IM0001_009a.jpg","1768_해북촌_009a")</f>
        <v>1768_해북촌_009a</v>
      </c>
      <c r="B1130" s="4">
        <v>1768</v>
      </c>
      <c r="C1130" s="4" t="s">
        <v>10539</v>
      </c>
      <c r="D1130" s="4" t="s">
        <v>10540</v>
      </c>
      <c r="E1130" s="4">
        <v>1129</v>
      </c>
      <c r="F1130" s="5">
        <v>7</v>
      </c>
      <c r="G1130" s="5" t="s">
        <v>3505</v>
      </c>
      <c r="H1130" s="5" t="s">
        <v>3506</v>
      </c>
      <c r="I1130" s="5">
        <v>5</v>
      </c>
      <c r="L1130" s="5">
        <v>1</v>
      </c>
      <c r="M1130" s="5" t="s">
        <v>4334</v>
      </c>
      <c r="N1130" s="5" t="s">
        <v>4335</v>
      </c>
      <c r="T1130" s="4" t="s">
        <v>10541</v>
      </c>
      <c r="U1130" s="5" t="s">
        <v>133</v>
      </c>
      <c r="V1130" s="5" t="s">
        <v>134</v>
      </c>
      <c r="Y1130" s="5" t="s">
        <v>10624</v>
      </c>
      <c r="Z1130" s="5" t="s">
        <v>11034</v>
      </c>
      <c r="AC1130" s="4">
        <v>29</v>
      </c>
      <c r="AD1130" s="5" t="s">
        <v>269</v>
      </c>
      <c r="AE1130" s="5" t="s">
        <v>270</v>
      </c>
      <c r="AG1130" s="5" t="s">
        <v>4051</v>
      </c>
      <c r="BB1130" s="5" t="s">
        <v>133</v>
      </c>
      <c r="BC1130" s="5" t="s">
        <v>134</v>
      </c>
      <c r="BD1130" s="5" t="s">
        <v>4363</v>
      </c>
      <c r="BE1130" s="5" t="s">
        <v>2091</v>
      </c>
      <c r="BF1130" s="4" t="s">
        <v>11032</v>
      </c>
    </row>
    <row r="1131" spans="1:58" ht="13.5" customHeight="1">
      <c r="A1131" s="7" t="str">
        <f>HYPERLINK("http://kyu.snu.ac.kr/sdhj/index.jsp?type=hj/GK14704_00IM0001_009a.jpg","1768_해북촌_009a")</f>
        <v>1768_해북촌_009a</v>
      </c>
      <c r="B1131" s="4">
        <v>1768</v>
      </c>
      <c r="C1131" s="4" t="s">
        <v>10539</v>
      </c>
      <c r="D1131" s="4" t="s">
        <v>10540</v>
      </c>
      <c r="E1131" s="4">
        <v>1130</v>
      </c>
      <c r="F1131" s="5">
        <v>7</v>
      </c>
      <c r="G1131" s="5" t="s">
        <v>3505</v>
      </c>
      <c r="H1131" s="5" t="s">
        <v>3506</v>
      </c>
      <c r="I1131" s="5">
        <v>5</v>
      </c>
      <c r="L1131" s="5">
        <v>1</v>
      </c>
      <c r="M1131" s="5" t="s">
        <v>4334</v>
      </c>
      <c r="N1131" s="5" t="s">
        <v>4335</v>
      </c>
      <c r="T1131" s="4" t="s">
        <v>10541</v>
      </c>
      <c r="U1131" s="5" t="s">
        <v>133</v>
      </c>
      <c r="V1131" s="5" t="s">
        <v>134</v>
      </c>
      <c r="Y1131" s="5" t="s">
        <v>10526</v>
      </c>
      <c r="Z1131" s="5" t="s">
        <v>2551</v>
      </c>
      <c r="AC1131" s="4">
        <v>18</v>
      </c>
      <c r="AD1131" s="5" t="s">
        <v>464</v>
      </c>
      <c r="AE1131" s="5" t="s">
        <v>465</v>
      </c>
      <c r="AF1131" s="5" t="s">
        <v>11035</v>
      </c>
      <c r="AG1131" s="5" t="s">
        <v>11036</v>
      </c>
      <c r="BC1131" s="5" t="s">
        <v>134</v>
      </c>
      <c r="BE1131" s="5" t="s">
        <v>2091</v>
      </c>
      <c r="BF1131" s="4" t="s">
        <v>11033</v>
      </c>
    </row>
    <row r="1132" spans="1:58" ht="13.5" customHeight="1">
      <c r="A1132" s="7" t="str">
        <f>HYPERLINK("http://kyu.snu.ac.kr/sdhj/index.jsp?type=hj/GK14704_00IM0001_009a.jpg","1768_해북촌_009a")</f>
        <v>1768_해북촌_009a</v>
      </c>
      <c r="B1132" s="4">
        <v>1768</v>
      </c>
      <c r="C1132" s="4" t="s">
        <v>10539</v>
      </c>
      <c r="D1132" s="4" t="s">
        <v>10540</v>
      </c>
      <c r="E1132" s="4">
        <v>1131</v>
      </c>
      <c r="F1132" s="5">
        <v>7</v>
      </c>
      <c r="G1132" s="5" t="s">
        <v>3505</v>
      </c>
      <c r="H1132" s="5" t="s">
        <v>3506</v>
      </c>
      <c r="I1132" s="5">
        <v>5</v>
      </c>
      <c r="L1132" s="5">
        <v>1</v>
      </c>
      <c r="M1132" s="5" t="s">
        <v>4334</v>
      </c>
      <c r="N1132" s="5" t="s">
        <v>4335</v>
      </c>
      <c r="T1132" s="4" t="s">
        <v>10541</v>
      </c>
      <c r="U1132" s="5" t="s">
        <v>203</v>
      </c>
      <c r="V1132" s="5" t="s">
        <v>204</v>
      </c>
      <c r="Y1132" s="5" t="s">
        <v>4366</v>
      </c>
      <c r="Z1132" s="5" t="s">
        <v>4367</v>
      </c>
      <c r="AC1132" s="4">
        <v>62</v>
      </c>
      <c r="AD1132" s="5" t="s">
        <v>343</v>
      </c>
      <c r="AE1132" s="5" t="s">
        <v>344</v>
      </c>
    </row>
    <row r="1133" spans="1:58" ht="13.5" customHeight="1">
      <c r="A1133" s="7" t="str">
        <f>HYPERLINK("http://kyu.snu.ac.kr/sdhj/index.jsp?type=hj/GK14704_00IM0001_009a.jpg","1768_해북촌_009a")</f>
        <v>1768_해북촌_009a</v>
      </c>
      <c r="B1133" s="4">
        <v>1768</v>
      </c>
      <c r="C1133" s="4" t="s">
        <v>10539</v>
      </c>
      <c r="D1133" s="4" t="s">
        <v>10540</v>
      </c>
      <c r="E1133" s="4">
        <v>1132</v>
      </c>
      <c r="F1133" s="5">
        <v>7</v>
      </c>
      <c r="G1133" s="5" t="s">
        <v>3505</v>
      </c>
      <c r="H1133" s="5" t="s">
        <v>3506</v>
      </c>
      <c r="I1133" s="5">
        <v>5</v>
      </c>
      <c r="L1133" s="5">
        <v>1</v>
      </c>
      <c r="M1133" s="5" t="s">
        <v>4334</v>
      </c>
      <c r="N1133" s="5" t="s">
        <v>4335</v>
      </c>
      <c r="T1133" s="4" t="s">
        <v>10541</v>
      </c>
      <c r="U1133" s="5" t="s">
        <v>133</v>
      </c>
      <c r="V1133" s="5" t="s">
        <v>134</v>
      </c>
      <c r="Y1133" s="5" t="s">
        <v>3367</v>
      </c>
      <c r="Z1133" s="5" t="s">
        <v>3368</v>
      </c>
      <c r="AC1133" s="4">
        <v>63</v>
      </c>
      <c r="AD1133" s="5" t="s">
        <v>1744</v>
      </c>
      <c r="AE1133" s="5" t="s">
        <v>1745</v>
      </c>
    </row>
    <row r="1134" spans="1:58" ht="13.5" customHeight="1">
      <c r="A1134" s="7" t="str">
        <f>HYPERLINK("http://kyu.snu.ac.kr/sdhj/index.jsp?type=hj/GK14704_00IM0001_009a.jpg","1768_해북촌_009a")</f>
        <v>1768_해북촌_009a</v>
      </c>
      <c r="B1134" s="4">
        <v>1768</v>
      </c>
      <c r="C1134" s="4" t="s">
        <v>10539</v>
      </c>
      <c r="D1134" s="4" t="s">
        <v>10540</v>
      </c>
      <c r="E1134" s="4">
        <v>1133</v>
      </c>
      <c r="F1134" s="5">
        <v>7</v>
      </c>
      <c r="G1134" s="5" t="s">
        <v>3505</v>
      </c>
      <c r="H1134" s="5" t="s">
        <v>3506</v>
      </c>
      <c r="I1134" s="5">
        <v>5</v>
      </c>
      <c r="L1134" s="5">
        <v>1</v>
      </c>
      <c r="M1134" s="5" t="s">
        <v>4334</v>
      </c>
      <c r="N1134" s="5" t="s">
        <v>4335</v>
      </c>
      <c r="T1134" s="4" t="s">
        <v>10541</v>
      </c>
      <c r="U1134" s="5" t="s">
        <v>133</v>
      </c>
      <c r="V1134" s="5" t="s">
        <v>134</v>
      </c>
      <c r="Y1134" s="5" t="s">
        <v>4368</v>
      </c>
      <c r="Z1134" s="5" t="s">
        <v>4369</v>
      </c>
      <c r="AC1134" s="4">
        <v>40</v>
      </c>
      <c r="AD1134" s="5" t="s">
        <v>371</v>
      </c>
      <c r="AE1134" s="5" t="s">
        <v>372</v>
      </c>
      <c r="BB1134" s="5" t="s">
        <v>195</v>
      </c>
      <c r="BC1134" s="5" t="s">
        <v>196</v>
      </c>
      <c r="BF1134" s="4" t="s">
        <v>11032</v>
      </c>
    </row>
    <row r="1135" spans="1:58" ht="13.5" customHeight="1">
      <c r="A1135" s="7" t="str">
        <f>HYPERLINK("http://kyu.snu.ac.kr/sdhj/index.jsp?type=hj/GK14704_00IM0001_009a.jpg","1768_해북촌_009a")</f>
        <v>1768_해북촌_009a</v>
      </c>
      <c r="B1135" s="4">
        <v>1768</v>
      </c>
      <c r="C1135" s="4" t="s">
        <v>10539</v>
      </c>
      <c r="D1135" s="4" t="s">
        <v>10540</v>
      </c>
      <c r="E1135" s="4">
        <v>1134</v>
      </c>
      <c r="F1135" s="5">
        <v>7</v>
      </c>
      <c r="G1135" s="5" t="s">
        <v>3505</v>
      </c>
      <c r="H1135" s="5" t="s">
        <v>3506</v>
      </c>
      <c r="I1135" s="5">
        <v>5</v>
      </c>
      <c r="L1135" s="5">
        <v>1</v>
      </c>
      <c r="M1135" s="5" t="s">
        <v>4334</v>
      </c>
      <c r="N1135" s="5" t="s">
        <v>4335</v>
      </c>
      <c r="T1135" s="4" t="s">
        <v>10541</v>
      </c>
      <c r="U1135" s="5" t="s">
        <v>203</v>
      </c>
      <c r="V1135" s="5" t="s">
        <v>204</v>
      </c>
      <c r="Y1135" s="5" t="s">
        <v>3813</v>
      </c>
      <c r="Z1135" s="5" t="s">
        <v>3814</v>
      </c>
      <c r="AC1135" s="4">
        <v>11</v>
      </c>
      <c r="AD1135" s="5" t="s">
        <v>199</v>
      </c>
      <c r="AE1135" s="5" t="s">
        <v>200</v>
      </c>
      <c r="BB1135" s="5" t="s">
        <v>133</v>
      </c>
      <c r="BC1135" s="5" t="s">
        <v>134</v>
      </c>
      <c r="BD1135" s="5" t="s">
        <v>4368</v>
      </c>
      <c r="BE1135" s="5" t="s">
        <v>4369</v>
      </c>
      <c r="BF1135" s="4" t="s">
        <v>11032</v>
      </c>
    </row>
    <row r="1136" spans="1:58" ht="13.5" customHeight="1">
      <c r="A1136" s="7" t="str">
        <f>HYPERLINK("http://kyu.snu.ac.kr/sdhj/index.jsp?type=hj/GK14704_00IM0001_009a.jpg","1768_해북촌_009a")</f>
        <v>1768_해북촌_009a</v>
      </c>
      <c r="B1136" s="4">
        <v>1768</v>
      </c>
      <c r="C1136" s="4" t="s">
        <v>10539</v>
      </c>
      <c r="D1136" s="4" t="s">
        <v>10540</v>
      </c>
      <c r="E1136" s="4">
        <v>1135</v>
      </c>
      <c r="F1136" s="5">
        <v>7</v>
      </c>
      <c r="G1136" s="5" t="s">
        <v>3505</v>
      </c>
      <c r="H1136" s="5" t="s">
        <v>3506</v>
      </c>
      <c r="I1136" s="5">
        <v>5</v>
      </c>
      <c r="L1136" s="5">
        <v>1</v>
      </c>
      <c r="M1136" s="5" t="s">
        <v>4334</v>
      </c>
      <c r="N1136" s="5" t="s">
        <v>4335</v>
      </c>
      <c r="T1136" s="4" t="s">
        <v>10541</v>
      </c>
      <c r="U1136" s="5" t="s">
        <v>133</v>
      </c>
      <c r="V1136" s="5" t="s">
        <v>134</v>
      </c>
      <c r="Y1136" s="5" t="s">
        <v>4168</v>
      </c>
      <c r="Z1136" s="5" t="s">
        <v>4169</v>
      </c>
      <c r="AF1136" s="5" t="s">
        <v>309</v>
      </c>
      <c r="AG1136" s="5" t="s">
        <v>308</v>
      </c>
    </row>
    <row r="1137" spans="1:58" ht="13.5" customHeight="1">
      <c r="A1137" s="7" t="str">
        <f>HYPERLINK("http://kyu.snu.ac.kr/sdhj/index.jsp?type=hj/GK14704_00IM0001_009a.jpg","1768_해북촌_009a")</f>
        <v>1768_해북촌_009a</v>
      </c>
      <c r="B1137" s="4">
        <v>1768</v>
      </c>
      <c r="C1137" s="4" t="s">
        <v>10539</v>
      </c>
      <c r="D1137" s="4" t="s">
        <v>10540</v>
      </c>
      <c r="E1137" s="4">
        <v>1136</v>
      </c>
      <c r="F1137" s="5">
        <v>7</v>
      </c>
      <c r="G1137" s="5" t="s">
        <v>3505</v>
      </c>
      <c r="H1137" s="5" t="s">
        <v>3506</v>
      </c>
      <c r="I1137" s="5">
        <v>5</v>
      </c>
      <c r="L1137" s="5">
        <v>1</v>
      </c>
      <c r="M1137" s="5" t="s">
        <v>4334</v>
      </c>
      <c r="N1137" s="5" t="s">
        <v>4335</v>
      </c>
      <c r="T1137" s="4" t="s">
        <v>10541</v>
      </c>
      <c r="U1137" s="5" t="s">
        <v>133</v>
      </c>
      <c r="V1137" s="5" t="s">
        <v>134</v>
      </c>
      <c r="Y1137" s="5" t="s">
        <v>4370</v>
      </c>
      <c r="Z1137" s="5" t="s">
        <v>4371</v>
      </c>
      <c r="AC1137" s="4">
        <v>30</v>
      </c>
      <c r="AD1137" s="5" t="s">
        <v>283</v>
      </c>
      <c r="AE1137" s="5" t="s">
        <v>284</v>
      </c>
      <c r="BB1137" s="5" t="s">
        <v>195</v>
      </c>
      <c r="BC1137" s="5" t="s">
        <v>196</v>
      </c>
      <c r="BF1137" s="4" t="s">
        <v>11037</v>
      </c>
    </row>
    <row r="1138" spans="1:58" ht="13.5" customHeight="1">
      <c r="A1138" s="7" t="str">
        <f>HYPERLINK("http://kyu.snu.ac.kr/sdhj/index.jsp?type=hj/GK14704_00IM0001_009a.jpg","1768_해북촌_009a")</f>
        <v>1768_해북촌_009a</v>
      </c>
      <c r="B1138" s="4">
        <v>1768</v>
      </c>
      <c r="C1138" s="4" t="s">
        <v>9659</v>
      </c>
      <c r="D1138" s="4" t="s">
        <v>9660</v>
      </c>
      <c r="E1138" s="4">
        <v>1137</v>
      </c>
      <c r="F1138" s="5">
        <v>7</v>
      </c>
      <c r="G1138" s="5" t="s">
        <v>3505</v>
      </c>
      <c r="H1138" s="5" t="s">
        <v>3506</v>
      </c>
      <c r="I1138" s="5">
        <v>5</v>
      </c>
      <c r="L1138" s="5">
        <v>1</v>
      </c>
      <c r="M1138" s="5" t="s">
        <v>4334</v>
      </c>
      <c r="N1138" s="5" t="s">
        <v>4335</v>
      </c>
      <c r="T1138" s="4" t="s">
        <v>10541</v>
      </c>
      <c r="U1138" s="5" t="s">
        <v>203</v>
      </c>
      <c r="V1138" s="5" t="s">
        <v>204</v>
      </c>
      <c r="Y1138" s="5" t="s">
        <v>2996</v>
      </c>
      <c r="Z1138" s="5" t="s">
        <v>2997</v>
      </c>
      <c r="AC1138" s="4">
        <v>44</v>
      </c>
      <c r="AD1138" s="5" t="s">
        <v>1010</v>
      </c>
      <c r="AE1138" s="5" t="s">
        <v>1011</v>
      </c>
      <c r="AT1138" s="5" t="s">
        <v>203</v>
      </c>
      <c r="AU1138" s="5" t="s">
        <v>204</v>
      </c>
      <c r="AV1138" s="5" t="s">
        <v>11038</v>
      </c>
      <c r="AW1138" s="5" t="s">
        <v>4372</v>
      </c>
      <c r="BF1138" s="4" t="s">
        <v>11032</v>
      </c>
    </row>
    <row r="1139" spans="1:58" ht="13.5" customHeight="1">
      <c r="A1139" s="7" t="str">
        <f>HYPERLINK("http://kyu.snu.ac.kr/sdhj/index.jsp?type=hj/GK14704_00IM0001_009a.jpg","1768_해북촌_009a")</f>
        <v>1768_해북촌_009a</v>
      </c>
      <c r="B1139" s="4">
        <v>1768</v>
      </c>
      <c r="C1139" s="4" t="s">
        <v>10539</v>
      </c>
      <c r="D1139" s="4" t="s">
        <v>10540</v>
      </c>
      <c r="E1139" s="4">
        <v>1138</v>
      </c>
      <c r="F1139" s="5">
        <v>7</v>
      </c>
      <c r="G1139" s="5" t="s">
        <v>3505</v>
      </c>
      <c r="H1139" s="5" t="s">
        <v>3506</v>
      </c>
      <c r="I1139" s="5">
        <v>5</v>
      </c>
      <c r="L1139" s="5">
        <v>1</v>
      </c>
      <c r="M1139" s="5" t="s">
        <v>4334</v>
      </c>
      <c r="N1139" s="5" t="s">
        <v>4335</v>
      </c>
      <c r="T1139" s="4" t="s">
        <v>10541</v>
      </c>
      <c r="U1139" s="5" t="s">
        <v>203</v>
      </c>
      <c r="V1139" s="5" t="s">
        <v>204</v>
      </c>
      <c r="Y1139" s="5" t="s">
        <v>4373</v>
      </c>
      <c r="Z1139" s="5" t="s">
        <v>4374</v>
      </c>
      <c r="AC1139" s="4">
        <v>43</v>
      </c>
      <c r="AD1139" s="5" t="s">
        <v>472</v>
      </c>
      <c r="AE1139" s="5" t="s">
        <v>473</v>
      </c>
      <c r="AU1139" s="5" t="s">
        <v>204</v>
      </c>
      <c r="AW1139" s="5" t="s">
        <v>4372</v>
      </c>
      <c r="BF1139" s="4" t="s">
        <v>11033</v>
      </c>
    </row>
    <row r="1140" spans="1:58" ht="13.5" customHeight="1">
      <c r="A1140" s="7" t="str">
        <f>HYPERLINK("http://kyu.snu.ac.kr/sdhj/index.jsp?type=hj/GK14704_00IM0001_009a.jpg","1768_해북촌_009a")</f>
        <v>1768_해북촌_009a</v>
      </c>
      <c r="B1140" s="4">
        <v>1768</v>
      </c>
      <c r="C1140" s="4" t="s">
        <v>10539</v>
      </c>
      <c r="D1140" s="4" t="s">
        <v>10540</v>
      </c>
      <c r="E1140" s="4">
        <v>1139</v>
      </c>
      <c r="F1140" s="5">
        <v>7</v>
      </c>
      <c r="G1140" s="5" t="s">
        <v>3505</v>
      </c>
      <c r="H1140" s="5" t="s">
        <v>3506</v>
      </c>
      <c r="I1140" s="5">
        <v>5</v>
      </c>
      <c r="L1140" s="5">
        <v>1</v>
      </c>
      <c r="M1140" s="5" t="s">
        <v>4334</v>
      </c>
      <c r="N1140" s="5" t="s">
        <v>4335</v>
      </c>
      <c r="T1140" s="4" t="s">
        <v>10541</v>
      </c>
      <c r="U1140" s="5" t="s">
        <v>133</v>
      </c>
      <c r="V1140" s="5" t="s">
        <v>134</v>
      </c>
      <c r="Y1140" s="5" t="s">
        <v>4375</v>
      </c>
      <c r="Z1140" s="5" t="s">
        <v>4376</v>
      </c>
      <c r="AC1140" s="4">
        <v>41</v>
      </c>
      <c r="AD1140" s="5" t="s">
        <v>1175</v>
      </c>
      <c r="AE1140" s="5" t="s">
        <v>1176</v>
      </c>
      <c r="AU1140" s="5" t="s">
        <v>204</v>
      </c>
      <c r="AW1140" s="5" t="s">
        <v>4372</v>
      </c>
      <c r="BF1140" s="4" t="s">
        <v>11039</v>
      </c>
    </row>
    <row r="1141" spans="1:58" ht="13.5" customHeight="1">
      <c r="A1141" s="7" t="str">
        <f>HYPERLINK("http://kyu.snu.ac.kr/sdhj/index.jsp?type=hj/GK14704_00IM0001_009a.jpg","1768_해북촌_009a")</f>
        <v>1768_해북촌_009a</v>
      </c>
      <c r="B1141" s="4">
        <v>1768</v>
      </c>
      <c r="C1141" s="4" t="s">
        <v>9845</v>
      </c>
      <c r="D1141" s="4" t="s">
        <v>9846</v>
      </c>
      <c r="E1141" s="4">
        <v>1140</v>
      </c>
      <c r="F1141" s="5">
        <v>7</v>
      </c>
      <c r="G1141" s="5" t="s">
        <v>3505</v>
      </c>
      <c r="H1141" s="5" t="s">
        <v>3506</v>
      </c>
      <c r="I1141" s="5">
        <v>5</v>
      </c>
      <c r="L1141" s="5">
        <v>1</v>
      </c>
      <c r="M1141" s="5" t="s">
        <v>4334</v>
      </c>
      <c r="N1141" s="5" t="s">
        <v>4335</v>
      </c>
      <c r="T1141" s="4" t="s">
        <v>10541</v>
      </c>
      <c r="U1141" s="5" t="s">
        <v>133</v>
      </c>
      <c r="V1141" s="5" t="s">
        <v>134</v>
      </c>
      <c r="Y1141" s="5" t="s">
        <v>1112</v>
      </c>
      <c r="Z1141" s="5" t="s">
        <v>1113</v>
      </c>
      <c r="AC1141" s="4">
        <v>39</v>
      </c>
      <c r="AD1141" s="5" t="s">
        <v>349</v>
      </c>
      <c r="AE1141" s="5" t="s">
        <v>350</v>
      </c>
      <c r="AU1141" s="5" t="s">
        <v>204</v>
      </c>
      <c r="AW1141" s="5" t="s">
        <v>4372</v>
      </c>
      <c r="BF1141" s="4" t="s">
        <v>11040</v>
      </c>
    </row>
    <row r="1142" spans="1:58" ht="13.5" customHeight="1">
      <c r="A1142" s="7" t="str">
        <f>HYPERLINK("http://kyu.snu.ac.kr/sdhj/index.jsp?type=hj/GK14704_00IM0001_009a.jpg","1768_해북촌_009a")</f>
        <v>1768_해북촌_009a</v>
      </c>
      <c r="B1142" s="4">
        <v>1768</v>
      </c>
      <c r="C1142" s="4" t="s">
        <v>10539</v>
      </c>
      <c r="D1142" s="4" t="s">
        <v>10540</v>
      </c>
      <c r="E1142" s="4">
        <v>1141</v>
      </c>
      <c r="F1142" s="5">
        <v>7</v>
      </c>
      <c r="G1142" s="5" t="s">
        <v>3505</v>
      </c>
      <c r="H1142" s="5" t="s">
        <v>3506</v>
      </c>
      <c r="I1142" s="5">
        <v>5</v>
      </c>
      <c r="L1142" s="5">
        <v>1</v>
      </c>
      <c r="M1142" s="5" t="s">
        <v>4334</v>
      </c>
      <c r="N1142" s="5" t="s">
        <v>4335</v>
      </c>
      <c r="T1142" s="4" t="s">
        <v>10541</v>
      </c>
      <c r="U1142" s="5" t="s">
        <v>133</v>
      </c>
      <c r="V1142" s="5" t="s">
        <v>134</v>
      </c>
      <c r="Y1142" s="5" t="s">
        <v>4302</v>
      </c>
      <c r="Z1142" s="5" t="s">
        <v>4303</v>
      </c>
      <c r="AC1142" s="4">
        <v>45</v>
      </c>
      <c r="AD1142" s="5" t="s">
        <v>207</v>
      </c>
      <c r="AE1142" s="5" t="s">
        <v>208</v>
      </c>
      <c r="AF1142" s="5" t="s">
        <v>488</v>
      </c>
      <c r="AG1142" s="5" t="s">
        <v>478</v>
      </c>
      <c r="AH1142" s="5" t="s">
        <v>505</v>
      </c>
      <c r="AI1142" s="5" t="s">
        <v>506</v>
      </c>
    </row>
    <row r="1143" spans="1:58" ht="13.5" customHeight="1">
      <c r="A1143" s="7" t="str">
        <f>HYPERLINK("http://kyu.snu.ac.kr/sdhj/index.jsp?type=hj/GK14704_00IM0001_009a.jpg","1768_해북촌_009a")</f>
        <v>1768_해북촌_009a</v>
      </c>
      <c r="B1143" s="4">
        <v>1768</v>
      </c>
      <c r="C1143" s="4" t="s">
        <v>10539</v>
      </c>
      <c r="D1143" s="4" t="s">
        <v>10540</v>
      </c>
      <c r="E1143" s="4">
        <v>1142</v>
      </c>
      <c r="F1143" s="5">
        <v>7</v>
      </c>
      <c r="G1143" s="5" t="s">
        <v>3505</v>
      </c>
      <c r="H1143" s="5" t="s">
        <v>3506</v>
      </c>
      <c r="I1143" s="5">
        <v>5</v>
      </c>
      <c r="L1143" s="5">
        <v>1</v>
      </c>
      <c r="M1143" s="5" t="s">
        <v>4334</v>
      </c>
      <c r="N1143" s="5" t="s">
        <v>4335</v>
      </c>
      <c r="T1143" s="4" t="s">
        <v>10541</v>
      </c>
      <c r="U1143" s="5" t="s">
        <v>203</v>
      </c>
      <c r="V1143" s="5" t="s">
        <v>204</v>
      </c>
      <c r="Y1143" s="5" t="s">
        <v>4377</v>
      </c>
      <c r="Z1143" s="5" t="s">
        <v>4378</v>
      </c>
      <c r="AC1143" s="4">
        <v>58</v>
      </c>
      <c r="AD1143" s="5" t="s">
        <v>1386</v>
      </c>
      <c r="AE1143" s="5" t="s">
        <v>1387</v>
      </c>
      <c r="AF1143" s="5" t="s">
        <v>488</v>
      </c>
      <c r="AG1143" s="5" t="s">
        <v>478</v>
      </c>
      <c r="AH1143" s="5" t="s">
        <v>3284</v>
      </c>
      <c r="AI1143" s="5" t="s">
        <v>3285</v>
      </c>
      <c r="BB1143" s="5" t="s">
        <v>1412</v>
      </c>
      <c r="BC1143" s="5" t="s">
        <v>1413</v>
      </c>
      <c r="BD1143" s="5" t="s">
        <v>4379</v>
      </c>
      <c r="BE1143" s="5" t="s">
        <v>11041</v>
      </c>
    </row>
    <row r="1144" spans="1:58" ht="13.5" customHeight="1">
      <c r="A1144" s="7" t="str">
        <f>HYPERLINK("http://kyu.snu.ac.kr/sdhj/index.jsp?type=hj/GK14704_00IM0001_009a.jpg","1768_해북촌_009a")</f>
        <v>1768_해북촌_009a</v>
      </c>
      <c r="B1144" s="4">
        <v>1768</v>
      </c>
      <c r="C1144" s="4" t="s">
        <v>10306</v>
      </c>
      <c r="D1144" s="4" t="s">
        <v>10307</v>
      </c>
      <c r="E1144" s="4">
        <v>1143</v>
      </c>
      <c r="F1144" s="5">
        <v>7</v>
      </c>
      <c r="G1144" s="5" t="s">
        <v>3505</v>
      </c>
      <c r="H1144" s="5" t="s">
        <v>3506</v>
      </c>
      <c r="I1144" s="5">
        <v>5</v>
      </c>
      <c r="L1144" s="5">
        <v>1</v>
      </c>
      <c r="M1144" s="5" t="s">
        <v>4334</v>
      </c>
      <c r="N1144" s="5" t="s">
        <v>4335</v>
      </c>
      <c r="T1144" s="4" t="s">
        <v>10541</v>
      </c>
      <c r="U1144" s="5" t="s">
        <v>203</v>
      </c>
      <c r="V1144" s="5" t="s">
        <v>204</v>
      </c>
      <c r="Y1144" s="5" t="s">
        <v>4380</v>
      </c>
      <c r="Z1144" s="5" t="s">
        <v>4381</v>
      </c>
      <c r="AC1144" s="4">
        <v>42</v>
      </c>
      <c r="AD1144" s="5" t="s">
        <v>641</v>
      </c>
      <c r="AE1144" s="5" t="s">
        <v>642</v>
      </c>
    </row>
    <row r="1145" spans="1:58" ht="13.5" customHeight="1">
      <c r="A1145" s="7" t="str">
        <f>HYPERLINK("http://kyu.snu.ac.kr/sdhj/index.jsp?type=hj/GK14704_00IM0001_009a.jpg","1768_해북촌_009a")</f>
        <v>1768_해북촌_009a</v>
      </c>
      <c r="B1145" s="4">
        <v>1768</v>
      </c>
      <c r="C1145" s="4" t="s">
        <v>10539</v>
      </c>
      <c r="D1145" s="4" t="s">
        <v>10540</v>
      </c>
      <c r="E1145" s="4">
        <v>1144</v>
      </c>
      <c r="F1145" s="5">
        <v>7</v>
      </c>
      <c r="G1145" s="5" t="s">
        <v>3505</v>
      </c>
      <c r="H1145" s="5" t="s">
        <v>3506</v>
      </c>
      <c r="I1145" s="5">
        <v>5</v>
      </c>
      <c r="L1145" s="5">
        <v>1</v>
      </c>
      <c r="M1145" s="5" t="s">
        <v>4334</v>
      </c>
      <c r="N1145" s="5" t="s">
        <v>4335</v>
      </c>
      <c r="T1145" s="4" t="s">
        <v>10541</v>
      </c>
      <c r="U1145" s="5" t="s">
        <v>203</v>
      </c>
      <c r="V1145" s="5" t="s">
        <v>204</v>
      </c>
      <c r="Y1145" s="5" t="s">
        <v>4382</v>
      </c>
      <c r="Z1145" s="5" t="s">
        <v>4383</v>
      </c>
      <c r="AC1145" s="4">
        <v>40</v>
      </c>
      <c r="AD1145" s="5" t="s">
        <v>371</v>
      </c>
      <c r="AE1145" s="5" t="s">
        <v>372</v>
      </c>
    </row>
    <row r="1146" spans="1:58" ht="13.5" customHeight="1">
      <c r="A1146" s="7" t="str">
        <f>HYPERLINK("http://kyu.snu.ac.kr/sdhj/index.jsp?type=hj/GK14704_00IM0001_009a.jpg","1768_해북촌_009a")</f>
        <v>1768_해북촌_009a</v>
      </c>
      <c r="B1146" s="4">
        <v>1768</v>
      </c>
      <c r="C1146" s="4" t="s">
        <v>10539</v>
      </c>
      <c r="D1146" s="4" t="s">
        <v>10540</v>
      </c>
      <c r="E1146" s="4">
        <v>1145</v>
      </c>
      <c r="F1146" s="5">
        <v>7</v>
      </c>
      <c r="G1146" s="5" t="s">
        <v>3505</v>
      </c>
      <c r="H1146" s="5" t="s">
        <v>3506</v>
      </c>
      <c r="I1146" s="5">
        <v>5</v>
      </c>
      <c r="L1146" s="5">
        <v>1</v>
      </c>
      <c r="M1146" s="5" t="s">
        <v>4334</v>
      </c>
      <c r="N1146" s="5" t="s">
        <v>4335</v>
      </c>
      <c r="T1146" s="4" t="s">
        <v>10541</v>
      </c>
      <c r="U1146" s="5" t="s">
        <v>203</v>
      </c>
      <c r="V1146" s="5" t="s">
        <v>204</v>
      </c>
      <c r="Y1146" s="5" t="s">
        <v>4384</v>
      </c>
      <c r="Z1146" s="5" t="s">
        <v>4385</v>
      </c>
      <c r="AC1146" s="4">
        <v>37</v>
      </c>
      <c r="AD1146" s="5" t="s">
        <v>2033</v>
      </c>
      <c r="AE1146" s="5" t="s">
        <v>2034</v>
      </c>
    </row>
    <row r="1147" spans="1:58" ht="13.5" customHeight="1">
      <c r="A1147" s="7" t="str">
        <f>HYPERLINK("http://kyu.snu.ac.kr/sdhj/index.jsp?type=hj/GK14704_00IM0001_009a.jpg","1768_해북촌_009a")</f>
        <v>1768_해북촌_009a</v>
      </c>
      <c r="B1147" s="4">
        <v>1768</v>
      </c>
      <c r="C1147" s="4" t="s">
        <v>10539</v>
      </c>
      <c r="D1147" s="4" t="s">
        <v>10540</v>
      </c>
      <c r="E1147" s="4">
        <v>1146</v>
      </c>
      <c r="F1147" s="5">
        <v>7</v>
      </c>
      <c r="G1147" s="5" t="s">
        <v>3505</v>
      </c>
      <c r="H1147" s="5" t="s">
        <v>3506</v>
      </c>
      <c r="I1147" s="5">
        <v>5</v>
      </c>
      <c r="L1147" s="5">
        <v>1</v>
      </c>
      <c r="M1147" s="5" t="s">
        <v>4334</v>
      </c>
      <c r="N1147" s="5" t="s">
        <v>4335</v>
      </c>
      <c r="T1147" s="4" t="s">
        <v>10541</v>
      </c>
      <c r="U1147" s="5" t="s">
        <v>133</v>
      </c>
      <c r="V1147" s="5" t="s">
        <v>134</v>
      </c>
      <c r="Y1147" s="5" t="s">
        <v>697</v>
      </c>
      <c r="Z1147" s="5" t="s">
        <v>698</v>
      </c>
      <c r="AC1147" s="4">
        <v>34</v>
      </c>
      <c r="AD1147" s="5" t="s">
        <v>486</v>
      </c>
      <c r="AE1147" s="5" t="s">
        <v>487</v>
      </c>
      <c r="AF1147" s="5" t="s">
        <v>488</v>
      </c>
      <c r="AG1147" s="5" t="s">
        <v>478</v>
      </c>
      <c r="AH1147" s="5" t="s">
        <v>4242</v>
      </c>
      <c r="AI1147" s="5" t="s">
        <v>4243</v>
      </c>
      <c r="BB1147" s="5" t="s">
        <v>1412</v>
      </c>
      <c r="BC1147" s="5" t="s">
        <v>1413</v>
      </c>
      <c r="BD1147" s="5" t="s">
        <v>2952</v>
      </c>
      <c r="BE1147" s="5" t="s">
        <v>2953</v>
      </c>
    </row>
    <row r="1148" spans="1:58" ht="13.5" customHeight="1">
      <c r="A1148" s="7" t="str">
        <f>HYPERLINK("http://kyu.snu.ac.kr/sdhj/index.jsp?type=hj/GK14704_00IM0001_009b.jpg","1768_해북촌_009b")</f>
        <v>1768_해북촌_009b</v>
      </c>
      <c r="B1148" s="4">
        <v>1768</v>
      </c>
      <c r="C1148" s="4" t="s">
        <v>10539</v>
      </c>
      <c r="D1148" s="4" t="s">
        <v>10540</v>
      </c>
      <c r="E1148" s="4">
        <v>1147</v>
      </c>
      <c r="F1148" s="5">
        <v>7</v>
      </c>
      <c r="G1148" s="5" t="s">
        <v>3505</v>
      </c>
      <c r="H1148" s="5" t="s">
        <v>3506</v>
      </c>
      <c r="I1148" s="5">
        <v>5</v>
      </c>
      <c r="L1148" s="5">
        <v>1</v>
      </c>
      <c r="M1148" s="5" t="s">
        <v>4334</v>
      </c>
      <c r="N1148" s="5" t="s">
        <v>4335</v>
      </c>
      <c r="T1148" s="4" t="s">
        <v>10541</v>
      </c>
      <c r="U1148" s="5" t="s">
        <v>203</v>
      </c>
      <c r="V1148" s="5" t="s">
        <v>204</v>
      </c>
      <c r="Y1148" s="5" t="s">
        <v>636</v>
      </c>
      <c r="Z1148" s="5" t="s">
        <v>637</v>
      </c>
      <c r="AC1148" s="4">
        <v>60</v>
      </c>
      <c r="AD1148" s="5" t="s">
        <v>343</v>
      </c>
      <c r="AE1148" s="5" t="s">
        <v>344</v>
      </c>
      <c r="AF1148" s="5" t="s">
        <v>488</v>
      </c>
      <c r="AG1148" s="5" t="s">
        <v>478</v>
      </c>
      <c r="AH1148" s="5" t="s">
        <v>113</v>
      </c>
      <c r="AI1148" s="5" t="s">
        <v>114</v>
      </c>
    </row>
    <row r="1149" spans="1:58" ht="13.5" customHeight="1">
      <c r="A1149" s="7" t="str">
        <f>HYPERLINK("http://kyu.snu.ac.kr/sdhj/index.jsp?type=hj/GK14704_00IM0001_009b.jpg","1768_해북촌_009b")</f>
        <v>1768_해북촌_009b</v>
      </c>
      <c r="B1149" s="4">
        <v>1768</v>
      </c>
      <c r="C1149" s="4" t="s">
        <v>10539</v>
      </c>
      <c r="D1149" s="4" t="s">
        <v>10540</v>
      </c>
      <c r="E1149" s="4">
        <v>1148</v>
      </c>
      <c r="F1149" s="5">
        <v>7</v>
      </c>
      <c r="G1149" s="5" t="s">
        <v>3505</v>
      </c>
      <c r="H1149" s="5" t="s">
        <v>3506</v>
      </c>
      <c r="I1149" s="5">
        <v>5</v>
      </c>
      <c r="L1149" s="5">
        <v>1</v>
      </c>
      <c r="M1149" s="5" t="s">
        <v>4334</v>
      </c>
      <c r="N1149" s="5" t="s">
        <v>4335</v>
      </c>
      <c r="T1149" s="4" t="s">
        <v>10541</v>
      </c>
      <c r="U1149" s="5" t="s">
        <v>133</v>
      </c>
      <c r="V1149" s="5" t="s">
        <v>134</v>
      </c>
      <c r="Y1149" s="5" t="s">
        <v>2390</v>
      </c>
      <c r="Z1149" s="5" t="s">
        <v>2391</v>
      </c>
      <c r="AC1149" s="4">
        <v>45</v>
      </c>
      <c r="AD1149" s="5" t="s">
        <v>207</v>
      </c>
      <c r="AE1149" s="5" t="s">
        <v>208</v>
      </c>
      <c r="BB1149" s="5" t="s">
        <v>1412</v>
      </c>
      <c r="BC1149" s="5" t="s">
        <v>1413</v>
      </c>
      <c r="BD1149" s="5" t="s">
        <v>2250</v>
      </c>
      <c r="BE1149" s="5" t="s">
        <v>2251</v>
      </c>
    </row>
    <row r="1150" spans="1:58" ht="13.5" customHeight="1">
      <c r="A1150" s="7" t="str">
        <f>HYPERLINK("http://kyu.snu.ac.kr/sdhj/index.jsp?type=hj/GK14704_00IM0001_009b.jpg","1768_해북촌_009b")</f>
        <v>1768_해북촌_009b</v>
      </c>
      <c r="B1150" s="4">
        <v>1768</v>
      </c>
      <c r="C1150" s="4" t="s">
        <v>10539</v>
      </c>
      <c r="D1150" s="4" t="s">
        <v>10540</v>
      </c>
      <c r="E1150" s="4">
        <v>1149</v>
      </c>
      <c r="F1150" s="5">
        <v>7</v>
      </c>
      <c r="G1150" s="5" t="s">
        <v>3505</v>
      </c>
      <c r="H1150" s="5" t="s">
        <v>3506</v>
      </c>
      <c r="I1150" s="5">
        <v>5</v>
      </c>
      <c r="L1150" s="5">
        <v>1</v>
      </c>
      <c r="M1150" s="5" t="s">
        <v>4334</v>
      </c>
      <c r="N1150" s="5" t="s">
        <v>4335</v>
      </c>
      <c r="T1150" s="4" t="s">
        <v>10541</v>
      </c>
      <c r="U1150" s="5" t="s">
        <v>203</v>
      </c>
      <c r="V1150" s="5" t="s">
        <v>204</v>
      </c>
      <c r="Y1150" s="5" t="s">
        <v>4386</v>
      </c>
      <c r="Z1150" s="5" t="s">
        <v>4387</v>
      </c>
      <c r="AC1150" s="4">
        <v>25</v>
      </c>
      <c r="AD1150" s="5" t="s">
        <v>125</v>
      </c>
      <c r="AE1150" s="5" t="s">
        <v>126</v>
      </c>
      <c r="BB1150" s="5" t="s">
        <v>195</v>
      </c>
      <c r="BC1150" s="5" t="s">
        <v>196</v>
      </c>
      <c r="BF1150" s="4" t="s">
        <v>11032</v>
      </c>
    </row>
    <row r="1151" spans="1:58" ht="13.5" customHeight="1">
      <c r="A1151" s="7" t="str">
        <f>HYPERLINK("http://kyu.snu.ac.kr/sdhj/index.jsp?type=hj/GK14704_00IM0001_009b.jpg","1768_해북촌_009b")</f>
        <v>1768_해북촌_009b</v>
      </c>
      <c r="B1151" s="4">
        <v>1768</v>
      </c>
      <c r="C1151" s="4" t="s">
        <v>10539</v>
      </c>
      <c r="D1151" s="4" t="s">
        <v>10540</v>
      </c>
      <c r="E1151" s="4">
        <v>1150</v>
      </c>
      <c r="F1151" s="5">
        <v>7</v>
      </c>
      <c r="G1151" s="5" t="s">
        <v>3505</v>
      </c>
      <c r="H1151" s="5" t="s">
        <v>3506</v>
      </c>
      <c r="I1151" s="5">
        <v>5</v>
      </c>
      <c r="L1151" s="5">
        <v>1</v>
      </c>
      <c r="M1151" s="5" t="s">
        <v>4334</v>
      </c>
      <c r="N1151" s="5" t="s">
        <v>4335</v>
      </c>
      <c r="T1151" s="4" t="s">
        <v>10541</v>
      </c>
      <c r="U1151" s="5" t="s">
        <v>203</v>
      </c>
      <c r="V1151" s="5" t="s">
        <v>204</v>
      </c>
      <c r="Y1151" s="5" t="s">
        <v>4388</v>
      </c>
      <c r="Z1151" s="5" t="s">
        <v>4389</v>
      </c>
      <c r="AC1151" s="4">
        <v>18</v>
      </c>
      <c r="AD1151" s="5" t="s">
        <v>464</v>
      </c>
      <c r="AE1151" s="5" t="s">
        <v>465</v>
      </c>
      <c r="AF1151" s="5" t="s">
        <v>209</v>
      </c>
      <c r="AG1151" s="5" t="s">
        <v>210</v>
      </c>
      <c r="BC1151" s="5" t="s">
        <v>196</v>
      </c>
      <c r="BF1151" s="4" t="s">
        <v>11033</v>
      </c>
    </row>
    <row r="1152" spans="1:58" ht="13.5" customHeight="1">
      <c r="A1152" s="7" t="str">
        <f>HYPERLINK("http://kyu.snu.ac.kr/sdhj/index.jsp?type=hj/GK14704_00IM0001_009b.jpg","1768_해북촌_009b")</f>
        <v>1768_해북촌_009b</v>
      </c>
      <c r="B1152" s="4">
        <v>1768</v>
      </c>
      <c r="C1152" s="4" t="s">
        <v>10539</v>
      </c>
      <c r="D1152" s="4" t="s">
        <v>10540</v>
      </c>
      <c r="E1152" s="4">
        <v>1151</v>
      </c>
      <c r="F1152" s="5">
        <v>7</v>
      </c>
      <c r="G1152" s="5" t="s">
        <v>3505</v>
      </c>
      <c r="H1152" s="5" t="s">
        <v>3506</v>
      </c>
      <c r="I1152" s="5">
        <v>5</v>
      </c>
      <c r="L1152" s="5">
        <v>1</v>
      </c>
      <c r="M1152" s="5" t="s">
        <v>4334</v>
      </c>
      <c r="N1152" s="5" t="s">
        <v>4335</v>
      </c>
      <c r="T1152" s="4" t="s">
        <v>10541</v>
      </c>
      <c r="U1152" s="5" t="s">
        <v>203</v>
      </c>
      <c r="V1152" s="5" t="s">
        <v>204</v>
      </c>
      <c r="Y1152" s="5" t="s">
        <v>4390</v>
      </c>
      <c r="Z1152" s="5" t="s">
        <v>4391</v>
      </c>
      <c r="AC1152" s="4">
        <v>11</v>
      </c>
      <c r="AD1152" s="5" t="s">
        <v>199</v>
      </c>
      <c r="AE1152" s="5" t="s">
        <v>200</v>
      </c>
      <c r="BC1152" s="5" t="s">
        <v>196</v>
      </c>
      <c r="BF1152" s="4" t="s">
        <v>11042</v>
      </c>
    </row>
    <row r="1153" spans="1:58" ht="13.5" customHeight="1">
      <c r="A1153" s="7" t="str">
        <f>HYPERLINK("http://kyu.snu.ac.kr/sdhj/index.jsp?type=hj/GK14704_00IM0001_009b.jpg","1768_해북촌_009b")</f>
        <v>1768_해북촌_009b</v>
      </c>
      <c r="B1153" s="4">
        <v>1768</v>
      </c>
      <c r="C1153" s="4" t="s">
        <v>10539</v>
      </c>
      <c r="D1153" s="4" t="s">
        <v>10540</v>
      </c>
      <c r="E1153" s="4">
        <v>1152</v>
      </c>
      <c r="F1153" s="5">
        <v>7</v>
      </c>
      <c r="G1153" s="5" t="s">
        <v>3505</v>
      </c>
      <c r="H1153" s="5" t="s">
        <v>3506</v>
      </c>
      <c r="I1153" s="5">
        <v>5</v>
      </c>
      <c r="L1153" s="5">
        <v>1</v>
      </c>
      <c r="M1153" s="5" t="s">
        <v>4334</v>
      </c>
      <c r="N1153" s="5" t="s">
        <v>4335</v>
      </c>
      <c r="T1153" s="4" t="s">
        <v>10541</v>
      </c>
      <c r="U1153" s="5" t="s">
        <v>203</v>
      </c>
      <c r="V1153" s="5" t="s">
        <v>204</v>
      </c>
      <c r="Y1153" s="5" t="s">
        <v>4392</v>
      </c>
      <c r="Z1153" s="5" t="s">
        <v>4393</v>
      </c>
      <c r="AC1153" s="4">
        <v>68</v>
      </c>
      <c r="AD1153" s="5" t="s">
        <v>141</v>
      </c>
      <c r="AE1153" s="5" t="s">
        <v>142</v>
      </c>
      <c r="AG1153" s="5" t="s">
        <v>210</v>
      </c>
    </row>
    <row r="1154" spans="1:58" ht="13.5" customHeight="1">
      <c r="A1154" s="7" t="str">
        <f>HYPERLINK("http://kyu.snu.ac.kr/sdhj/index.jsp?type=hj/GK14704_00IM0001_009b.jpg","1768_해북촌_009b")</f>
        <v>1768_해북촌_009b</v>
      </c>
      <c r="B1154" s="4">
        <v>1768</v>
      </c>
      <c r="C1154" s="4" t="s">
        <v>10539</v>
      </c>
      <c r="D1154" s="4" t="s">
        <v>10540</v>
      </c>
      <c r="E1154" s="4">
        <v>1153</v>
      </c>
      <c r="F1154" s="5">
        <v>7</v>
      </c>
      <c r="G1154" s="5" t="s">
        <v>3505</v>
      </c>
      <c r="H1154" s="5" t="s">
        <v>3506</v>
      </c>
      <c r="I1154" s="5">
        <v>5</v>
      </c>
      <c r="L1154" s="5">
        <v>1</v>
      </c>
      <c r="M1154" s="5" t="s">
        <v>4334</v>
      </c>
      <c r="N1154" s="5" t="s">
        <v>4335</v>
      </c>
      <c r="T1154" s="4" t="s">
        <v>10541</v>
      </c>
      <c r="U1154" s="5" t="s">
        <v>203</v>
      </c>
      <c r="V1154" s="5" t="s">
        <v>204</v>
      </c>
      <c r="Y1154" s="5" t="s">
        <v>4394</v>
      </c>
      <c r="Z1154" s="5" t="s">
        <v>4395</v>
      </c>
      <c r="AC1154" s="4">
        <v>68</v>
      </c>
      <c r="AD1154" s="5" t="s">
        <v>141</v>
      </c>
      <c r="AE1154" s="5" t="s">
        <v>142</v>
      </c>
      <c r="AF1154" s="5" t="s">
        <v>11043</v>
      </c>
      <c r="AG1154" s="5" t="s">
        <v>11044</v>
      </c>
    </row>
    <row r="1155" spans="1:58" ht="13.5" customHeight="1">
      <c r="A1155" s="7" t="str">
        <f>HYPERLINK("http://kyu.snu.ac.kr/sdhj/index.jsp?type=hj/GK14704_00IM0001_009b.jpg","1768_해북촌_009b")</f>
        <v>1768_해북촌_009b</v>
      </c>
      <c r="B1155" s="4">
        <v>1768</v>
      </c>
      <c r="C1155" s="4" t="s">
        <v>10539</v>
      </c>
      <c r="D1155" s="4" t="s">
        <v>10540</v>
      </c>
      <c r="E1155" s="4">
        <v>1154</v>
      </c>
      <c r="F1155" s="5">
        <v>7</v>
      </c>
      <c r="G1155" s="5" t="s">
        <v>3505</v>
      </c>
      <c r="H1155" s="5" t="s">
        <v>3506</v>
      </c>
      <c r="I1155" s="5">
        <v>5</v>
      </c>
      <c r="L1155" s="5">
        <v>1</v>
      </c>
      <c r="M1155" s="5" t="s">
        <v>4334</v>
      </c>
      <c r="N1155" s="5" t="s">
        <v>4335</v>
      </c>
      <c r="T1155" s="4" t="s">
        <v>10541</v>
      </c>
      <c r="U1155" s="5" t="s">
        <v>133</v>
      </c>
      <c r="V1155" s="5" t="s">
        <v>134</v>
      </c>
      <c r="Y1155" s="5" t="s">
        <v>11045</v>
      </c>
      <c r="Z1155" s="5" t="s">
        <v>11046</v>
      </c>
      <c r="AC1155" s="4">
        <v>37</v>
      </c>
      <c r="AD1155" s="5" t="s">
        <v>2033</v>
      </c>
      <c r="AE1155" s="5" t="s">
        <v>2034</v>
      </c>
      <c r="AG1155" s="5" t="s">
        <v>478</v>
      </c>
      <c r="AI1155" s="5" t="s">
        <v>4396</v>
      </c>
    </row>
    <row r="1156" spans="1:58" ht="13.5" customHeight="1">
      <c r="A1156" s="7" t="str">
        <f>HYPERLINK("http://kyu.snu.ac.kr/sdhj/index.jsp?type=hj/GK14704_00IM0001_009b.jpg","1768_해북촌_009b")</f>
        <v>1768_해북촌_009b</v>
      </c>
      <c r="B1156" s="4">
        <v>1768</v>
      </c>
      <c r="C1156" s="4" t="s">
        <v>10539</v>
      </c>
      <c r="D1156" s="4" t="s">
        <v>10540</v>
      </c>
      <c r="E1156" s="4">
        <v>1155</v>
      </c>
      <c r="F1156" s="5">
        <v>7</v>
      </c>
      <c r="G1156" s="5" t="s">
        <v>3505</v>
      </c>
      <c r="H1156" s="5" t="s">
        <v>3506</v>
      </c>
      <c r="I1156" s="5">
        <v>5</v>
      </c>
      <c r="L1156" s="5">
        <v>1</v>
      </c>
      <c r="M1156" s="5" t="s">
        <v>4334</v>
      </c>
      <c r="N1156" s="5" t="s">
        <v>4335</v>
      </c>
      <c r="T1156" s="4" t="s">
        <v>10541</v>
      </c>
      <c r="U1156" s="5" t="s">
        <v>133</v>
      </c>
      <c r="V1156" s="5" t="s">
        <v>134</v>
      </c>
      <c r="Y1156" s="5" t="s">
        <v>4097</v>
      </c>
      <c r="Z1156" s="5" t="s">
        <v>4098</v>
      </c>
      <c r="AC1156" s="4">
        <v>14</v>
      </c>
      <c r="AD1156" s="5" t="s">
        <v>383</v>
      </c>
      <c r="AE1156" s="5" t="s">
        <v>384</v>
      </c>
      <c r="AG1156" s="5" t="s">
        <v>478</v>
      </c>
      <c r="AI1156" s="5" t="s">
        <v>4396</v>
      </c>
      <c r="BB1156" s="5" t="s">
        <v>195</v>
      </c>
      <c r="BC1156" s="5" t="s">
        <v>196</v>
      </c>
      <c r="BF1156" s="4" t="s">
        <v>11032</v>
      </c>
    </row>
    <row r="1157" spans="1:58" ht="13.5" customHeight="1">
      <c r="A1157" s="7" t="str">
        <f>HYPERLINK("http://kyu.snu.ac.kr/sdhj/index.jsp?type=hj/GK14704_00IM0001_009b.jpg","1768_해북촌_009b")</f>
        <v>1768_해북촌_009b</v>
      </c>
      <c r="B1157" s="4">
        <v>1768</v>
      </c>
      <c r="C1157" s="4" t="s">
        <v>10539</v>
      </c>
      <c r="D1157" s="4" t="s">
        <v>10540</v>
      </c>
      <c r="E1157" s="4">
        <v>1156</v>
      </c>
      <c r="F1157" s="5">
        <v>7</v>
      </c>
      <c r="G1157" s="5" t="s">
        <v>3505</v>
      </c>
      <c r="H1157" s="5" t="s">
        <v>3506</v>
      </c>
      <c r="I1157" s="5">
        <v>5</v>
      </c>
      <c r="L1157" s="5">
        <v>1</v>
      </c>
      <c r="M1157" s="5" t="s">
        <v>4334</v>
      </c>
      <c r="N1157" s="5" t="s">
        <v>4335</v>
      </c>
      <c r="T1157" s="4" t="s">
        <v>10541</v>
      </c>
      <c r="U1157" s="5" t="s">
        <v>203</v>
      </c>
      <c r="V1157" s="5" t="s">
        <v>204</v>
      </c>
      <c r="Y1157" s="5" t="s">
        <v>4397</v>
      </c>
      <c r="Z1157" s="5" t="s">
        <v>4398</v>
      </c>
      <c r="AC1157" s="4">
        <v>11</v>
      </c>
      <c r="AD1157" s="5" t="s">
        <v>199</v>
      </c>
      <c r="AE1157" s="5" t="s">
        <v>200</v>
      </c>
      <c r="AF1157" s="5" t="s">
        <v>11047</v>
      </c>
      <c r="AG1157" s="5" t="s">
        <v>11048</v>
      </c>
      <c r="AH1157" s="5" t="s">
        <v>4399</v>
      </c>
      <c r="AI1157" s="5" t="s">
        <v>4396</v>
      </c>
      <c r="BC1157" s="5" t="s">
        <v>196</v>
      </c>
      <c r="BF1157" s="4" t="s">
        <v>11033</v>
      </c>
    </row>
    <row r="1158" spans="1:58" ht="13.5" customHeight="1">
      <c r="A1158" s="7" t="str">
        <f>HYPERLINK("http://kyu.snu.ac.kr/sdhj/index.jsp?type=hj/GK14704_00IM0001_009b.jpg","1768_해북촌_009b")</f>
        <v>1768_해북촌_009b</v>
      </c>
      <c r="B1158" s="4">
        <v>1768</v>
      </c>
      <c r="C1158" s="4" t="s">
        <v>10539</v>
      </c>
      <c r="D1158" s="4" t="s">
        <v>10540</v>
      </c>
      <c r="E1158" s="4">
        <v>1157</v>
      </c>
      <c r="F1158" s="5">
        <v>7</v>
      </c>
      <c r="G1158" s="5" t="s">
        <v>3505</v>
      </c>
      <c r="H1158" s="5" t="s">
        <v>3506</v>
      </c>
      <c r="I1158" s="5">
        <v>5</v>
      </c>
      <c r="L1158" s="5">
        <v>1</v>
      </c>
      <c r="M1158" s="5" t="s">
        <v>4334</v>
      </c>
      <c r="N1158" s="5" t="s">
        <v>4335</v>
      </c>
      <c r="T1158" s="4" t="s">
        <v>10541</v>
      </c>
      <c r="U1158" s="5" t="s">
        <v>203</v>
      </c>
      <c r="V1158" s="5" t="s">
        <v>204</v>
      </c>
      <c r="Y1158" s="5" t="s">
        <v>4400</v>
      </c>
      <c r="Z1158" s="5" t="s">
        <v>4401</v>
      </c>
      <c r="AC1158" s="4">
        <v>29</v>
      </c>
      <c r="AD1158" s="5" t="s">
        <v>269</v>
      </c>
      <c r="AE1158" s="5" t="s">
        <v>270</v>
      </c>
      <c r="BB1158" s="5" t="s">
        <v>1412</v>
      </c>
      <c r="BC1158" s="5" t="s">
        <v>1413</v>
      </c>
      <c r="BD1158" s="5" t="s">
        <v>4402</v>
      </c>
      <c r="BE1158" s="5" t="s">
        <v>4403</v>
      </c>
    </row>
    <row r="1159" spans="1:58" ht="13.5" customHeight="1">
      <c r="A1159" s="7" t="str">
        <f>HYPERLINK("http://kyu.snu.ac.kr/sdhj/index.jsp?type=hj/GK14704_00IM0001_009b.jpg","1768_해북촌_009b")</f>
        <v>1768_해북촌_009b</v>
      </c>
      <c r="B1159" s="4">
        <v>1768</v>
      </c>
      <c r="C1159" s="4" t="s">
        <v>10539</v>
      </c>
      <c r="D1159" s="4" t="s">
        <v>10540</v>
      </c>
      <c r="E1159" s="4">
        <v>1158</v>
      </c>
      <c r="F1159" s="5">
        <v>7</v>
      </c>
      <c r="G1159" s="5" t="s">
        <v>3505</v>
      </c>
      <c r="H1159" s="5" t="s">
        <v>3506</v>
      </c>
      <c r="I1159" s="5">
        <v>5</v>
      </c>
      <c r="L1159" s="5">
        <v>1</v>
      </c>
      <c r="M1159" s="5" t="s">
        <v>4334</v>
      </c>
      <c r="N1159" s="5" t="s">
        <v>4335</v>
      </c>
      <c r="T1159" s="4" t="s">
        <v>10541</v>
      </c>
      <c r="U1159" s="5" t="s">
        <v>203</v>
      </c>
      <c r="V1159" s="5" t="s">
        <v>204</v>
      </c>
      <c r="Y1159" s="5" t="s">
        <v>4404</v>
      </c>
      <c r="Z1159" s="5" t="s">
        <v>4405</v>
      </c>
      <c r="AC1159" s="4">
        <v>30</v>
      </c>
      <c r="AD1159" s="5" t="s">
        <v>283</v>
      </c>
      <c r="AE1159" s="5" t="s">
        <v>284</v>
      </c>
      <c r="BB1159" s="5" t="s">
        <v>1412</v>
      </c>
      <c r="BC1159" s="5" t="s">
        <v>1413</v>
      </c>
      <c r="BD1159" s="5" t="s">
        <v>4406</v>
      </c>
      <c r="BE1159" s="5" t="s">
        <v>4407</v>
      </c>
    </row>
    <row r="1160" spans="1:58" ht="13.5" customHeight="1">
      <c r="A1160" s="7" t="str">
        <f>HYPERLINK("http://kyu.snu.ac.kr/sdhj/index.jsp?type=hj/GK14704_00IM0001_009b.jpg","1768_해북촌_009b")</f>
        <v>1768_해북촌_009b</v>
      </c>
      <c r="B1160" s="4">
        <v>1768</v>
      </c>
      <c r="C1160" s="4" t="s">
        <v>10539</v>
      </c>
      <c r="D1160" s="4" t="s">
        <v>10540</v>
      </c>
      <c r="E1160" s="4">
        <v>1159</v>
      </c>
      <c r="F1160" s="5">
        <v>7</v>
      </c>
      <c r="G1160" s="5" t="s">
        <v>3505</v>
      </c>
      <c r="H1160" s="5" t="s">
        <v>3506</v>
      </c>
      <c r="I1160" s="5">
        <v>5</v>
      </c>
      <c r="L1160" s="5">
        <v>1</v>
      </c>
      <c r="M1160" s="5" t="s">
        <v>4334</v>
      </c>
      <c r="N1160" s="5" t="s">
        <v>4335</v>
      </c>
      <c r="T1160" s="4" t="s">
        <v>10541</v>
      </c>
      <c r="U1160" s="5" t="s">
        <v>203</v>
      </c>
      <c r="V1160" s="5" t="s">
        <v>204</v>
      </c>
      <c r="Y1160" s="5" t="s">
        <v>623</v>
      </c>
      <c r="Z1160" s="5" t="s">
        <v>624</v>
      </c>
      <c r="AC1160" s="4">
        <v>9</v>
      </c>
      <c r="AD1160" s="5" t="s">
        <v>129</v>
      </c>
      <c r="AE1160" s="5" t="s">
        <v>130</v>
      </c>
      <c r="BB1160" s="5" t="s">
        <v>133</v>
      </c>
      <c r="BC1160" s="5" t="s">
        <v>134</v>
      </c>
      <c r="BD1160" s="5" t="s">
        <v>4364</v>
      </c>
      <c r="BE1160" s="5" t="s">
        <v>4365</v>
      </c>
      <c r="BF1160" s="4" t="s">
        <v>11032</v>
      </c>
    </row>
    <row r="1161" spans="1:58" ht="13.5" customHeight="1">
      <c r="A1161" s="7" t="str">
        <f>HYPERLINK("http://kyu.snu.ac.kr/sdhj/index.jsp?type=hj/GK14704_00IM0001_009b.jpg","1768_해북촌_009b")</f>
        <v>1768_해북촌_009b</v>
      </c>
      <c r="B1161" s="4">
        <v>1768</v>
      </c>
      <c r="C1161" s="4" t="s">
        <v>10539</v>
      </c>
      <c r="D1161" s="4" t="s">
        <v>10540</v>
      </c>
      <c r="E1161" s="4">
        <v>1160</v>
      </c>
      <c r="F1161" s="5">
        <v>7</v>
      </c>
      <c r="G1161" s="5" t="s">
        <v>3505</v>
      </c>
      <c r="H1161" s="5" t="s">
        <v>3506</v>
      </c>
      <c r="I1161" s="5">
        <v>5</v>
      </c>
      <c r="L1161" s="5">
        <v>1</v>
      </c>
      <c r="M1161" s="5" t="s">
        <v>4334</v>
      </c>
      <c r="N1161" s="5" t="s">
        <v>4335</v>
      </c>
      <c r="T1161" s="4" t="s">
        <v>10541</v>
      </c>
      <c r="U1161" s="5" t="s">
        <v>203</v>
      </c>
      <c r="V1161" s="5" t="s">
        <v>204</v>
      </c>
      <c r="Y1161" s="5" t="s">
        <v>4408</v>
      </c>
      <c r="Z1161" s="5" t="s">
        <v>4409</v>
      </c>
      <c r="AC1161" s="4">
        <v>7</v>
      </c>
      <c r="AD1161" s="5" t="s">
        <v>724</v>
      </c>
      <c r="AE1161" s="5" t="s">
        <v>725</v>
      </c>
      <c r="BC1161" s="5" t="s">
        <v>134</v>
      </c>
      <c r="BE1161" s="5" t="s">
        <v>4365</v>
      </c>
      <c r="BF1161" s="4" t="s">
        <v>11033</v>
      </c>
    </row>
    <row r="1162" spans="1:58" ht="13.5" customHeight="1">
      <c r="A1162" s="7" t="str">
        <f>HYPERLINK("http://kyu.snu.ac.kr/sdhj/index.jsp?type=hj/GK14704_00IM0001_009b.jpg","1768_해북촌_009b")</f>
        <v>1768_해북촌_009b</v>
      </c>
      <c r="B1162" s="4">
        <v>1768</v>
      </c>
      <c r="C1162" s="4" t="s">
        <v>10539</v>
      </c>
      <c r="D1162" s="4" t="s">
        <v>10540</v>
      </c>
      <c r="E1162" s="4">
        <v>1161</v>
      </c>
      <c r="F1162" s="5">
        <v>7</v>
      </c>
      <c r="G1162" s="5" t="s">
        <v>3505</v>
      </c>
      <c r="H1162" s="5" t="s">
        <v>3506</v>
      </c>
      <c r="I1162" s="5">
        <v>5</v>
      </c>
      <c r="L1162" s="5">
        <v>1</v>
      </c>
      <c r="M1162" s="5" t="s">
        <v>4334</v>
      </c>
      <c r="N1162" s="5" t="s">
        <v>4335</v>
      </c>
      <c r="T1162" s="4" t="s">
        <v>10541</v>
      </c>
      <c r="U1162" s="5" t="s">
        <v>133</v>
      </c>
      <c r="V1162" s="5" t="s">
        <v>134</v>
      </c>
      <c r="Y1162" s="5" t="s">
        <v>4410</v>
      </c>
      <c r="Z1162" s="5" t="s">
        <v>4411</v>
      </c>
      <c r="AC1162" s="4">
        <v>43</v>
      </c>
      <c r="AD1162" s="5" t="s">
        <v>472</v>
      </c>
      <c r="AE1162" s="5" t="s">
        <v>473</v>
      </c>
      <c r="AG1162" s="5" t="s">
        <v>210</v>
      </c>
    </row>
    <row r="1163" spans="1:58" ht="13.5" customHeight="1">
      <c r="A1163" s="7" t="str">
        <f>HYPERLINK("http://kyu.snu.ac.kr/sdhj/index.jsp?type=hj/GK14704_00IM0001_009b.jpg","1768_해북촌_009b")</f>
        <v>1768_해북촌_009b</v>
      </c>
      <c r="B1163" s="4">
        <v>1768</v>
      </c>
      <c r="C1163" s="4" t="s">
        <v>10539</v>
      </c>
      <c r="D1163" s="4" t="s">
        <v>10540</v>
      </c>
      <c r="E1163" s="4">
        <v>1162</v>
      </c>
      <c r="F1163" s="5">
        <v>7</v>
      </c>
      <c r="G1163" s="5" t="s">
        <v>3505</v>
      </c>
      <c r="H1163" s="5" t="s">
        <v>3506</v>
      </c>
      <c r="I1163" s="5">
        <v>5</v>
      </c>
      <c r="L1163" s="5">
        <v>1</v>
      </c>
      <c r="M1163" s="5" t="s">
        <v>4334</v>
      </c>
      <c r="N1163" s="5" t="s">
        <v>4335</v>
      </c>
      <c r="T1163" s="4" t="s">
        <v>10541</v>
      </c>
      <c r="U1163" s="5" t="s">
        <v>133</v>
      </c>
      <c r="V1163" s="5" t="s">
        <v>134</v>
      </c>
      <c r="Y1163" s="5" t="s">
        <v>4412</v>
      </c>
      <c r="Z1163" s="5" t="s">
        <v>130</v>
      </c>
      <c r="AC1163" s="4">
        <v>30</v>
      </c>
      <c r="AD1163" s="5" t="s">
        <v>387</v>
      </c>
      <c r="AE1163" s="5" t="s">
        <v>388</v>
      </c>
      <c r="AG1163" s="5" t="s">
        <v>210</v>
      </c>
    </row>
    <row r="1164" spans="1:58" ht="13.5" customHeight="1">
      <c r="A1164" s="7" t="str">
        <f>HYPERLINK("http://kyu.snu.ac.kr/sdhj/index.jsp?type=hj/GK14704_00IM0001_009b.jpg","1768_해북촌_009b")</f>
        <v>1768_해북촌_009b</v>
      </c>
      <c r="B1164" s="4">
        <v>1768</v>
      </c>
      <c r="C1164" s="4" t="s">
        <v>10539</v>
      </c>
      <c r="D1164" s="4" t="s">
        <v>10540</v>
      </c>
      <c r="E1164" s="4">
        <v>1163</v>
      </c>
      <c r="F1164" s="5">
        <v>7</v>
      </c>
      <c r="G1164" s="5" t="s">
        <v>3505</v>
      </c>
      <c r="H1164" s="5" t="s">
        <v>3506</v>
      </c>
      <c r="I1164" s="5">
        <v>5</v>
      </c>
      <c r="L1164" s="5">
        <v>1</v>
      </c>
      <c r="M1164" s="5" t="s">
        <v>4334</v>
      </c>
      <c r="N1164" s="5" t="s">
        <v>4335</v>
      </c>
      <c r="T1164" s="4" t="s">
        <v>10541</v>
      </c>
      <c r="U1164" s="5" t="s">
        <v>133</v>
      </c>
      <c r="V1164" s="5" t="s">
        <v>134</v>
      </c>
      <c r="Y1164" s="5" t="s">
        <v>2135</v>
      </c>
      <c r="Z1164" s="5" t="s">
        <v>2136</v>
      </c>
      <c r="AC1164" s="4">
        <v>26</v>
      </c>
      <c r="AD1164" s="5" t="s">
        <v>714</v>
      </c>
      <c r="AE1164" s="5" t="s">
        <v>715</v>
      </c>
      <c r="AG1164" s="5" t="s">
        <v>210</v>
      </c>
    </row>
    <row r="1165" spans="1:58" ht="13.5" customHeight="1">
      <c r="A1165" s="7" t="str">
        <f>HYPERLINK("http://kyu.snu.ac.kr/sdhj/index.jsp?type=hj/GK14704_00IM0001_009b.jpg","1768_해북촌_009b")</f>
        <v>1768_해북촌_009b</v>
      </c>
      <c r="B1165" s="4">
        <v>1768</v>
      </c>
      <c r="C1165" s="4" t="s">
        <v>10539</v>
      </c>
      <c r="D1165" s="4" t="s">
        <v>10540</v>
      </c>
      <c r="E1165" s="4">
        <v>1164</v>
      </c>
      <c r="F1165" s="5">
        <v>7</v>
      </c>
      <c r="G1165" s="5" t="s">
        <v>3505</v>
      </c>
      <c r="H1165" s="5" t="s">
        <v>3506</v>
      </c>
      <c r="I1165" s="5">
        <v>5</v>
      </c>
      <c r="L1165" s="5">
        <v>1</v>
      </c>
      <c r="M1165" s="5" t="s">
        <v>4334</v>
      </c>
      <c r="N1165" s="5" t="s">
        <v>4335</v>
      </c>
      <c r="T1165" s="4" t="s">
        <v>10541</v>
      </c>
      <c r="U1165" s="5" t="s">
        <v>203</v>
      </c>
      <c r="V1165" s="5" t="s">
        <v>204</v>
      </c>
      <c r="Y1165" s="5" t="s">
        <v>4207</v>
      </c>
      <c r="Z1165" s="5" t="s">
        <v>2300</v>
      </c>
      <c r="AC1165" s="4">
        <v>41</v>
      </c>
      <c r="AD1165" s="5" t="s">
        <v>1175</v>
      </c>
      <c r="AE1165" s="5" t="s">
        <v>1176</v>
      </c>
      <c r="AF1165" s="5" t="s">
        <v>11049</v>
      </c>
      <c r="AG1165" s="5" t="s">
        <v>11050</v>
      </c>
    </row>
    <row r="1166" spans="1:58" ht="13.5" customHeight="1">
      <c r="A1166" s="7" t="str">
        <f>HYPERLINK("http://kyu.snu.ac.kr/sdhj/index.jsp?type=hj/GK14704_00IM0001_009b.jpg","1768_해북촌_009b")</f>
        <v>1768_해북촌_009b</v>
      </c>
      <c r="B1166" s="4">
        <v>1768</v>
      </c>
      <c r="C1166" s="4" t="s">
        <v>10539</v>
      </c>
      <c r="D1166" s="4" t="s">
        <v>10540</v>
      </c>
      <c r="E1166" s="4">
        <v>1165</v>
      </c>
      <c r="F1166" s="5">
        <v>7</v>
      </c>
      <c r="G1166" s="5" t="s">
        <v>3505</v>
      </c>
      <c r="H1166" s="5" t="s">
        <v>3506</v>
      </c>
      <c r="I1166" s="5">
        <v>5</v>
      </c>
      <c r="L1166" s="5">
        <v>1</v>
      </c>
      <c r="M1166" s="5" t="s">
        <v>4334</v>
      </c>
      <c r="N1166" s="5" t="s">
        <v>4335</v>
      </c>
      <c r="T1166" s="4" t="s">
        <v>10541</v>
      </c>
      <c r="U1166" s="5" t="s">
        <v>133</v>
      </c>
      <c r="V1166" s="5" t="s">
        <v>134</v>
      </c>
      <c r="Y1166" s="5" t="s">
        <v>4413</v>
      </c>
      <c r="Z1166" s="5" t="s">
        <v>4414</v>
      </c>
      <c r="AC1166" s="4">
        <v>61</v>
      </c>
      <c r="AD1166" s="5" t="s">
        <v>166</v>
      </c>
      <c r="AE1166" s="5" t="s">
        <v>167</v>
      </c>
    </row>
    <row r="1167" spans="1:58" ht="13.5" customHeight="1">
      <c r="A1167" s="7" t="str">
        <f>HYPERLINK("http://kyu.snu.ac.kr/sdhj/index.jsp?type=hj/GK14704_00IM0001_009b.jpg","1768_해북촌_009b")</f>
        <v>1768_해북촌_009b</v>
      </c>
      <c r="B1167" s="4">
        <v>1768</v>
      </c>
      <c r="C1167" s="4" t="s">
        <v>10539</v>
      </c>
      <c r="D1167" s="4" t="s">
        <v>10540</v>
      </c>
      <c r="E1167" s="4">
        <v>1166</v>
      </c>
      <c r="F1167" s="5">
        <v>7</v>
      </c>
      <c r="G1167" s="5" t="s">
        <v>3505</v>
      </c>
      <c r="H1167" s="5" t="s">
        <v>3506</v>
      </c>
      <c r="I1167" s="5">
        <v>5</v>
      </c>
      <c r="L1167" s="5">
        <v>1</v>
      </c>
      <c r="M1167" s="5" t="s">
        <v>4334</v>
      </c>
      <c r="N1167" s="5" t="s">
        <v>4335</v>
      </c>
      <c r="T1167" s="4" t="s">
        <v>10541</v>
      </c>
      <c r="U1167" s="5" t="s">
        <v>203</v>
      </c>
      <c r="V1167" s="5" t="s">
        <v>204</v>
      </c>
      <c r="Y1167" s="5" t="s">
        <v>4415</v>
      </c>
      <c r="Z1167" s="5" t="s">
        <v>4416</v>
      </c>
      <c r="AC1167" s="4">
        <v>32</v>
      </c>
      <c r="AD1167" s="5" t="s">
        <v>985</v>
      </c>
      <c r="AE1167" s="5" t="s">
        <v>986</v>
      </c>
      <c r="BB1167" s="5" t="s">
        <v>195</v>
      </c>
      <c r="BC1167" s="5" t="s">
        <v>196</v>
      </c>
      <c r="BF1167" s="4" t="s">
        <v>11033</v>
      </c>
    </row>
    <row r="1168" spans="1:58" ht="13.5" customHeight="1">
      <c r="A1168" s="7" t="str">
        <f>HYPERLINK("http://kyu.snu.ac.kr/sdhj/index.jsp?type=hj/GK14704_00IM0001_009b.jpg","1768_해북촌_009b")</f>
        <v>1768_해북촌_009b</v>
      </c>
      <c r="B1168" s="4">
        <v>1768</v>
      </c>
      <c r="C1168" s="4" t="s">
        <v>10539</v>
      </c>
      <c r="D1168" s="4" t="s">
        <v>10540</v>
      </c>
      <c r="E1168" s="4">
        <v>1167</v>
      </c>
      <c r="F1168" s="5">
        <v>7</v>
      </c>
      <c r="G1168" s="5" t="s">
        <v>3505</v>
      </c>
      <c r="H1168" s="5" t="s">
        <v>3506</v>
      </c>
      <c r="I1168" s="5">
        <v>5</v>
      </c>
      <c r="L1168" s="5">
        <v>1</v>
      </c>
      <c r="M1168" s="5" t="s">
        <v>4334</v>
      </c>
      <c r="N1168" s="5" t="s">
        <v>4335</v>
      </c>
      <c r="T1168" s="4" t="s">
        <v>10541</v>
      </c>
      <c r="U1168" s="5" t="s">
        <v>133</v>
      </c>
      <c r="V1168" s="5" t="s">
        <v>134</v>
      </c>
      <c r="Y1168" s="5" t="s">
        <v>4417</v>
      </c>
      <c r="Z1168" s="5" t="s">
        <v>4418</v>
      </c>
      <c r="AC1168" s="4">
        <v>29</v>
      </c>
      <c r="AD1168" s="5" t="s">
        <v>269</v>
      </c>
      <c r="AE1168" s="5" t="s">
        <v>270</v>
      </c>
      <c r="BC1168" s="5" t="s">
        <v>196</v>
      </c>
      <c r="BF1168" s="4" t="s">
        <v>11042</v>
      </c>
    </row>
    <row r="1169" spans="1:72" ht="13.5" customHeight="1">
      <c r="A1169" s="7" t="str">
        <f>HYPERLINK("http://kyu.snu.ac.kr/sdhj/index.jsp?type=hj/GK14704_00IM0001_009b.jpg","1768_해북촌_009b")</f>
        <v>1768_해북촌_009b</v>
      </c>
      <c r="B1169" s="4">
        <v>1768</v>
      </c>
      <c r="C1169" s="4" t="s">
        <v>10539</v>
      </c>
      <c r="D1169" s="4" t="s">
        <v>10540</v>
      </c>
      <c r="E1169" s="4">
        <v>1168</v>
      </c>
      <c r="F1169" s="5">
        <v>7</v>
      </c>
      <c r="G1169" s="5" t="s">
        <v>3505</v>
      </c>
      <c r="H1169" s="5" t="s">
        <v>3506</v>
      </c>
      <c r="I1169" s="5">
        <v>5</v>
      </c>
      <c r="L1169" s="5">
        <v>1</v>
      </c>
      <c r="M1169" s="5" t="s">
        <v>4334</v>
      </c>
      <c r="N1169" s="5" t="s">
        <v>4335</v>
      </c>
      <c r="T1169" s="4" t="s">
        <v>10541</v>
      </c>
      <c r="U1169" s="5" t="s">
        <v>133</v>
      </c>
      <c r="V1169" s="5" t="s">
        <v>134</v>
      </c>
      <c r="Y1169" s="5" t="s">
        <v>3271</v>
      </c>
      <c r="Z1169" s="5" t="s">
        <v>3272</v>
      </c>
      <c r="AC1169" s="4">
        <v>16</v>
      </c>
      <c r="AD1169" s="5" t="s">
        <v>476</v>
      </c>
      <c r="AE1169" s="5" t="s">
        <v>477</v>
      </c>
      <c r="BC1169" s="5" t="s">
        <v>196</v>
      </c>
      <c r="BF1169" s="4" t="s">
        <v>11051</v>
      </c>
    </row>
    <row r="1170" spans="1:72" ht="13.5" customHeight="1">
      <c r="A1170" s="7" t="str">
        <f>HYPERLINK("http://kyu.snu.ac.kr/sdhj/index.jsp?type=hj/GK14704_00IM0001_009b.jpg","1768_해북촌_009b")</f>
        <v>1768_해북촌_009b</v>
      </c>
      <c r="B1170" s="4">
        <v>1768</v>
      </c>
      <c r="C1170" s="4" t="s">
        <v>10539</v>
      </c>
      <c r="D1170" s="4" t="s">
        <v>10540</v>
      </c>
      <c r="E1170" s="4">
        <v>1169</v>
      </c>
      <c r="F1170" s="5">
        <v>7</v>
      </c>
      <c r="G1170" s="5" t="s">
        <v>3505</v>
      </c>
      <c r="H1170" s="5" t="s">
        <v>3506</v>
      </c>
      <c r="I1170" s="5">
        <v>5</v>
      </c>
      <c r="L1170" s="5">
        <v>1</v>
      </c>
      <c r="M1170" s="5" t="s">
        <v>4334</v>
      </c>
      <c r="N1170" s="5" t="s">
        <v>4335</v>
      </c>
      <c r="T1170" s="4" t="s">
        <v>10541</v>
      </c>
      <c r="U1170" s="5" t="s">
        <v>133</v>
      </c>
      <c r="V1170" s="5" t="s">
        <v>134</v>
      </c>
      <c r="Y1170" s="5" t="s">
        <v>1536</v>
      </c>
      <c r="Z1170" s="5" t="s">
        <v>1537</v>
      </c>
      <c r="AC1170" s="4">
        <v>48</v>
      </c>
      <c r="AD1170" s="5" t="s">
        <v>942</v>
      </c>
      <c r="AE1170" s="5" t="s">
        <v>943</v>
      </c>
      <c r="AG1170" s="5" t="s">
        <v>478</v>
      </c>
      <c r="AI1170" s="5" t="s">
        <v>4396</v>
      </c>
      <c r="BB1170" s="5" t="s">
        <v>1412</v>
      </c>
      <c r="BC1170" s="5" t="s">
        <v>1413</v>
      </c>
      <c r="BD1170" s="5" t="s">
        <v>4148</v>
      </c>
      <c r="BE1170" s="5" t="s">
        <v>4149</v>
      </c>
    </row>
    <row r="1171" spans="1:72" ht="13.5" customHeight="1">
      <c r="A1171" s="7" t="str">
        <f>HYPERLINK("http://kyu.snu.ac.kr/sdhj/index.jsp?type=hj/GK14704_00IM0001_009b.jpg","1768_해북촌_009b")</f>
        <v>1768_해북촌_009b</v>
      </c>
      <c r="B1171" s="4">
        <v>1768</v>
      </c>
      <c r="C1171" s="4" t="s">
        <v>10539</v>
      </c>
      <c r="D1171" s="4" t="s">
        <v>10540</v>
      </c>
      <c r="E1171" s="4">
        <v>1170</v>
      </c>
      <c r="F1171" s="5">
        <v>7</v>
      </c>
      <c r="G1171" s="5" t="s">
        <v>3505</v>
      </c>
      <c r="H1171" s="5" t="s">
        <v>3506</v>
      </c>
      <c r="I1171" s="5">
        <v>5</v>
      </c>
      <c r="L1171" s="5">
        <v>1</v>
      </c>
      <c r="M1171" s="5" t="s">
        <v>4334</v>
      </c>
      <c r="N1171" s="5" t="s">
        <v>4335</v>
      </c>
      <c r="T1171" s="4" t="s">
        <v>10541</v>
      </c>
      <c r="U1171" s="5" t="s">
        <v>203</v>
      </c>
      <c r="V1171" s="5" t="s">
        <v>204</v>
      </c>
      <c r="Y1171" s="5" t="s">
        <v>4419</v>
      </c>
      <c r="Z1171" s="5" t="s">
        <v>4420</v>
      </c>
      <c r="AC1171" s="4">
        <v>27</v>
      </c>
      <c r="AD1171" s="5" t="s">
        <v>253</v>
      </c>
      <c r="AE1171" s="5" t="s">
        <v>254</v>
      </c>
      <c r="AF1171" s="5" t="s">
        <v>11052</v>
      </c>
      <c r="AG1171" s="5" t="s">
        <v>11053</v>
      </c>
      <c r="AH1171" s="5" t="s">
        <v>4399</v>
      </c>
      <c r="AI1171" s="5" t="s">
        <v>4396</v>
      </c>
      <c r="BB1171" s="5" t="s">
        <v>195</v>
      </c>
      <c r="BC1171" s="5" t="s">
        <v>196</v>
      </c>
      <c r="BF1171" s="4" t="s">
        <v>11032</v>
      </c>
    </row>
    <row r="1172" spans="1:72" ht="13.5" customHeight="1">
      <c r="A1172" s="7" t="str">
        <f>HYPERLINK("http://kyu.snu.ac.kr/sdhj/index.jsp?type=hj/GK14704_00IM0001_009b.jpg","1768_해북촌_009b")</f>
        <v>1768_해북촌_009b</v>
      </c>
      <c r="B1172" s="4">
        <v>1768</v>
      </c>
      <c r="C1172" s="4" t="s">
        <v>10539</v>
      </c>
      <c r="D1172" s="4" t="s">
        <v>10540</v>
      </c>
      <c r="E1172" s="4">
        <v>1171</v>
      </c>
      <c r="F1172" s="5">
        <v>7</v>
      </c>
      <c r="G1172" s="5" t="s">
        <v>3505</v>
      </c>
      <c r="H1172" s="5" t="s">
        <v>3506</v>
      </c>
      <c r="I1172" s="5">
        <v>5</v>
      </c>
      <c r="L1172" s="5">
        <v>1</v>
      </c>
      <c r="M1172" s="5" t="s">
        <v>4334</v>
      </c>
      <c r="N1172" s="5" t="s">
        <v>4335</v>
      </c>
      <c r="T1172" s="4" t="s">
        <v>10541</v>
      </c>
      <c r="U1172" s="5" t="s">
        <v>203</v>
      </c>
      <c r="V1172" s="5" t="s">
        <v>204</v>
      </c>
      <c r="Y1172" s="5" t="s">
        <v>4421</v>
      </c>
      <c r="Z1172" s="5" t="s">
        <v>4422</v>
      </c>
      <c r="AC1172" s="4">
        <v>29</v>
      </c>
      <c r="AD1172" s="5" t="s">
        <v>269</v>
      </c>
      <c r="AE1172" s="5" t="s">
        <v>270</v>
      </c>
      <c r="BB1172" s="5" t="s">
        <v>1412</v>
      </c>
      <c r="BC1172" s="5" t="s">
        <v>1413</v>
      </c>
      <c r="BD1172" s="5" t="s">
        <v>4423</v>
      </c>
      <c r="BE1172" s="5" t="s">
        <v>4424</v>
      </c>
    </row>
    <row r="1173" spans="1:72" ht="13.5" customHeight="1">
      <c r="A1173" s="7" t="str">
        <f>HYPERLINK("http://kyu.snu.ac.kr/sdhj/index.jsp?type=hj/GK14704_00IM0001_009b.jpg","1768_해북촌_009b")</f>
        <v>1768_해북촌_009b</v>
      </c>
      <c r="B1173" s="4">
        <v>1768</v>
      </c>
      <c r="C1173" s="4" t="s">
        <v>10539</v>
      </c>
      <c r="D1173" s="4" t="s">
        <v>10540</v>
      </c>
      <c r="E1173" s="4">
        <v>1172</v>
      </c>
      <c r="F1173" s="5">
        <v>7</v>
      </c>
      <c r="G1173" s="5" t="s">
        <v>3505</v>
      </c>
      <c r="H1173" s="5" t="s">
        <v>3506</v>
      </c>
      <c r="I1173" s="5">
        <v>5</v>
      </c>
      <c r="L1173" s="5">
        <v>1</v>
      </c>
      <c r="M1173" s="5" t="s">
        <v>4334</v>
      </c>
      <c r="N1173" s="5" t="s">
        <v>4335</v>
      </c>
      <c r="T1173" s="4" t="s">
        <v>10541</v>
      </c>
      <c r="U1173" s="5" t="s">
        <v>203</v>
      </c>
      <c r="V1173" s="5" t="s">
        <v>204</v>
      </c>
      <c r="Y1173" s="5" t="s">
        <v>4425</v>
      </c>
      <c r="Z1173" s="5" t="s">
        <v>4426</v>
      </c>
      <c r="AF1173" s="5" t="s">
        <v>309</v>
      </c>
      <c r="AG1173" s="5" t="s">
        <v>308</v>
      </c>
    </row>
    <row r="1174" spans="1:72" ht="13.5" customHeight="1">
      <c r="A1174" s="7" t="str">
        <f>HYPERLINK("http://kyu.snu.ac.kr/sdhj/index.jsp?type=hj/GK14704_00IM0001_009b.jpg","1768_해북촌_009b")</f>
        <v>1768_해북촌_009b</v>
      </c>
      <c r="B1174" s="4">
        <v>1768</v>
      </c>
      <c r="C1174" s="4" t="s">
        <v>10539</v>
      </c>
      <c r="D1174" s="4" t="s">
        <v>10540</v>
      </c>
      <c r="E1174" s="4">
        <v>1173</v>
      </c>
      <c r="F1174" s="5">
        <v>7</v>
      </c>
      <c r="G1174" s="5" t="s">
        <v>3505</v>
      </c>
      <c r="H1174" s="5" t="s">
        <v>3506</v>
      </c>
      <c r="I1174" s="5">
        <v>5</v>
      </c>
      <c r="L1174" s="5">
        <v>1</v>
      </c>
      <c r="M1174" s="5" t="s">
        <v>4334</v>
      </c>
      <c r="N1174" s="5" t="s">
        <v>4335</v>
      </c>
      <c r="T1174" s="4" t="s">
        <v>10541</v>
      </c>
      <c r="U1174" s="5" t="s">
        <v>133</v>
      </c>
      <c r="V1174" s="5" t="s">
        <v>134</v>
      </c>
      <c r="Y1174" s="5" t="s">
        <v>4231</v>
      </c>
      <c r="Z1174" s="5" t="s">
        <v>4232</v>
      </c>
      <c r="AC1174" s="4">
        <v>39</v>
      </c>
      <c r="AD1174" s="5" t="s">
        <v>349</v>
      </c>
      <c r="AE1174" s="5" t="s">
        <v>350</v>
      </c>
      <c r="AF1174" s="5" t="s">
        <v>488</v>
      </c>
      <c r="AG1174" s="5" t="s">
        <v>478</v>
      </c>
      <c r="AH1174" s="5" t="s">
        <v>1479</v>
      </c>
      <c r="AI1174" s="5" t="s">
        <v>1480</v>
      </c>
      <c r="AT1174" s="5" t="s">
        <v>203</v>
      </c>
      <c r="AU1174" s="5" t="s">
        <v>204</v>
      </c>
      <c r="AV1174" s="5" t="s">
        <v>4392</v>
      </c>
      <c r="AW1174" s="5" t="s">
        <v>4393</v>
      </c>
      <c r="BB1174" s="5" t="s">
        <v>1679</v>
      </c>
      <c r="BC1174" s="4" t="s">
        <v>11054</v>
      </c>
      <c r="BF1174" s="4" t="s">
        <v>11032</v>
      </c>
    </row>
    <row r="1175" spans="1:72" ht="13.5" customHeight="1">
      <c r="A1175" s="7" t="str">
        <f>HYPERLINK("http://kyu.snu.ac.kr/sdhj/index.jsp?type=hj/GK14704_00IM0001_009b.jpg","1768_해북촌_009b")</f>
        <v>1768_해북촌_009b</v>
      </c>
      <c r="B1175" s="4">
        <v>1768</v>
      </c>
      <c r="C1175" s="4" t="s">
        <v>10539</v>
      </c>
      <c r="D1175" s="4" t="s">
        <v>10540</v>
      </c>
      <c r="E1175" s="4">
        <v>1174</v>
      </c>
      <c r="F1175" s="5">
        <v>7</v>
      </c>
      <c r="G1175" s="5" t="s">
        <v>3505</v>
      </c>
      <c r="H1175" s="5" t="s">
        <v>3506</v>
      </c>
      <c r="I1175" s="5">
        <v>5</v>
      </c>
      <c r="L1175" s="5">
        <v>1</v>
      </c>
      <c r="M1175" s="5" t="s">
        <v>4334</v>
      </c>
      <c r="N1175" s="5" t="s">
        <v>4335</v>
      </c>
      <c r="T1175" s="4" t="s">
        <v>10541</v>
      </c>
      <c r="U1175" s="5" t="s">
        <v>133</v>
      </c>
      <c r="V1175" s="5" t="s">
        <v>134</v>
      </c>
      <c r="Y1175" s="5" t="s">
        <v>4427</v>
      </c>
      <c r="Z1175" s="5" t="s">
        <v>4428</v>
      </c>
      <c r="AC1175" s="4">
        <v>10</v>
      </c>
      <c r="AD1175" s="5" t="s">
        <v>387</v>
      </c>
      <c r="AE1175" s="5" t="s">
        <v>388</v>
      </c>
      <c r="AF1175" s="5" t="s">
        <v>610</v>
      </c>
      <c r="AG1175" s="5" t="s">
        <v>611</v>
      </c>
    </row>
    <row r="1176" spans="1:72" ht="13.5" customHeight="1">
      <c r="A1176" s="7" t="str">
        <f>HYPERLINK("http://kyu.snu.ac.kr/sdhj/index.jsp?type=hj/GK14704_00IM0001_009b.jpg","1768_해북촌_009b")</f>
        <v>1768_해북촌_009b</v>
      </c>
      <c r="B1176" s="4">
        <v>1768</v>
      </c>
      <c r="C1176" s="4" t="s">
        <v>10539</v>
      </c>
      <c r="D1176" s="4" t="s">
        <v>10540</v>
      </c>
      <c r="E1176" s="4">
        <v>1175</v>
      </c>
      <c r="F1176" s="5">
        <v>7</v>
      </c>
      <c r="G1176" s="5" t="s">
        <v>3505</v>
      </c>
      <c r="H1176" s="5" t="s">
        <v>3506</v>
      </c>
      <c r="I1176" s="5">
        <v>5</v>
      </c>
      <c r="L1176" s="5">
        <v>1</v>
      </c>
      <c r="M1176" s="5" t="s">
        <v>4334</v>
      </c>
      <c r="N1176" s="5" t="s">
        <v>4335</v>
      </c>
      <c r="T1176" s="4" t="s">
        <v>10541</v>
      </c>
      <c r="U1176" s="5" t="s">
        <v>203</v>
      </c>
      <c r="V1176" s="5" t="s">
        <v>204</v>
      </c>
      <c r="Y1176" s="5" t="s">
        <v>4429</v>
      </c>
      <c r="Z1176" s="5" t="s">
        <v>4430</v>
      </c>
      <c r="AC1176" s="4">
        <v>11</v>
      </c>
      <c r="AD1176" s="5" t="s">
        <v>199</v>
      </c>
      <c r="AE1176" s="5" t="s">
        <v>200</v>
      </c>
      <c r="AG1176" s="5" t="s">
        <v>611</v>
      </c>
      <c r="BB1176" s="5" t="s">
        <v>1412</v>
      </c>
      <c r="BC1176" s="5" t="s">
        <v>1413</v>
      </c>
      <c r="BD1176" s="5" t="s">
        <v>4431</v>
      </c>
      <c r="BE1176" s="5" t="s">
        <v>4432</v>
      </c>
    </row>
    <row r="1177" spans="1:72" ht="13.5" customHeight="1">
      <c r="A1177" s="7" t="str">
        <f>HYPERLINK("http://kyu.snu.ac.kr/sdhj/index.jsp?type=hj/GK14704_00IM0001_009b.jpg","1768_해북촌_009b")</f>
        <v>1768_해북촌_009b</v>
      </c>
      <c r="B1177" s="4">
        <v>1768</v>
      </c>
      <c r="C1177" s="4" t="s">
        <v>11055</v>
      </c>
      <c r="D1177" s="4" t="s">
        <v>11056</v>
      </c>
      <c r="E1177" s="4">
        <v>1176</v>
      </c>
      <c r="F1177" s="5">
        <v>7</v>
      </c>
      <c r="G1177" s="5" t="s">
        <v>3505</v>
      </c>
      <c r="H1177" s="5" t="s">
        <v>3506</v>
      </c>
      <c r="I1177" s="5">
        <v>5</v>
      </c>
      <c r="L1177" s="5">
        <v>1</v>
      </c>
      <c r="M1177" s="5" t="s">
        <v>4334</v>
      </c>
      <c r="N1177" s="5" t="s">
        <v>4335</v>
      </c>
      <c r="T1177" s="4" t="s">
        <v>10541</v>
      </c>
      <c r="U1177" s="5" t="s">
        <v>133</v>
      </c>
      <c r="V1177" s="5" t="s">
        <v>134</v>
      </c>
      <c r="Y1177" s="5" t="s">
        <v>555</v>
      </c>
      <c r="Z1177" s="5" t="s">
        <v>11057</v>
      </c>
      <c r="AC1177" s="4">
        <v>10</v>
      </c>
      <c r="AD1177" s="5" t="s">
        <v>387</v>
      </c>
      <c r="AE1177" s="5" t="s">
        <v>388</v>
      </c>
      <c r="AG1177" s="5" t="s">
        <v>611</v>
      </c>
      <c r="BB1177" s="5" t="s">
        <v>133</v>
      </c>
      <c r="BC1177" s="5" t="s">
        <v>134</v>
      </c>
      <c r="BD1177" s="5" t="s">
        <v>4433</v>
      </c>
      <c r="BE1177" s="5" t="s">
        <v>4434</v>
      </c>
      <c r="BF1177" s="4" t="s">
        <v>11032</v>
      </c>
    </row>
    <row r="1178" spans="1:72" ht="13.5" customHeight="1">
      <c r="A1178" s="7" t="str">
        <f>HYPERLINK("http://kyu.snu.ac.kr/sdhj/index.jsp?type=hj/GK14704_00IM0001_009b.jpg","1768_해북촌_009b")</f>
        <v>1768_해북촌_009b</v>
      </c>
      <c r="B1178" s="4">
        <v>1768</v>
      </c>
      <c r="C1178" s="4" t="s">
        <v>10539</v>
      </c>
      <c r="D1178" s="4" t="s">
        <v>10540</v>
      </c>
      <c r="E1178" s="4">
        <v>1177</v>
      </c>
      <c r="F1178" s="5">
        <v>7</v>
      </c>
      <c r="G1178" s="5" t="s">
        <v>3505</v>
      </c>
      <c r="H1178" s="5" t="s">
        <v>3506</v>
      </c>
      <c r="I1178" s="5">
        <v>5</v>
      </c>
      <c r="L1178" s="5">
        <v>1</v>
      </c>
      <c r="M1178" s="5" t="s">
        <v>4334</v>
      </c>
      <c r="N1178" s="5" t="s">
        <v>4335</v>
      </c>
      <c r="T1178" s="4" t="s">
        <v>10541</v>
      </c>
      <c r="U1178" s="5" t="s">
        <v>133</v>
      </c>
      <c r="V1178" s="5" t="s">
        <v>134</v>
      </c>
      <c r="Y1178" s="5" t="s">
        <v>4435</v>
      </c>
      <c r="Z1178" s="5" t="s">
        <v>4436</v>
      </c>
      <c r="AD1178" s="5" t="s">
        <v>724</v>
      </c>
      <c r="AE1178" s="5" t="s">
        <v>725</v>
      </c>
      <c r="AF1178" s="5" t="s">
        <v>11058</v>
      </c>
      <c r="AG1178" s="5" t="s">
        <v>11059</v>
      </c>
      <c r="BC1178" s="5" t="s">
        <v>134</v>
      </c>
      <c r="BE1178" s="5" t="s">
        <v>4434</v>
      </c>
      <c r="BF1178" s="4" t="s">
        <v>11060</v>
      </c>
    </row>
    <row r="1179" spans="1:72" ht="13.5" customHeight="1">
      <c r="A1179" s="7" t="str">
        <f>HYPERLINK("http://kyu.snu.ac.kr/sdhj/index.jsp?type=hj/GK14704_00IM0001_009b.jpg","1768_해북촌_009b")</f>
        <v>1768_해북촌_009b</v>
      </c>
      <c r="B1179" s="4">
        <v>1768</v>
      </c>
      <c r="C1179" s="4" t="s">
        <v>10447</v>
      </c>
      <c r="D1179" s="4" t="s">
        <v>10448</v>
      </c>
      <c r="E1179" s="4">
        <v>1178</v>
      </c>
      <c r="F1179" s="5">
        <v>7</v>
      </c>
      <c r="G1179" s="5" t="s">
        <v>3505</v>
      </c>
      <c r="H1179" s="5" t="s">
        <v>3506</v>
      </c>
      <c r="I1179" s="5">
        <v>5</v>
      </c>
      <c r="L1179" s="5">
        <v>2</v>
      </c>
      <c r="M1179" s="4" t="s">
        <v>4332</v>
      </c>
      <c r="N1179" s="4" t="s">
        <v>4333</v>
      </c>
      <c r="S1179" s="4"/>
      <c r="T1179" s="4" t="s">
        <v>11061</v>
      </c>
      <c r="U1179" s="5" t="s">
        <v>3197</v>
      </c>
      <c r="V1179" s="5" t="s">
        <v>11062</v>
      </c>
      <c r="W1179" s="5" t="s">
        <v>327</v>
      </c>
      <c r="X1179" s="5" t="s">
        <v>328</v>
      </c>
      <c r="Y1179" s="5" t="s">
        <v>4437</v>
      </c>
      <c r="Z1179" s="5" t="s">
        <v>4438</v>
      </c>
      <c r="AC1179" s="4">
        <v>73</v>
      </c>
      <c r="AD1179" s="5" t="s">
        <v>353</v>
      </c>
      <c r="AE1179" s="5" t="s">
        <v>354</v>
      </c>
      <c r="AJ1179" s="5" t="s">
        <v>33</v>
      </c>
      <c r="AK1179" s="5" t="s">
        <v>34</v>
      </c>
      <c r="AL1179" s="5" t="s">
        <v>331</v>
      </c>
      <c r="AM1179" s="5" t="s">
        <v>332</v>
      </c>
      <c r="AT1179" s="5" t="s">
        <v>1030</v>
      </c>
      <c r="AU1179" s="5" t="s">
        <v>1031</v>
      </c>
      <c r="AV1179" s="5" t="s">
        <v>4439</v>
      </c>
      <c r="AW1179" s="5" t="s">
        <v>4440</v>
      </c>
      <c r="BG1179" s="5" t="s">
        <v>1030</v>
      </c>
      <c r="BH1179" s="5" t="s">
        <v>1031</v>
      </c>
      <c r="BI1179" s="5" t="s">
        <v>4441</v>
      </c>
      <c r="BJ1179" s="5" t="s">
        <v>4442</v>
      </c>
      <c r="BK1179" s="5" t="s">
        <v>261</v>
      </c>
      <c r="BL1179" s="5" t="s">
        <v>262</v>
      </c>
      <c r="BM1179" s="5" t="s">
        <v>4443</v>
      </c>
      <c r="BN1179" s="5" t="s">
        <v>4444</v>
      </c>
      <c r="BO1179" s="5" t="s">
        <v>261</v>
      </c>
      <c r="BP1179" s="5" t="s">
        <v>262</v>
      </c>
      <c r="BQ1179" s="5" t="s">
        <v>4445</v>
      </c>
      <c r="BR1179" s="5" t="s">
        <v>11063</v>
      </c>
      <c r="BS1179" s="5" t="s">
        <v>113</v>
      </c>
      <c r="BT1179" s="5" t="s">
        <v>114</v>
      </c>
    </row>
    <row r="1180" spans="1:72" ht="13.5" customHeight="1">
      <c r="A1180" s="7" t="str">
        <f>HYPERLINK("http://kyu.snu.ac.kr/sdhj/index.jsp?type=hj/GK14704_00IM0001_009b.jpg","1768_해북촌_009b")</f>
        <v>1768_해북촌_009b</v>
      </c>
      <c r="B1180" s="4">
        <v>1768</v>
      </c>
      <c r="C1180" s="4" t="s">
        <v>9899</v>
      </c>
      <c r="D1180" s="4" t="s">
        <v>9900</v>
      </c>
      <c r="E1180" s="4">
        <v>1179</v>
      </c>
      <c r="F1180" s="5">
        <v>7</v>
      </c>
      <c r="G1180" s="5" t="s">
        <v>3505</v>
      </c>
      <c r="H1180" s="5" t="s">
        <v>3506</v>
      </c>
      <c r="I1180" s="5">
        <v>5</v>
      </c>
      <c r="L1180" s="5">
        <v>2</v>
      </c>
      <c r="M1180" s="5" t="s">
        <v>4332</v>
      </c>
      <c r="N1180" s="5" t="s">
        <v>4333</v>
      </c>
      <c r="S1180" s="5" t="s">
        <v>95</v>
      </c>
      <c r="T1180" s="5" t="s">
        <v>96</v>
      </c>
      <c r="W1180" s="5" t="s">
        <v>249</v>
      </c>
      <c r="X1180" s="4" t="s">
        <v>11064</v>
      </c>
      <c r="Y1180" s="5" t="s">
        <v>251</v>
      </c>
      <c r="Z1180" s="5" t="s">
        <v>252</v>
      </c>
      <c r="AC1180" s="4">
        <v>70</v>
      </c>
      <c r="AD1180" s="5" t="s">
        <v>387</v>
      </c>
      <c r="AE1180" s="5" t="s">
        <v>388</v>
      </c>
      <c r="AJ1180" s="5" t="s">
        <v>33</v>
      </c>
      <c r="AK1180" s="5" t="s">
        <v>34</v>
      </c>
      <c r="AL1180" s="5" t="s">
        <v>266</v>
      </c>
      <c r="AM1180" s="4" t="s">
        <v>11065</v>
      </c>
      <c r="AT1180" s="5" t="s">
        <v>1030</v>
      </c>
      <c r="AU1180" s="5" t="s">
        <v>1031</v>
      </c>
      <c r="AV1180" s="5" t="s">
        <v>4446</v>
      </c>
      <c r="AW1180" s="5" t="s">
        <v>4447</v>
      </c>
      <c r="BG1180" s="5" t="s">
        <v>1030</v>
      </c>
      <c r="BH1180" s="5" t="s">
        <v>1031</v>
      </c>
      <c r="BI1180" s="5" t="s">
        <v>4448</v>
      </c>
      <c r="BJ1180" s="5" t="s">
        <v>3972</v>
      </c>
      <c r="BK1180" s="5" t="s">
        <v>1030</v>
      </c>
      <c r="BL1180" s="5" t="s">
        <v>1031</v>
      </c>
      <c r="BM1180" s="5" t="s">
        <v>2321</v>
      </c>
      <c r="BN1180" s="5" t="s">
        <v>2322</v>
      </c>
      <c r="BO1180" s="5" t="s">
        <v>1030</v>
      </c>
      <c r="BP1180" s="5" t="s">
        <v>1031</v>
      </c>
      <c r="BQ1180" s="5" t="s">
        <v>4449</v>
      </c>
      <c r="BR1180" s="5" t="s">
        <v>11066</v>
      </c>
      <c r="BS1180" s="5" t="s">
        <v>93</v>
      </c>
      <c r="BT1180" s="5" t="s">
        <v>94</v>
      </c>
    </row>
    <row r="1181" spans="1:72" ht="13.5" customHeight="1">
      <c r="A1181" s="7" t="str">
        <f>HYPERLINK("http://kyu.snu.ac.kr/sdhj/index.jsp?type=hj/GK14704_00IM0001_009b.jpg","1768_해북촌_009b")</f>
        <v>1768_해북촌_009b</v>
      </c>
      <c r="B1181" s="4">
        <v>1768</v>
      </c>
      <c r="C1181" s="4" t="s">
        <v>9707</v>
      </c>
      <c r="D1181" s="4" t="s">
        <v>9708</v>
      </c>
      <c r="E1181" s="4">
        <v>1180</v>
      </c>
      <c r="F1181" s="5">
        <v>7</v>
      </c>
      <c r="G1181" s="5" t="s">
        <v>3505</v>
      </c>
      <c r="H1181" s="5" t="s">
        <v>3506</v>
      </c>
      <c r="I1181" s="5">
        <v>5</v>
      </c>
      <c r="L1181" s="5">
        <v>2</v>
      </c>
      <c r="M1181" s="5" t="s">
        <v>4332</v>
      </c>
      <c r="N1181" s="5" t="s">
        <v>4333</v>
      </c>
      <c r="S1181" s="5" t="s">
        <v>127</v>
      </c>
      <c r="T1181" s="5" t="s">
        <v>128</v>
      </c>
      <c r="Y1181" s="5" t="s">
        <v>251</v>
      </c>
      <c r="Z1181" s="5" t="s">
        <v>252</v>
      </c>
      <c r="AC1181" s="4">
        <v>19</v>
      </c>
      <c r="AD1181" s="5" t="s">
        <v>304</v>
      </c>
      <c r="AE1181" s="5" t="s">
        <v>229</v>
      </c>
    </row>
    <row r="1182" spans="1:72" ht="13.5" customHeight="1">
      <c r="A1182" s="7" t="str">
        <f>HYPERLINK("http://kyu.snu.ac.kr/sdhj/index.jsp?type=hj/GK14704_00IM0001_009b.jpg","1768_해북촌_009b")</f>
        <v>1768_해북촌_009b</v>
      </c>
      <c r="B1182" s="4">
        <v>1768</v>
      </c>
      <c r="C1182" s="4" t="s">
        <v>11067</v>
      </c>
      <c r="D1182" s="4" t="s">
        <v>11068</v>
      </c>
      <c r="E1182" s="4">
        <v>1181</v>
      </c>
      <c r="F1182" s="5">
        <v>7</v>
      </c>
      <c r="G1182" s="5" t="s">
        <v>3505</v>
      </c>
      <c r="H1182" s="5" t="s">
        <v>3506</v>
      </c>
      <c r="I1182" s="5">
        <v>5</v>
      </c>
      <c r="L1182" s="5">
        <v>3</v>
      </c>
      <c r="M1182" s="4" t="s">
        <v>4450</v>
      </c>
      <c r="N1182" s="4" t="s">
        <v>4451</v>
      </c>
      <c r="Q1182" s="5" t="s">
        <v>4452</v>
      </c>
      <c r="R1182" s="5" t="s">
        <v>11069</v>
      </c>
      <c r="S1182" s="4"/>
      <c r="T1182" s="4" t="s">
        <v>9813</v>
      </c>
      <c r="U1182" s="5" t="s">
        <v>425</v>
      </c>
      <c r="V1182" s="5" t="s">
        <v>426</v>
      </c>
      <c r="W1182" s="5" t="s">
        <v>11070</v>
      </c>
      <c r="X1182" s="5" t="s">
        <v>9825</v>
      </c>
      <c r="Y1182" s="5" t="s">
        <v>697</v>
      </c>
      <c r="Z1182" s="5" t="s">
        <v>698</v>
      </c>
      <c r="AC1182" s="4">
        <v>36</v>
      </c>
      <c r="AD1182" s="5" t="s">
        <v>2033</v>
      </c>
      <c r="AE1182" s="5" t="s">
        <v>2034</v>
      </c>
      <c r="AJ1182" s="5" t="s">
        <v>33</v>
      </c>
      <c r="AK1182" s="5" t="s">
        <v>34</v>
      </c>
      <c r="AL1182" s="5" t="s">
        <v>266</v>
      </c>
      <c r="AM1182" s="4" t="s">
        <v>10439</v>
      </c>
      <c r="AT1182" s="5" t="s">
        <v>695</v>
      </c>
      <c r="AU1182" s="5" t="s">
        <v>696</v>
      </c>
      <c r="AV1182" s="5" t="s">
        <v>4453</v>
      </c>
      <c r="AW1182" s="5" t="s">
        <v>4454</v>
      </c>
      <c r="BG1182" s="5" t="s">
        <v>695</v>
      </c>
      <c r="BH1182" s="5" t="s">
        <v>696</v>
      </c>
      <c r="BI1182" s="5" t="s">
        <v>4455</v>
      </c>
      <c r="BJ1182" s="5" t="s">
        <v>4456</v>
      </c>
      <c r="BK1182" s="5" t="s">
        <v>695</v>
      </c>
      <c r="BL1182" s="5" t="s">
        <v>696</v>
      </c>
      <c r="BM1182" s="5" t="s">
        <v>4457</v>
      </c>
      <c r="BN1182" s="5" t="s">
        <v>4458</v>
      </c>
      <c r="BO1182" s="5" t="s">
        <v>3216</v>
      </c>
      <c r="BP1182" s="5" t="s">
        <v>3217</v>
      </c>
      <c r="BQ1182" s="5" t="s">
        <v>4459</v>
      </c>
      <c r="BR1182" s="5" t="s">
        <v>11071</v>
      </c>
      <c r="BS1182" s="5" t="s">
        <v>1126</v>
      </c>
      <c r="BT1182" s="5" t="s">
        <v>1127</v>
      </c>
    </row>
    <row r="1183" spans="1:72" ht="13.5" customHeight="1">
      <c r="A1183" s="7" t="str">
        <f>HYPERLINK("http://kyu.snu.ac.kr/sdhj/index.jsp?type=hj/GK14704_00IM0001_009b.jpg","1768_해북촌_009b")</f>
        <v>1768_해북촌_009b</v>
      </c>
      <c r="B1183" s="4">
        <v>1768</v>
      </c>
      <c r="C1183" s="4" t="s">
        <v>11072</v>
      </c>
      <c r="D1183" s="4" t="s">
        <v>11073</v>
      </c>
      <c r="E1183" s="4">
        <v>1182</v>
      </c>
      <c r="F1183" s="5">
        <v>7</v>
      </c>
      <c r="G1183" s="5" t="s">
        <v>3505</v>
      </c>
      <c r="H1183" s="5" t="s">
        <v>3506</v>
      </c>
      <c r="I1183" s="5">
        <v>5</v>
      </c>
      <c r="L1183" s="5">
        <v>3</v>
      </c>
      <c r="M1183" s="5" t="s">
        <v>4450</v>
      </c>
      <c r="N1183" s="5" t="s">
        <v>4451</v>
      </c>
      <c r="S1183" s="5" t="s">
        <v>95</v>
      </c>
      <c r="T1183" s="5" t="s">
        <v>96</v>
      </c>
      <c r="Y1183" s="5" t="s">
        <v>251</v>
      </c>
      <c r="Z1183" s="5" t="s">
        <v>252</v>
      </c>
      <c r="AC1183" s="4">
        <v>37</v>
      </c>
      <c r="AD1183" s="5" t="s">
        <v>1521</v>
      </c>
      <c r="AE1183" s="5" t="s">
        <v>1522</v>
      </c>
      <c r="AJ1183" s="5" t="s">
        <v>33</v>
      </c>
      <c r="AK1183" s="5" t="s">
        <v>34</v>
      </c>
      <c r="AL1183" s="5" t="s">
        <v>455</v>
      </c>
      <c r="AM1183" s="5" t="s">
        <v>456</v>
      </c>
      <c r="AT1183" s="5" t="s">
        <v>3216</v>
      </c>
      <c r="AU1183" s="5" t="s">
        <v>3217</v>
      </c>
      <c r="AV1183" s="5" t="s">
        <v>1074</v>
      </c>
      <c r="AW1183" s="5" t="s">
        <v>1075</v>
      </c>
      <c r="BG1183" s="5" t="s">
        <v>3216</v>
      </c>
      <c r="BH1183" s="5" t="s">
        <v>3217</v>
      </c>
      <c r="BI1183" s="5" t="s">
        <v>4460</v>
      </c>
      <c r="BJ1183" s="5" t="s">
        <v>4461</v>
      </c>
      <c r="BK1183" s="5" t="s">
        <v>3216</v>
      </c>
      <c r="BL1183" s="5" t="s">
        <v>3217</v>
      </c>
      <c r="BM1183" s="5" t="s">
        <v>4462</v>
      </c>
      <c r="BN1183" s="5" t="s">
        <v>4463</v>
      </c>
      <c r="BO1183" s="5" t="s">
        <v>3216</v>
      </c>
      <c r="BP1183" s="5" t="s">
        <v>3217</v>
      </c>
      <c r="BQ1183" s="5" t="s">
        <v>4464</v>
      </c>
      <c r="BR1183" s="5" t="s">
        <v>4465</v>
      </c>
      <c r="BS1183" s="5" t="s">
        <v>594</v>
      </c>
      <c r="BT1183" s="5" t="s">
        <v>595</v>
      </c>
    </row>
    <row r="1184" spans="1:72" ht="13.5" customHeight="1">
      <c r="A1184" s="7" t="str">
        <f>HYPERLINK("http://kyu.snu.ac.kr/sdhj/index.jsp?type=hj/GK14704_00IM0001_009b.jpg","1768_해북촌_009b")</f>
        <v>1768_해북촌_009b</v>
      </c>
      <c r="B1184" s="4">
        <v>1768</v>
      </c>
      <c r="C1184" s="4" t="s">
        <v>10217</v>
      </c>
      <c r="D1184" s="4" t="s">
        <v>10218</v>
      </c>
      <c r="E1184" s="4">
        <v>1183</v>
      </c>
      <c r="F1184" s="5">
        <v>7</v>
      </c>
      <c r="G1184" s="5" t="s">
        <v>3505</v>
      </c>
      <c r="H1184" s="5" t="s">
        <v>3506</v>
      </c>
      <c r="I1184" s="5">
        <v>5</v>
      </c>
      <c r="L1184" s="5">
        <v>3</v>
      </c>
      <c r="M1184" s="5" t="s">
        <v>4450</v>
      </c>
      <c r="N1184" s="5" t="s">
        <v>4451</v>
      </c>
      <c r="S1184" s="5" t="s">
        <v>4466</v>
      </c>
      <c r="T1184" s="5" t="s">
        <v>4467</v>
      </c>
      <c r="W1184" s="5" t="s">
        <v>250</v>
      </c>
      <c r="X1184" s="4" t="s">
        <v>10549</v>
      </c>
      <c r="Y1184" s="5" t="s">
        <v>251</v>
      </c>
      <c r="Z1184" s="5" t="s">
        <v>252</v>
      </c>
      <c r="AF1184" s="5" t="s">
        <v>309</v>
      </c>
      <c r="AG1184" s="5" t="s">
        <v>308</v>
      </c>
    </row>
    <row r="1185" spans="1:72" ht="13.5" customHeight="1">
      <c r="A1185" s="7" t="str">
        <f>HYPERLINK("http://kyu.snu.ac.kr/sdhj/index.jsp?type=hj/GK14704_00IM0001_009b.jpg","1768_해북촌_009b")</f>
        <v>1768_해북촌_009b</v>
      </c>
      <c r="B1185" s="4">
        <v>1768</v>
      </c>
      <c r="C1185" s="4" t="s">
        <v>9821</v>
      </c>
      <c r="D1185" s="4" t="s">
        <v>9822</v>
      </c>
      <c r="E1185" s="4">
        <v>1184</v>
      </c>
      <c r="F1185" s="5">
        <v>7</v>
      </c>
      <c r="G1185" s="5" t="s">
        <v>3505</v>
      </c>
      <c r="H1185" s="5" t="s">
        <v>3506</v>
      </c>
      <c r="I1185" s="5">
        <v>5</v>
      </c>
      <c r="L1185" s="5">
        <v>3</v>
      </c>
      <c r="M1185" s="5" t="s">
        <v>4450</v>
      </c>
      <c r="N1185" s="5" t="s">
        <v>4451</v>
      </c>
      <c r="S1185" s="5" t="s">
        <v>248</v>
      </c>
      <c r="T1185" s="5" t="s">
        <v>176</v>
      </c>
      <c r="W1185" s="5" t="s">
        <v>250</v>
      </c>
      <c r="X1185" s="4" t="s">
        <v>10549</v>
      </c>
      <c r="Y1185" s="5" t="s">
        <v>251</v>
      </c>
      <c r="Z1185" s="5" t="s">
        <v>252</v>
      </c>
      <c r="AC1185" s="4">
        <v>65</v>
      </c>
      <c r="AD1185" s="5" t="s">
        <v>659</v>
      </c>
      <c r="AE1185" s="5" t="s">
        <v>660</v>
      </c>
    </row>
    <row r="1186" spans="1:72" ht="13.5" customHeight="1">
      <c r="A1186" s="7" t="str">
        <f>HYPERLINK("http://kyu.snu.ac.kr/sdhj/index.jsp?type=hj/GK14704_00IM0001_009b.jpg","1768_해북촌_009b")</f>
        <v>1768_해북촌_009b</v>
      </c>
      <c r="B1186" s="4">
        <v>1768</v>
      </c>
      <c r="C1186" s="4" t="s">
        <v>9821</v>
      </c>
      <c r="D1186" s="4" t="s">
        <v>9822</v>
      </c>
      <c r="E1186" s="4">
        <v>1185</v>
      </c>
      <c r="F1186" s="5">
        <v>7</v>
      </c>
      <c r="G1186" s="5" t="s">
        <v>3505</v>
      </c>
      <c r="H1186" s="5" t="s">
        <v>3506</v>
      </c>
      <c r="I1186" s="5">
        <v>5</v>
      </c>
      <c r="L1186" s="5">
        <v>3</v>
      </c>
      <c r="M1186" s="5" t="s">
        <v>4450</v>
      </c>
      <c r="N1186" s="5" t="s">
        <v>4451</v>
      </c>
      <c r="S1186" s="5" t="s">
        <v>300</v>
      </c>
      <c r="T1186" s="5" t="s">
        <v>301</v>
      </c>
      <c r="U1186" s="5" t="s">
        <v>425</v>
      </c>
      <c r="V1186" s="5" t="s">
        <v>426</v>
      </c>
      <c r="Y1186" s="5" t="s">
        <v>9501</v>
      </c>
      <c r="Z1186" s="5" t="s">
        <v>569</v>
      </c>
      <c r="AC1186" s="4">
        <v>15</v>
      </c>
      <c r="AD1186" s="5" t="s">
        <v>213</v>
      </c>
      <c r="AE1186" s="5" t="s">
        <v>214</v>
      </c>
    </row>
    <row r="1187" spans="1:72" ht="13.5" customHeight="1">
      <c r="A1187" s="7" t="str">
        <f>HYPERLINK("http://kyu.snu.ac.kr/sdhj/index.jsp?type=hj/GK14704_00IM0001_009b.jpg","1768_해북촌_009b")</f>
        <v>1768_해북촌_009b</v>
      </c>
      <c r="B1187" s="4">
        <v>1768</v>
      </c>
      <c r="C1187" s="4" t="s">
        <v>9821</v>
      </c>
      <c r="D1187" s="4" t="s">
        <v>9822</v>
      </c>
      <c r="E1187" s="4">
        <v>1186</v>
      </c>
      <c r="F1187" s="5">
        <v>7</v>
      </c>
      <c r="G1187" s="5" t="s">
        <v>3505</v>
      </c>
      <c r="H1187" s="5" t="s">
        <v>3506</v>
      </c>
      <c r="I1187" s="5">
        <v>5</v>
      </c>
      <c r="L1187" s="5">
        <v>3</v>
      </c>
      <c r="M1187" s="5" t="s">
        <v>4450</v>
      </c>
      <c r="N1187" s="5" t="s">
        <v>4451</v>
      </c>
      <c r="S1187" s="5" t="s">
        <v>305</v>
      </c>
      <c r="T1187" s="5" t="s">
        <v>306</v>
      </c>
      <c r="Y1187" s="5" t="s">
        <v>251</v>
      </c>
      <c r="Z1187" s="5" t="s">
        <v>252</v>
      </c>
      <c r="AF1187" s="5" t="s">
        <v>131</v>
      </c>
      <c r="AG1187" s="5" t="s">
        <v>132</v>
      </c>
    </row>
    <row r="1188" spans="1:72" ht="13.5" customHeight="1">
      <c r="A1188" s="7" t="str">
        <f>HYPERLINK("http://kyu.snu.ac.kr/sdhj/index.jsp?type=hj/GK14704_00IM0001_009b.jpg","1768_해북촌_009b")</f>
        <v>1768_해북촌_009b</v>
      </c>
      <c r="B1188" s="4">
        <v>1768</v>
      </c>
      <c r="C1188" s="4" t="s">
        <v>9821</v>
      </c>
      <c r="D1188" s="4" t="s">
        <v>9822</v>
      </c>
      <c r="E1188" s="4">
        <v>1187</v>
      </c>
      <c r="F1188" s="5">
        <v>7</v>
      </c>
      <c r="G1188" s="5" t="s">
        <v>3505</v>
      </c>
      <c r="H1188" s="5" t="s">
        <v>3506</v>
      </c>
      <c r="I1188" s="5">
        <v>5</v>
      </c>
      <c r="L1188" s="5">
        <v>3</v>
      </c>
      <c r="M1188" s="5" t="s">
        <v>4450</v>
      </c>
      <c r="N1188" s="5" t="s">
        <v>4451</v>
      </c>
      <c r="S1188" s="5" t="s">
        <v>305</v>
      </c>
      <c r="T1188" s="5" t="s">
        <v>306</v>
      </c>
      <c r="Y1188" s="5" t="s">
        <v>251</v>
      </c>
      <c r="Z1188" s="5" t="s">
        <v>252</v>
      </c>
      <c r="AC1188" s="4">
        <v>13</v>
      </c>
      <c r="AD1188" s="5" t="s">
        <v>353</v>
      </c>
      <c r="AE1188" s="5" t="s">
        <v>354</v>
      </c>
      <c r="AF1188" s="5" t="s">
        <v>610</v>
      </c>
      <c r="AG1188" s="5" t="s">
        <v>611</v>
      </c>
    </row>
    <row r="1189" spans="1:72" ht="13.5" customHeight="1">
      <c r="A1189" s="7" t="str">
        <f>HYPERLINK("http://kyu.snu.ac.kr/sdhj/index.jsp?type=hj/GK14704_00IM0001_009b.jpg","1768_해북촌_009b")</f>
        <v>1768_해북촌_009b</v>
      </c>
      <c r="B1189" s="4">
        <v>1768</v>
      </c>
      <c r="C1189" s="4" t="s">
        <v>9821</v>
      </c>
      <c r="D1189" s="4" t="s">
        <v>9822</v>
      </c>
      <c r="E1189" s="4">
        <v>1188</v>
      </c>
      <c r="F1189" s="5">
        <v>7</v>
      </c>
      <c r="G1189" s="5" t="s">
        <v>3505</v>
      </c>
      <c r="H1189" s="5" t="s">
        <v>3506</v>
      </c>
      <c r="I1189" s="5">
        <v>5</v>
      </c>
      <c r="L1189" s="5">
        <v>4</v>
      </c>
      <c r="M1189" s="4" t="s">
        <v>4468</v>
      </c>
      <c r="N1189" s="4" t="s">
        <v>4469</v>
      </c>
      <c r="S1189" s="4"/>
      <c r="T1189" s="4" t="s">
        <v>10628</v>
      </c>
      <c r="U1189" s="5" t="s">
        <v>695</v>
      </c>
      <c r="V1189" s="5" t="s">
        <v>696</v>
      </c>
      <c r="W1189" s="5" t="s">
        <v>250</v>
      </c>
      <c r="X1189" s="4" t="s">
        <v>10689</v>
      </c>
      <c r="Y1189" s="5" t="s">
        <v>4470</v>
      </c>
      <c r="Z1189" s="5" t="s">
        <v>4471</v>
      </c>
      <c r="AC1189" s="4">
        <v>59</v>
      </c>
      <c r="AD1189" s="5" t="s">
        <v>343</v>
      </c>
      <c r="AE1189" s="5" t="s">
        <v>344</v>
      </c>
      <c r="AJ1189" s="5" t="s">
        <v>33</v>
      </c>
      <c r="AK1189" s="5" t="s">
        <v>34</v>
      </c>
      <c r="AL1189" s="5" t="s">
        <v>93</v>
      </c>
      <c r="AM1189" s="5" t="s">
        <v>94</v>
      </c>
      <c r="AT1189" s="5" t="s">
        <v>695</v>
      </c>
      <c r="AU1189" s="5" t="s">
        <v>696</v>
      </c>
      <c r="AV1189" s="5" t="s">
        <v>4472</v>
      </c>
      <c r="AW1189" s="5" t="s">
        <v>4473</v>
      </c>
      <c r="BG1189" s="5" t="s">
        <v>563</v>
      </c>
      <c r="BH1189" s="5" t="s">
        <v>564</v>
      </c>
      <c r="BI1189" s="5" t="s">
        <v>4474</v>
      </c>
      <c r="BJ1189" s="5" t="s">
        <v>4475</v>
      </c>
      <c r="BK1189" s="5" t="s">
        <v>261</v>
      </c>
      <c r="BL1189" s="5" t="s">
        <v>262</v>
      </c>
      <c r="BM1189" s="5" t="s">
        <v>1198</v>
      </c>
      <c r="BN1189" s="5" t="s">
        <v>1199</v>
      </c>
      <c r="BO1189" s="5" t="s">
        <v>3216</v>
      </c>
      <c r="BP1189" s="5" t="s">
        <v>3217</v>
      </c>
      <c r="BQ1189" s="5" t="s">
        <v>4476</v>
      </c>
      <c r="BR1189" s="5" t="s">
        <v>4477</v>
      </c>
      <c r="BS1189" s="5" t="s">
        <v>103</v>
      </c>
      <c r="BT1189" s="5" t="s">
        <v>104</v>
      </c>
    </row>
    <row r="1190" spans="1:72" ht="13.5" customHeight="1">
      <c r="A1190" s="7" t="str">
        <f>HYPERLINK("http://kyu.snu.ac.kr/sdhj/index.jsp?type=hj/GK14704_00IM0001_009b.jpg","1768_해북촌_009b")</f>
        <v>1768_해북촌_009b</v>
      </c>
      <c r="B1190" s="4">
        <v>1768</v>
      </c>
      <c r="C1190" s="4" t="s">
        <v>11074</v>
      </c>
      <c r="D1190" s="4" t="s">
        <v>11075</v>
      </c>
      <c r="E1190" s="4">
        <v>1189</v>
      </c>
      <c r="F1190" s="5">
        <v>7</v>
      </c>
      <c r="G1190" s="5" t="s">
        <v>3505</v>
      </c>
      <c r="H1190" s="5" t="s">
        <v>3506</v>
      </c>
      <c r="I1190" s="5">
        <v>5</v>
      </c>
      <c r="L1190" s="5">
        <v>4</v>
      </c>
      <c r="M1190" s="5" t="s">
        <v>4468</v>
      </c>
      <c r="N1190" s="5" t="s">
        <v>4469</v>
      </c>
      <c r="S1190" s="5" t="s">
        <v>95</v>
      </c>
      <c r="T1190" s="5" t="s">
        <v>96</v>
      </c>
      <c r="W1190" s="5" t="s">
        <v>443</v>
      </c>
      <c r="X1190" s="5" t="s">
        <v>444</v>
      </c>
      <c r="Y1190" s="5" t="s">
        <v>20</v>
      </c>
      <c r="Z1190" s="5" t="s">
        <v>21</v>
      </c>
      <c r="AC1190" s="4">
        <v>45</v>
      </c>
      <c r="AD1190" s="5" t="s">
        <v>207</v>
      </c>
      <c r="AE1190" s="5" t="s">
        <v>208</v>
      </c>
      <c r="AJ1190" s="5" t="s">
        <v>33</v>
      </c>
      <c r="AK1190" s="5" t="s">
        <v>34</v>
      </c>
      <c r="AL1190" s="5" t="s">
        <v>325</v>
      </c>
      <c r="AM1190" s="5" t="s">
        <v>326</v>
      </c>
      <c r="AT1190" s="5" t="s">
        <v>695</v>
      </c>
      <c r="AU1190" s="5" t="s">
        <v>696</v>
      </c>
      <c r="AV1190" s="5" t="s">
        <v>4478</v>
      </c>
      <c r="AW1190" s="5" t="s">
        <v>4479</v>
      </c>
      <c r="BG1190" s="5" t="s">
        <v>695</v>
      </c>
      <c r="BH1190" s="5" t="s">
        <v>696</v>
      </c>
      <c r="BI1190" s="5" t="s">
        <v>4480</v>
      </c>
      <c r="BJ1190" s="5" t="s">
        <v>4481</v>
      </c>
      <c r="BK1190" s="5" t="s">
        <v>695</v>
      </c>
      <c r="BL1190" s="5" t="s">
        <v>696</v>
      </c>
      <c r="BM1190" s="5" t="s">
        <v>1105</v>
      </c>
      <c r="BN1190" s="5" t="s">
        <v>1106</v>
      </c>
      <c r="BO1190" s="5" t="s">
        <v>695</v>
      </c>
      <c r="BP1190" s="5" t="s">
        <v>696</v>
      </c>
      <c r="BQ1190" s="5" t="s">
        <v>4482</v>
      </c>
      <c r="BR1190" s="5" t="s">
        <v>11076</v>
      </c>
      <c r="BS1190" s="5" t="s">
        <v>266</v>
      </c>
      <c r="BT1190" s="4" t="s">
        <v>11077</v>
      </c>
    </row>
    <row r="1191" spans="1:72" ht="13.5" customHeight="1">
      <c r="A1191" s="7" t="str">
        <f>HYPERLINK("http://kyu.snu.ac.kr/sdhj/index.jsp?type=hj/GK14704_00IM0001_009b.jpg","1768_해북촌_009b")</f>
        <v>1768_해북촌_009b</v>
      </c>
      <c r="B1191" s="4">
        <v>1768</v>
      </c>
      <c r="C1191" s="4" t="s">
        <v>11078</v>
      </c>
      <c r="D1191" s="4" t="s">
        <v>11079</v>
      </c>
      <c r="E1191" s="4">
        <v>1190</v>
      </c>
      <c r="F1191" s="5">
        <v>7</v>
      </c>
      <c r="G1191" s="5" t="s">
        <v>3505</v>
      </c>
      <c r="H1191" s="5" t="s">
        <v>3506</v>
      </c>
      <c r="I1191" s="5">
        <v>5</v>
      </c>
      <c r="L1191" s="5">
        <v>4</v>
      </c>
      <c r="M1191" s="5" t="s">
        <v>4468</v>
      </c>
      <c r="N1191" s="5" t="s">
        <v>4469</v>
      </c>
      <c r="S1191" s="5" t="s">
        <v>127</v>
      </c>
      <c r="T1191" s="5" t="s">
        <v>128</v>
      </c>
      <c r="AC1191" s="4">
        <v>17</v>
      </c>
      <c r="AD1191" s="5" t="s">
        <v>191</v>
      </c>
      <c r="AE1191" s="5" t="s">
        <v>192</v>
      </c>
    </row>
    <row r="1192" spans="1:72" ht="13.5" customHeight="1">
      <c r="A1192" s="7" t="str">
        <f>HYPERLINK("http://kyu.snu.ac.kr/sdhj/index.jsp?type=hj/GK14704_00IM0001_009b.jpg","1768_해북촌_009b")</f>
        <v>1768_해북촌_009b</v>
      </c>
      <c r="B1192" s="4">
        <v>1768</v>
      </c>
      <c r="C1192" s="4" t="s">
        <v>10634</v>
      </c>
      <c r="D1192" s="4" t="s">
        <v>10635</v>
      </c>
      <c r="E1192" s="4">
        <v>1191</v>
      </c>
      <c r="F1192" s="5">
        <v>7</v>
      </c>
      <c r="G1192" s="5" t="s">
        <v>3505</v>
      </c>
      <c r="H1192" s="5" t="s">
        <v>3506</v>
      </c>
      <c r="I1192" s="5">
        <v>5</v>
      </c>
      <c r="L1192" s="5">
        <v>4</v>
      </c>
      <c r="M1192" s="5" t="s">
        <v>4468</v>
      </c>
      <c r="N1192" s="5" t="s">
        <v>4469</v>
      </c>
      <c r="S1192" s="5" t="s">
        <v>127</v>
      </c>
      <c r="T1192" s="5" t="s">
        <v>128</v>
      </c>
      <c r="AC1192" s="4">
        <v>9</v>
      </c>
      <c r="AD1192" s="5" t="s">
        <v>387</v>
      </c>
      <c r="AE1192" s="5" t="s">
        <v>388</v>
      </c>
    </row>
    <row r="1193" spans="1:72" ht="13.5" customHeight="1">
      <c r="A1193" s="7" t="str">
        <f>HYPERLINK("http://kyu.snu.ac.kr/sdhj/index.jsp?type=hj/GK14704_00IM0001_009b.jpg","1768_해북촌_009b")</f>
        <v>1768_해북촌_009b</v>
      </c>
      <c r="B1193" s="4">
        <v>1768</v>
      </c>
      <c r="C1193" s="4" t="s">
        <v>10634</v>
      </c>
      <c r="D1193" s="4" t="s">
        <v>10635</v>
      </c>
      <c r="E1193" s="4">
        <v>1192</v>
      </c>
      <c r="F1193" s="5">
        <v>7</v>
      </c>
      <c r="G1193" s="5" t="s">
        <v>3505</v>
      </c>
      <c r="H1193" s="5" t="s">
        <v>3506</v>
      </c>
      <c r="I1193" s="5">
        <v>5</v>
      </c>
      <c r="L1193" s="5">
        <v>5</v>
      </c>
      <c r="M1193" s="4" t="s">
        <v>4483</v>
      </c>
      <c r="N1193" s="4" t="s">
        <v>4484</v>
      </c>
      <c r="S1193" s="4"/>
      <c r="T1193" s="4" t="s">
        <v>9970</v>
      </c>
      <c r="U1193" s="5" t="s">
        <v>495</v>
      </c>
      <c r="V1193" s="5" t="s">
        <v>496</v>
      </c>
      <c r="W1193" s="5" t="s">
        <v>296</v>
      </c>
      <c r="X1193" s="5" t="s">
        <v>297</v>
      </c>
      <c r="Y1193" s="5" t="s">
        <v>251</v>
      </c>
      <c r="Z1193" s="5" t="s">
        <v>252</v>
      </c>
      <c r="AC1193" s="4">
        <v>75</v>
      </c>
      <c r="AD1193" s="5" t="s">
        <v>476</v>
      </c>
      <c r="AE1193" s="5" t="s">
        <v>477</v>
      </c>
      <c r="AJ1193" s="5" t="s">
        <v>33</v>
      </c>
      <c r="AK1193" s="5" t="s">
        <v>34</v>
      </c>
      <c r="AL1193" s="5" t="s">
        <v>279</v>
      </c>
      <c r="AM1193" s="5" t="s">
        <v>280</v>
      </c>
      <c r="AT1193" s="5" t="s">
        <v>1030</v>
      </c>
      <c r="AU1193" s="5" t="s">
        <v>1031</v>
      </c>
      <c r="AV1193" s="5" t="s">
        <v>4485</v>
      </c>
      <c r="AW1193" s="5" t="s">
        <v>4486</v>
      </c>
      <c r="BG1193" s="5" t="s">
        <v>1030</v>
      </c>
      <c r="BH1193" s="5" t="s">
        <v>1031</v>
      </c>
      <c r="BI1193" s="5" t="s">
        <v>4487</v>
      </c>
      <c r="BJ1193" s="5" t="s">
        <v>4488</v>
      </c>
      <c r="BK1193" s="5" t="s">
        <v>1030</v>
      </c>
      <c r="BL1193" s="5" t="s">
        <v>1031</v>
      </c>
      <c r="BM1193" s="5" t="s">
        <v>4489</v>
      </c>
      <c r="BN1193" s="5" t="s">
        <v>4490</v>
      </c>
      <c r="BO1193" s="5" t="s">
        <v>1030</v>
      </c>
      <c r="BP1193" s="5" t="s">
        <v>1031</v>
      </c>
      <c r="BQ1193" s="5" t="s">
        <v>11080</v>
      </c>
      <c r="BR1193" s="5" t="s">
        <v>4491</v>
      </c>
      <c r="BS1193" s="5" t="s">
        <v>1982</v>
      </c>
      <c r="BT1193" s="5" t="s">
        <v>1983</v>
      </c>
    </row>
    <row r="1194" spans="1:72" ht="13.5" customHeight="1">
      <c r="A1194" s="7" t="str">
        <f>HYPERLINK("http://kyu.snu.ac.kr/sdhj/index.jsp?type=hj/GK14704_00IM0001_009b.jpg","1768_해북촌_009b")</f>
        <v>1768_해북촌_009b</v>
      </c>
      <c r="B1194" s="4">
        <v>1768</v>
      </c>
      <c r="C1194" s="4" t="s">
        <v>10217</v>
      </c>
      <c r="D1194" s="4" t="s">
        <v>10218</v>
      </c>
      <c r="E1194" s="4">
        <v>1193</v>
      </c>
      <c r="F1194" s="5">
        <v>7</v>
      </c>
      <c r="G1194" s="5" t="s">
        <v>3505</v>
      </c>
      <c r="H1194" s="5" t="s">
        <v>3506</v>
      </c>
      <c r="I1194" s="5">
        <v>5</v>
      </c>
      <c r="L1194" s="5">
        <v>5</v>
      </c>
      <c r="M1194" s="5" t="s">
        <v>4483</v>
      </c>
      <c r="N1194" s="5" t="s">
        <v>4484</v>
      </c>
      <c r="S1194" s="5" t="s">
        <v>127</v>
      </c>
      <c r="T1194" s="5" t="s">
        <v>128</v>
      </c>
      <c r="Y1194" s="5" t="s">
        <v>251</v>
      </c>
      <c r="Z1194" s="5" t="s">
        <v>252</v>
      </c>
      <c r="AC1194" s="4">
        <v>24</v>
      </c>
      <c r="AD1194" s="5" t="s">
        <v>125</v>
      </c>
      <c r="AE1194" s="5" t="s">
        <v>126</v>
      </c>
    </row>
    <row r="1195" spans="1:72" ht="13.5" customHeight="1">
      <c r="A1195" s="7" t="str">
        <f>HYPERLINK("http://kyu.snu.ac.kr/sdhj/index.jsp?type=hj/GK14704_00IM0001_009b.jpg","1768_해북촌_009b")</f>
        <v>1768_해북촌_009b</v>
      </c>
      <c r="B1195" s="4">
        <v>1768</v>
      </c>
      <c r="C1195" s="4" t="s">
        <v>9977</v>
      </c>
      <c r="D1195" s="4" t="s">
        <v>9978</v>
      </c>
      <c r="E1195" s="4">
        <v>1194</v>
      </c>
      <c r="F1195" s="5">
        <v>7</v>
      </c>
      <c r="G1195" s="5" t="s">
        <v>3505</v>
      </c>
      <c r="H1195" s="5" t="s">
        <v>3506</v>
      </c>
      <c r="I1195" s="5">
        <v>5</v>
      </c>
      <c r="L1195" s="5">
        <v>5</v>
      </c>
      <c r="M1195" s="5" t="s">
        <v>4483</v>
      </c>
      <c r="N1195" s="5" t="s">
        <v>4484</v>
      </c>
      <c r="S1195" s="5" t="s">
        <v>3302</v>
      </c>
      <c r="T1195" s="5" t="s">
        <v>124</v>
      </c>
      <c r="U1195" s="5" t="s">
        <v>425</v>
      </c>
      <c r="V1195" s="5" t="s">
        <v>426</v>
      </c>
      <c r="Y1195" s="5" t="s">
        <v>4492</v>
      </c>
      <c r="Z1195" s="5" t="s">
        <v>4493</v>
      </c>
      <c r="AC1195" s="4">
        <v>40</v>
      </c>
      <c r="AD1195" s="5" t="s">
        <v>371</v>
      </c>
      <c r="AE1195" s="5" t="s">
        <v>372</v>
      </c>
      <c r="AF1195" s="5" t="s">
        <v>610</v>
      </c>
      <c r="AG1195" s="5" t="s">
        <v>611</v>
      </c>
    </row>
    <row r="1196" spans="1:72" ht="13.5" customHeight="1">
      <c r="A1196" s="7" t="str">
        <f>HYPERLINK("http://kyu.snu.ac.kr/sdhj/index.jsp?type=hj/GK14704_00IM0001_009b.jpg","1768_해북촌_009b")</f>
        <v>1768_해북촌_009b</v>
      </c>
      <c r="B1196" s="4">
        <v>1768</v>
      </c>
      <c r="C1196" s="4" t="s">
        <v>9977</v>
      </c>
      <c r="D1196" s="4" t="s">
        <v>9978</v>
      </c>
      <c r="E1196" s="4">
        <v>1195</v>
      </c>
      <c r="F1196" s="5">
        <v>7</v>
      </c>
      <c r="G1196" s="5" t="s">
        <v>3505</v>
      </c>
      <c r="H1196" s="5" t="s">
        <v>3506</v>
      </c>
      <c r="I1196" s="5">
        <v>6</v>
      </c>
      <c r="J1196" s="5" t="s">
        <v>4494</v>
      </c>
      <c r="K1196" s="5" t="s">
        <v>11081</v>
      </c>
      <c r="L1196" s="5">
        <v>1</v>
      </c>
      <c r="M1196" s="4" t="s">
        <v>4495</v>
      </c>
      <c r="N1196" s="4" t="s">
        <v>4496</v>
      </c>
      <c r="S1196" s="4"/>
      <c r="T1196" s="4" t="s">
        <v>11082</v>
      </c>
      <c r="U1196" s="5" t="s">
        <v>425</v>
      </c>
      <c r="V1196" s="5" t="s">
        <v>426</v>
      </c>
      <c r="W1196" s="5" t="s">
        <v>667</v>
      </c>
      <c r="X1196" s="5" t="s">
        <v>668</v>
      </c>
      <c r="Y1196" s="5" t="s">
        <v>77</v>
      </c>
      <c r="Z1196" s="5" t="s">
        <v>78</v>
      </c>
      <c r="AC1196" s="4">
        <v>56</v>
      </c>
      <c r="AD1196" s="5" t="s">
        <v>770</v>
      </c>
      <c r="AE1196" s="5" t="s">
        <v>771</v>
      </c>
      <c r="AJ1196" s="5" t="s">
        <v>33</v>
      </c>
      <c r="AK1196" s="5" t="s">
        <v>34</v>
      </c>
      <c r="AL1196" s="5" t="s">
        <v>669</v>
      </c>
      <c r="AM1196" s="5" t="s">
        <v>670</v>
      </c>
      <c r="AT1196" s="5" t="s">
        <v>1030</v>
      </c>
      <c r="AU1196" s="5" t="s">
        <v>1031</v>
      </c>
      <c r="AV1196" s="5" t="s">
        <v>4497</v>
      </c>
      <c r="AW1196" s="5" t="s">
        <v>4498</v>
      </c>
      <c r="BG1196" s="5" t="s">
        <v>1030</v>
      </c>
      <c r="BH1196" s="5" t="s">
        <v>1031</v>
      </c>
      <c r="BI1196" s="5" t="s">
        <v>4499</v>
      </c>
      <c r="BJ1196" s="5" t="s">
        <v>4500</v>
      </c>
      <c r="BK1196" s="5" t="s">
        <v>1030</v>
      </c>
      <c r="BL1196" s="5" t="s">
        <v>1031</v>
      </c>
      <c r="BM1196" s="5" t="s">
        <v>4501</v>
      </c>
      <c r="BN1196" s="5" t="s">
        <v>4502</v>
      </c>
      <c r="BO1196" s="5" t="s">
        <v>1030</v>
      </c>
      <c r="BP1196" s="5" t="s">
        <v>1031</v>
      </c>
      <c r="BQ1196" s="5" t="s">
        <v>4503</v>
      </c>
      <c r="BR1196" s="5" t="s">
        <v>4504</v>
      </c>
      <c r="BS1196" s="5" t="s">
        <v>2747</v>
      </c>
      <c r="BT1196" s="5" t="s">
        <v>2748</v>
      </c>
    </row>
    <row r="1197" spans="1:72" ht="13.5" customHeight="1">
      <c r="A1197" s="7" t="str">
        <f>HYPERLINK("http://kyu.snu.ac.kr/sdhj/index.jsp?type=hj/GK14704_00IM0001_009b.jpg","1768_해북촌_009b")</f>
        <v>1768_해북촌_009b</v>
      </c>
      <c r="B1197" s="4">
        <v>1768</v>
      </c>
      <c r="C1197" s="4" t="s">
        <v>10595</v>
      </c>
      <c r="D1197" s="4" t="s">
        <v>10596</v>
      </c>
      <c r="E1197" s="4">
        <v>1196</v>
      </c>
      <c r="F1197" s="5">
        <v>7</v>
      </c>
      <c r="G1197" s="5" t="s">
        <v>3505</v>
      </c>
      <c r="H1197" s="5" t="s">
        <v>3506</v>
      </c>
      <c r="I1197" s="5">
        <v>6</v>
      </c>
      <c r="L1197" s="5">
        <v>1</v>
      </c>
      <c r="M1197" s="5" t="s">
        <v>4495</v>
      </c>
      <c r="N1197" s="5" t="s">
        <v>4496</v>
      </c>
      <c r="S1197" s="5" t="s">
        <v>95</v>
      </c>
      <c r="T1197" s="5" t="s">
        <v>96</v>
      </c>
      <c r="W1197" s="5" t="s">
        <v>250</v>
      </c>
      <c r="X1197" s="4" t="s">
        <v>10518</v>
      </c>
      <c r="Y1197" s="5" t="s">
        <v>251</v>
      </c>
      <c r="Z1197" s="5" t="s">
        <v>252</v>
      </c>
      <c r="AC1197" s="4">
        <v>55</v>
      </c>
      <c r="AD1197" s="5" t="s">
        <v>699</v>
      </c>
      <c r="AE1197" s="5" t="s">
        <v>700</v>
      </c>
      <c r="AJ1197" s="5" t="s">
        <v>33</v>
      </c>
      <c r="AK1197" s="5" t="s">
        <v>34</v>
      </c>
      <c r="AL1197" s="5" t="s">
        <v>1126</v>
      </c>
      <c r="AM1197" s="5" t="s">
        <v>1127</v>
      </c>
      <c r="AT1197" s="5" t="s">
        <v>1030</v>
      </c>
      <c r="AU1197" s="5" t="s">
        <v>1031</v>
      </c>
      <c r="AV1197" s="5" t="s">
        <v>4505</v>
      </c>
      <c r="AW1197" s="5" t="s">
        <v>4506</v>
      </c>
      <c r="BG1197" s="5" t="s">
        <v>1030</v>
      </c>
      <c r="BH1197" s="5" t="s">
        <v>1031</v>
      </c>
      <c r="BI1197" s="5" t="s">
        <v>4507</v>
      </c>
      <c r="BJ1197" s="5" t="s">
        <v>4508</v>
      </c>
      <c r="BK1197" s="5" t="s">
        <v>1030</v>
      </c>
      <c r="BL1197" s="5" t="s">
        <v>1031</v>
      </c>
      <c r="BM1197" s="5" t="s">
        <v>4509</v>
      </c>
      <c r="BN1197" s="5" t="s">
        <v>4510</v>
      </c>
      <c r="BO1197" s="5" t="s">
        <v>1030</v>
      </c>
      <c r="BP1197" s="5" t="s">
        <v>1031</v>
      </c>
      <c r="BQ1197" s="5" t="s">
        <v>4511</v>
      </c>
      <c r="BR1197" s="5" t="s">
        <v>11083</v>
      </c>
      <c r="BS1197" s="5" t="s">
        <v>93</v>
      </c>
      <c r="BT1197" s="5" t="s">
        <v>94</v>
      </c>
    </row>
    <row r="1198" spans="1:72" ht="13.5" customHeight="1">
      <c r="A1198" s="7" t="str">
        <f>HYPERLINK("http://kyu.snu.ac.kr/sdhj/index.jsp?type=hj/GK14704_00IM0001_009b.jpg","1768_해북촌_009b")</f>
        <v>1768_해북촌_009b</v>
      </c>
      <c r="B1198" s="4">
        <v>1768</v>
      </c>
      <c r="C1198" s="4" t="s">
        <v>11084</v>
      </c>
      <c r="D1198" s="4" t="s">
        <v>11085</v>
      </c>
      <c r="E1198" s="4">
        <v>1197</v>
      </c>
      <c r="F1198" s="5">
        <v>7</v>
      </c>
      <c r="G1198" s="5" t="s">
        <v>3505</v>
      </c>
      <c r="H1198" s="5" t="s">
        <v>3506</v>
      </c>
      <c r="I1198" s="5">
        <v>6</v>
      </c>
      <c r="L1198" s="5">
        <v>1</v>
      </c>
      <c r="M1198" s="5" t="s">
        <v>4495</v>
      </c>
      <c r="N1198" s="5" t="s">
        <v>4496</v>
      </c>
      <c r="S1198" s="5" t="s">
        <v>127</v>
      </c>
      <c r="T1198" s="5" t="s">
        <v>128</v>
      </c>
      <c r="Y1198" s="5" t="s">
        <v>251</v>
      </c>
      <c r="Z1198" s="5" t="s">
        <v>252</v>
      </c>
      <c r="AC1198" s="4">
        <v>9</v>
      </c>
      <c r="AD1198" s="5" t="s">
        <v>387</v>
      </c>
      <c r="AE1198" s="5" t="s">
        <v>388</v>
      </c>
    </row>
    <row r="1199" spans="1:72" ht="13.5" customHeight="1">
      <c r="A1199" s="7" t="str">
        <f>HYPERLINK("http://kyu.snu.ac.kr/sdhj/index.jsp?type=hj/GK14704_00IM0001_009b.jpg","1768_해북촌_009b")</f>
        <v>1768_해북촌_009b</v>
      </c>
      <c r="B1199" s="4">
        <v>1768</v>
      </c>
      <c r="C1199" s="4" t="s">
        <v>9719</v>
      </c>
      <c r="D1199" s="4" t="s">
        <v>9720</v>
      </c>
      <c r="E1199" s="4">
        <v>1198</v>
      </c>
      <c r="F1199" s="5">
        <v>7</v>
      </c>
      <c r="G1199" s="5" t="s">
        <v>3505</v>
      </c>
      <c r="H1199" s="5" t="s">
        <v>3506</v>
      </c>
      <c r="I1199" s="5">
        <v>6</v>
      </c>
      <c r="L1199" s="5">
        <v>2</v>
      </c>
      <c r="M1199" s="4" t="s">
        <v>4512</v>
      </c>
      <c r="N1199" s="4" t="s">
        <v>4513</v>
      </c>
      <c r="S1199" s="4"/>
      <c r="T1199" s="4" t="s">
        <v>10868</v>
      </c>
      <c r="U1199" s="5" t="s">
        <v>3107</v>
      </c>
      <c r="V1199" s="5" t="s">
        <v>11086</v>
      </c>
      <c r="W1199" s="5" t="s">
        <v>327</v>
      </c>
      <c r="X1199" s="5" t="s">
        <v>328</v>
      </c>
      <c r="Y1199" s="5" t="s">
        <v>4514</v>
      </c>
      <c r="Z1199" s="5" t="s">
        <v>4515</v>
      </c>
      <c r="AC1199" s="4">
        <v>51</v>
      </c>
      <c r="AD1199" s="5" t="s">
        <v>896</v>
      </c>
      <c r="AE1199" s="5" t="s">
        <v>897</v>
      </c>
      <c r="AJ1199" s="5" t="s">
        <v>33</v>
      </c>
      <c r="AK1199" s="5" t="s">
        <v>34</v>
      </c>
      <c r="AL1199" s="5" t="s">
        <v>1801</v>
      </c>
      <c r="AM1199" s="5" t="s">
        <v>1802</v>
      </c>
      <c r="AT1199" s="5" t="s">
        <v>1030</v>
      </c>
      <c r="AU1199" s="5" t="s">
        <v>1031</v>
      </c>
      <c r="AV1199" s="5" t="s">
        <v>4516</v>
      </c>
      <c r="AW1199" s="5" t="s">
        <v>4517</v>
      </c>
      <c r="BG1199" s="5" t="s">
        <v>1030</v>
      </c>
      <c r="BH1199" s="5" t="s">
        <v>1031</v>
      </c>
      <c r="BI1199" s="5" t="s">
        <v>1776</v>
      </c>
      <c r="BJ1199" s="5" t="s">
        <v>1777</v>
      </c>
      <c r="BK1199" s="5" t="s">
        <v>1030</v>
      </c>
      <c r="BL1199" s="5" t="s">
        <v>1031</v>
      </c>
      <c r="BM1199" s="5" t="s">
        <v>4518</v>
      </c>
      <c r="BN1199" s="5" t="s">
        <v>3399</v>
      </c>
      <c r="BO1199" s="5" t="s">
        <v>1030</v>
      </c>
      <c r="BP1199" s="5" t="s">
        <v>1031</v>
      </c>
      <c r="BQ1199" s="5" t="s">
        <v>4519</v>
      </c>
      <c r="BR1199" s="5" t="s">
        <v>11087</v>
      </c>
      <c r="BS1199" s="5" t="s">
        <v>93</v>
      </c>
      <c r="BT1199" s="5" t="s">
        <v>94</v>
      </c>
    </row>
    <row r="1200" spans="1:72" ht="13.5" customHeight="1">
      <c r="A1200" s="7" t="str">
        <f>HYPERLINK("http://kyu.snu.ac.kr/sdhj/index.jsp?type=hj/GK14704_00IM0001_009b.jpg","1768_해북촌_009b")</f>
        <v>1768_해북촌_009b</v>
      </c>
      <c r="B1200" s="4">
        <v>1768</v>
      </c>
      <c r="C1200" s="4" t="s">
        <v>11088</v>
      </c>
      <c r="D1200" s="4" t="s">
        <v>11089</v>
      </c>
      <c r="E1200" s="4">
        <v>1199</v>
      </c>
      <c r="F1200" s="5">
        <v>7</v>
      </c>
      <c r="G1200" s="5" t="s">
        <v>3505</v>
      </c>
      <c r="H1200" s="5" t="s">
        <v>3506</v>
      </c>
      <c r="I1200" s="5">
        <v>6</v>
      </c>
      <c r="L1200" s="5">
        <v>2</v>
      </c>
      <c r="M1200" s="5" t="s">
        <v>4512</v>
      </c>
      <c r="N1200" s="5" t="s">
        <v>4513</v>
      </c>
      <c r="S1200" s="5" t="s">
        <v>95</v>
      </c>
      <c r="T1200" s="5" t="s">
        <v>96</v>
      </c>
      <c r="W1200" s="5" t="s">
        <v>946</v>
      </c>
      <c r="X1200" s="5" t="s">
        <v>815</v>
      </c>
      <c r="Y1200" s="5" t="s">
        <v>251</v>
      </c>
      <c r="Z1200" s="5" t="s">
        <v>252</v>
      </c>
      <c r="AC1200" s="4">
        <v>55</v>
      </c>
      <c r="AD1200" s="5" t="s">
        <v>525</v>
      </c>
      <c r="AE1200" s="5" t="s">
        <v>526</v>
      </c>
      <c r="AJ1200" s="5" t="s">
        <v>33</v>
      </c>
      <c r="AK1200" s="5" t="s">
        <v>34</v>
      </c>
      <c r="AL1200" s="5" t="s">
        <v>103</v>
      </c>
      <c r="AM1200" s="5" t="s">
        <v>104</v>
      </c>
      <c r="AT1200" s="5" t="s">
        <v>1030</v>
      </c>
      <c r="AU1200" s="5" t="s">
        <v>1031</v>
      </c>
      <c r="AV1200" s="5" t="s">
        <v>2699</v>
      </c>
      <c r="AW1200" s="5" t="s">
        <v>2700</v>
      </c>
      <c r="BG1200" s="5" t="s">
        <v>1030</v>
      </c>
      <c r="BH1200" s="5" t="s">
        <v>1031</v>
      </c>
      <c r="BI1200" s="5" t="s">
        <v>4520</v>
      </c>
      <c r="BJ1200" s="5" t="s">
        <v>4521</v>
      </c>
      <c r="BK1200" s="5" t="s">
        <v>1030</v>
      </c>
      <c r="BL1200" s="5" t="s">
        <v>1031</v>
      </c>
      <c r="BM1200" s="5" t="s">
        <v>4522</v>
      </c>
      <c r="BN1200" s="5" t="s">
        <v>4523</v>
      </c>
      <c r="BO1200" s="5" t="s">
        <v>1030</v>
      </c>
      <c r="BP1200" s="5" t="s">
        <v>1031</v>
      </c>
      <c r="BQ1200" s="5" t="s">
        <v>4524</v>
      </c>
      <c r="BR1200" s="5" t="s">
        <v>11090</v>
      </c>
      <c r="BS1200" s="5" t="s">
        <v>93</v>
      </c>
      <c r="BT1200" s="5" t="s">
        <v>94</v>
      </c>
    </row>
    <row r="1201" spans="1:72" ht="13.5" customHeight="1">
      <c r="A1201" s="7" t="str">
        <f>HYPERLINK("http://kyu.snu.ac.kr/sdhj/index.jsp?type=hj/GK14704_00IM0001_009b.jpg","1768_해북촌_009b")</f>
        <v>1768_해북촌_009b</v>
      </c>
      <c r="B1201" s="4">
        <v>1768</v>
      </c>
      <c r="C1201" s="4" t="s">
        <v>10454</v>
      </c>
      <c r="D1201" s="4" t="s">
        <v>10455</v>
      </c>
      <c r="E1201" s="4">
        <v>1200</v>
      </c>
      <c r="F1201" s="5">
        <v>7</v>
      </c>
      <c r="G1201" s="5" t="s">
        <v>3505</v>
      </c>
      <c r="H1201" s="5" t="s">
        <v>3506</v>
      </c>
      <c r="I1201" s="5">
        <v>6</v>
      </c>
      <c r="L1201" s="5">
        <v>2</v>
      </c>
      <c r="M1201" s="5" t="s">
        <v>4512</v>
      </c>
      <c r="N1201" s="5" t="s">
        <v>4513</v>
      </c>
      <c r="S1201" s="5" t="s">
        <v>127</v>
      </c>
      <c r="T1201" s="5" t="s">
        <v>128</v>
      </c>
      <c r="Y1201" s="5" t="s">
        <v>251</v>
      </c>
      <c r="Z1201" s="5" t="s">
        <v>252</v>
      </c>
      <c r="AC1201" s="4">
        <v>10</v>
      </c>
      <c r="AD1201" s="5" t="s">
        <v>199</v>
      </c>
      <c r="AE1201" s="5" t="s">
        <v>200</v>
      </c>
    </row>
    <row r="1202" spans="1:72" ht="13.5" customHeight="1">
      <c r="A1202" s="7" t="str">
        <f>HYPERLINK("http://kyu.snu.ac.kr/sdhj/index.jsp?type=hj/GK14704_00IM0001_009b.jpg","1768_해북촌_009b")</f>
        <v>1768_해북촌_009b</v>
      </c>
      <c r="B1202" s="4">
        <v>1768</v>
      </c>
      <c r="C1202" s="4" t="s">
        <v>10694</v>
      </c>
      <c r="D1202" s="4" t="s">
        <v>10695</v>
      </c>
      <c r="E1202" s="4">
        <v>1201</v>
      </c>
      <c r="F1202" s="5">
        <v>7</v>
      </c>
      <c r="G1202" s="5" t="s">
        <v>3505</v>
      </c>
      <c r="H1202" s="5" t="s">
        <v>3506</v>
      </c>
      <c r="I1202" s="5">
        <v>6</v>
      </c>
      <c r="L1202" s="5">
        <v>2</v>
      </c>
      <c r="M1202" s="5" t="s">
        <v>4512</v>
      </c>
      <c r="N1202" s="5" t="s">
        <v>4513</v>
      </c>
      <c r="S1202" s="5" t="s">
        <v>115</v>
      </c>
      <c r="T1202" s="5" t="s">
        <v>116</v>
      </c>
      <c r="U1202" s="5" t="s">
        <v>4525</v>
      </c>
      <c r="V1202" s="5" t="s">
        <v>4526</v>
      </c>
      <c r="Y1202" s="5" t="s">
        <v>4527</v>
      </c>
      <c r="Z1202" s="5" t="s">
        <v>413</v>
      </c>
      <c r="AC1202" s="4">
        <v>9</v>
      </c>
      <c r="AD1202" s="5" t="s">
        <v>387</v>
      </c>
      <c r="AE1202" s="5" t="s">
        <v>388</v>
      </c>
    </row>
    <row r="1203" spans="1:72" ht="13.5" customHeight="1">
      <c r="A1203" s="7" t="str">
        <f>HYPERLINK("http://kyu.snu.ac.kr/sdhj/index.jsp?type=hj/GK14704_00IM0001_009b.jpg","1768_해북촌_009b")</f>
        <v>1768_해북촌_009b</v>
      </c>
      <c r="B1203" s="4">
        <v>1768</v>
      </c>
      <c r="C1203" s="4" t="s">
        <v>10437</v>
      </c>
      <c r="D1203" s="4" t="s">
        <v>10438</v>
      </c>
      <c r="E1203" s="4">
        <v>1202</v>
      </c>
      <c r="F1203" s="5">
        <v>7</v>
      </c>
      <c r="G1203" s="5" t="s">
        <v>3505</v>
      </c>
      <c r="H1203" s="5" t="s">
        <v>3506</v>
      </c>
      <c r="I1203" s="5">
        <v>6</v>
      </c>
      <c r="L1203" s="5">
        <v>2</v>
      </c>
      <c r="M1203" s="5" t="s">
        <v>4512</v>
      </c>
      <c r="N1203" s="5" t="s">
        <v>4513</v>
      </c>
      <c r="S1203" s="5" t="s">
        <v>9513</v>
      </c>
      <c r="T1203" s="5" t="s">
        <v>4528</v>
      </c>
      <c r="U1203" s="5" t="s">
        <v>708</v>
      </c>
      <c r="V1203" s="5" t="s">
        <v>709</v>
      </c>
      <c r="W1203" s="5" t="s">
        <v>946</v>
      </c>
      <c r="X1203" s="5" t="s">
        <v>815</v>
      </c>
      <c r="Y1203" s="5" t="s">
        <v>4529</v>
      </c>
      <c r="Z1203" s="5" t="s">
        <v>524</v>
      </c>
      <c r="AC1203" s="4">
        <v>25</v>
      </c>
      <c r="AD1203" s="5" t="s">
        <v>714</v>
      </c>
      <c r="AE1203" s="5" t="s">
        <v>715</v>
      </c>
    </row>
    <row r="1204" spans="1:72" ht="13.5" customHeight="1">
      <c r="A1204" s="7" t="str">
        <f>HYPERLINK("http://kyu.snu.ac.kr/sdhj/index.jsp?type=hj/GK14704_00IM0001_009b.jpg","1768_해북촌_009b")</f>
        <v>1768_해북촌_009b</v>
      </c>
      <c r="B1204" s="4">
        <v>1768</v>
      </c>
      <c r="C1204" s="4" t="s">
        <v>10694</v>
      </c>
      <c r="D1204" s="4" t="s">
        <v>10695</v>
      </c>
      <c r="E1204" s="4">
        <v>1203</v>
      </c>
      <c r="F1204" s="5">
        <v>7</v>
      </c>
      <c r="G1204" s="5" t="s">
        <v>3505</v>
      </c>
      <c r="H1204" s="5" t="s">
        <v>3506</v>
      </c>
      <c r="I1204" s="5">
        <v>6</v>
      </c>
      <c r="L1204" s="5">
        <v>3</v>
      </c>
      <c r="M1204" s="4" t="s">
        <v>4494</v>
      </c>
      <c r="N1204" s="4" t="s">
        <v>4530</v>
      </c>
      <c r="S1204" s="4"/>
      <c r="T1204" s="4" t="s">
        <v>11091</v>
      </c>
      <c r="U1204" s="5" t="s">
        <v>681</v>
      </c>
      <c r="V1204" s="5" t="s">
        <v>682</v>
      </c>
      <c r="W1204" s="5" t="s">
        <v>1626</v>
      </c>
      <c r="X1204" s="5" t="s">
        <v>1627</v>
      </c>
      <c r="Y1204" s="5" t="s">
        <v>911</v>
      </c>
      <c r="Z1204" s="5" t="s">
        <v>11092</v>
      </c>
      <c r="AC1204" s="4">
        <v>73</v>
      </c>
      <c r="AD1204" s="5" t="s">
        <v>353</v>
      </c>
      <c r="AE1204" s="5" t="s">
        <v>354</v>
      </c>
      <c r="AJ1204" s="5" t="s">
        <v>33</v>
      </c>
      <c r="AK1204" s="5" t="s">
        <v>34</v>
      </c>
      <c r="AL1204" s="5" t="s">
        <v>1764</v>
      </c>
      <c r="AM1204" s="5" t="s">
        <v>1765</v>
      </c>
      <c r="AT1204" s="5" t="s">
        <v>1030</v>
      </c>
      <c r="AU1204" s="5" t="s">
        <v>1031</v>
      </c>
      <c r="AV1204" s="5" t="s">
        <v>9514</v>
      </c>
      <c r="AW1204" s="5" t="s">
        <v>4531</v>
      </c>
      <c r="BG1204" s="5" t="s">
        <v>1030</v>
      </c>
      <c r="BH1204" s="5" t="s">
        <v>1031</v>
      </c>
      <c r="BI1204" s="5" t="s">
        <v>2197</v>
      </c>
      <c r="BJ1204" s="5" t="s">
        <v>2198</v>
      </c>
      <c r="BK1204" s="5" t="s">
        <v>1030</v>
      </c>
      <c r="BL1204" s="5" t="s">
        <v>1031</v>
      </c>
      <c r="BM1204" s="5" t="s">
        <v>3426</v>
      </c>
      <c r="BN1204" s="5" t="s">
        <v>3427</v>
      </c>
      <c r="BO1204" s="5" t="s">
        <v>1030</v>
      </c>
      <c r="BP1204" s="5" t="s">
        <v>1031</v>
      </c>
      <c r="BQ1204" s="5" t="s">
        <v>4532</v>
      </c>
      <c r="BR1204" s="5" t="s">
        <v>11093</v>
      </c>
      <c r="BS1204" s="5" t="s">
        <v>437</v>
      </c>
      <c r="BT1204" s="5" t="s">
        <v>438</v>
      </c>
    </row>
    <row r="1205" spans="1:72" ht="13.5" customHeight="1">
      <c r="A1205" s="7" t="str">
        <f>HYPERLINK("http://kyu.snu.ac.kr/sdhj/index.jsp?type=hj/GK14704_00IM0001_009b.jpg","1768_해북촌_009b")</f>
        <v>1768_해북촌_009b</v>
      </c>
      <c r="B1205" s="4">
        <v>1768</v>
      </c>
      <c r="C1205" s="4" t="s">
        <v>11094</v>
      </c>
      <c r="D1205" s="4" t="s">
        <v>11095</v>
      </c>
      <c r="E1205" s="4">
        <v>1204</v>
      </c>
      <c r="F1205" s="5">
        <v>7</v>
      </c>
      <c r="G1205" s="5" t="s">
        <v>3505</v>
      </c>
      <c r="H1205" s="5" t="s">
        <v>3506</v>
      </c>
      <c r="I1205" s="5">
        <v>6</v>
      </c>
      <c r="L1205" s="5">
        <v>3</v>
      </c>
      <c r="M1205" s="5" t="s">
        <v>4494</v>
      </c>
      <c r="N1205" s="5" t="s">
        <v>4530</v>
      </c>
      <c r="S1205" s="5" t="s">
        <v>95</v>
      </c>
      <c r="T1205" s="5" t="s">
        <v>96</v>
      </c>
      <c r="W1205" s="5" t="s">
        <v>1181</v>
      </c>
      <c r="X1205" s="5" t="s">
        <v>1182</v>
      </c>
      <c r="Y1205" s="5" t="s">
        <v>251</v>
      </c>
      <c r="Z1205" s="5" t="s">
        <v>252</v>
      </c>
      <c r="AC1205" s="4">
        <v>73</v>
      </c>
      <c r="AD1205" s="5" t="s">
        <v>353</v>
      </c>
      <c r="AE1205" s="5" t="s">
        <v>354</v>
      </c>
      <c r="AJ1205" s="5" t="s">
        <v>33</v>
      </c>
      <c r="AK1205" s="5" t="s">
        <v>34</v>
      </c>
      <c r="AL1205" s="5" t="s">
        <v>266</v>
      </c>
      <c r="AM1205" s="4" t="s">
        <v>11096</v>
      </c>
      <c r="AT1205" s="5" t="s">
        <v>1030</v>
      </c>
      <c r="AU1205" s="5" t="s">
        <v>1031</v>
      </c>
      <c r="AV1205" s="5" t="s">
        <v>275</v>
      </c>
      <c r="AW1205" s="5" t="s">
        <v>276</v>
      </c>
      <c r="BG1205" s="5" t="s">
        <v>1030</v>
      </c>
      <c r="BH1205" s="5" t="s">
        <v>1031</v>
      </c>
      <c r="BI1205" s="5" t="s">
        <v>4533</v>
      </c>
      <c r="BJ1205" s="5" t="s">
        <v>4534</v>
      </c>
      <c r="BK1205" s="5" t="s">
        <v>1030</v>
      </c>
      <c r="BL1205" s="5" t="s">
        <v>1031</v>
      </c>
      <c r="BM1205" s="5" t="s">
        <v>4535</v>
      </c>
      <c r="BN1205" s="5" t="s">
        <v>4536</v>
      </c>
      <c r="BO1205" s="5" t="s">
        <v>1030</v>
      </c>
      <c r="BP1205" s="5" t="s">
        <v>1031</v>
      </c>
      <c r="BQ1205" s="5" t="s">
        <v>4537</v>
      </c>
      <c r="BR1205" s="5" t="s">
        <v>11097</v>
      </c>
      <c r="BS1205" s="5" t="s">
        <v>266</v>
      </c>
      <c r="BT1205" s="4" t="s">
        <v>11098</v>
      </c>
    </row>
    <row r="1206" spans="1:72" ht="13.5" customHeight="1">
      <c r="A1206" s="7" t="str">
        <f>HYPERLINK("http://kyu.snu.ac.kr/sdhj/index.jsp?type=hj/GK14704_00IM0001_009b.jpg","1768_해북촌_009b")</f>
        <v>1768_해북촌_009b</v>
      </c>
      <c r="B1206" s="4">
        <v>1768</v>
      </c>
      <c r="C1206" s="4" t="s">
        <v>11099</v>
      </c>
      <c r="D1206" s="4" t="s">
        <v>11100</v>
      </c>
      <c r="E1206" s="4">
        <v>1205</v>
      </c>
      <c r="F1206" s="5">
        <v>7</v>
      </c>
      <c r="G1206" s="5" t="s">
        <v>3505</v>
      </c>
      <c r="H1206" s="5" t="s">
        <v>3506</v>
      </c>
      <c r="I1206" s="5">
        <v>6</v>
      </c>
      <c r="L1206" s="5">
        <v>3</v>
      </c>
      <c r="M1206" s="5" t="s">
        <v>4494</v>
      </c>
      <c r="N1206" s="5" t="s">
        <v>4530</v>
      </c>
      <c r="S1206" s="5" t="s">
        <v>115</v>
      </c>
      <c r="T1206" s="5" t="s">
        <v>116</v>
      </c>
      <c r="U1206" s="5" t="s">
        <v>3086</v>
      </c>
      <c r="V1206" s="5" t="s">
        <v>3087</v>
      </c>
      <c r="Y1206" s="5" t="s">
        <v>4538</v>
      </c>
      <c r="Z1206" s="5" t="s">
        <v>4539</v>
      </c>
      <c r="AC1206" s="4">
        <v>26</v>
      </c>
      <c r="AD1206" s="5" t="s">
        <v>253</v>
      </c>
      <c r="AE1206" s="5" t="s">
        <v>254</v>
      </c>
    </row>
    <row r="1207" spans="1:72" ht="13.5" customHeight="1">
      <c r="A1207" s="7" t="str">
        <f>HYPERLINK("http://kyu.snu.ac.kr/sdhj/index.jsp?type=hj/GK14704_00IM0001_009b.jpg","1768_해북촌_009b")</f>
        <v>1768_해북촌_009b</v>
      </c>
      <c r="B1207" s="4">
        <v>1768</v>
      </c>
      <c r="C1207" s="4" t="s">
        <v>9845</v>
      </c>
      <c r="D1207" s="4" t="s">
        <v>9846</v>
      </c>
      <c r="E1207" s="4">
        <v>1206</v>
      </c>
      <c r="F1207" s="5">
        <v>7</v>
      </c>
      <c r="G1207" s="5" t="s">
        <v>3505</v>
      </c>
      <c r="H1207" s="5" t="s">
        <v>3506</v>
      </c>
      <c r="I1207" s="5">
        <v>6</v>
      </c>
      <c r="L1207" s="5">
        <v>3</v>
      </c>
      <c r="M1207" s="5" t="s">
        <v>4494</v>
      </c>
      <c r="N1207" s="5" t="s">
        <v>4530</v>
      </c>
      <c r="S1207" s="5" t="s">
        <v>121</v>
      </c>
      <c r="T1207" s="5" t="s">
        <v>122</v>
      </c>
      <c r="W1207" s="5" t="s">
        <v>1303</v>
      </c>
      <c r="X1207" s="5" t="s">
        <v>1304</v>
      </c>
      <c r="Y1207" s="5" t="s">
        <v>251</v>
      </c>
      <c r="Z1207" s="5" t="s">
        <v>252</v>
      </c>
      <c r="AC1207" s="4">
        <v>26</v>
      </c>
      <c r="AD1207" s="5" t="s">
        <v>253</v>
      </c>
      <c r="AE1207" s="5" t="s">
        <v>254</v>
      </c>
      <c r="AF1207" s="5" t="s">
        <v>610</v>
      </c>
      <c r="AG1207" s="5" t="s">
        <v>611</v>
      </c>
    </row>
    <row r="1208" spans="1:72" ht="13.5" customHeight="1">
      <c r="A1208" s="7" t="str">
        <f>HYPERLINK("http://kyu.snu.ac.kr/sdhj/index.jsp?type=hj/GK14704_00IM0001_009b.jpg","1768_해북촌_009b")</f>
        <v>1768_해북촌_009b</v>
      </c>
      <c r="B1208" s="4">
        <v>1768</v>
      </c>
      <c r="C1208" s="4" t="s">
        <v>9845</v>
      </c>
      <c r="D1208" s="4" t="s">
        <v>9846</v>
      </c>
      <c r="E1208" s="4">
        <v>1207</v>
      </c>
      <c r="F1208" s="5">
        <v>7</v>
      </c>
      <c r="G1208" s="5" t="s">
        <v>3505</v>
      </c>
      <c r="H1208" s="5" t="s">
        <v>3506</v>
      </c>
      <c r="I1208" s="5">
        <v>6</v>
      </c>
      <c r="L1208" s="5">
        <v>3</v>
      </c>
      <c r="M1208" s="5" t="s">
        <v>4494</v>
      </c>
      <c r="N1208" s="5" t="s">
        <v>4530</v>
      </c>
      <c r="S1208" s="5" t="s">
        <v>115</v>
      </c>
      <c r="T1208" s="5" t="s">
        <v>116</v>
      </c>
      <c r="U1208" s="5" t="s">
        <v>3086</v>
      </c>
      <c r="V1208" s="5" t="s">
        <v>3087</v>
      </c>
      <c r="Y1208" s="5" t="s">
        <v>4540</v>
      </c>
      <c r="Z1208" s="5" t="s">
        <v>4541</v>
      </c>
      <c r="AC1208" s="4">
        <v>13</v>
      </c>
      <c r="AD1208" s="5" t="s">
        <v>383</v>
      </c>
      <c r="AE1208" s="5" t="s">
        <v>384</v>
      </c>
    </row>
    <row r="1209" spans="1:72" ht="13.5" customHeight="1">
      <c r="A1209" s="7" t="str">
        <f>HYPERLINK("http://kyu.snu.ac.kr/sdhj/index.jsp?type=hj/GK14704_00IM0001_009b.jpg","1768_해북촌_009b")</f>
        <v>1768_해북촌_009b</v>
      </c>
      <c r="B1209" s="4">
        <v>1768</v>
      </c>
      <c r="C1209" s="4" t="s">
        <v>9845</v>
      </c>
      <c r="D1209" s="4" t="s">
        <v>9846</v>
      </c>
      <c r="E1209" s="4">
        <v>1208</v>
      </c>
      <c r="F1209" s="5">
        <v>7</v>
      </c>
      <c r="G1209" s="5" t="s">
        <v>3505</v>
      </c>
      <c r="H1209" s="5" t="s">
        <v>3506</v>
      </c>
      <c r="I1209" s="5">
        <v>6</v>
      </c>
      <c r="L1209" s="5">
        <v>3</v>
      </c>
      <c r="M1209" s="5" t="s">
        <v>4494</v>
      </c>
      <c r="N1209" s="5" t="s">
        <v>4530</v>
      </c>
      <c r="S1209" s="5" t="s">
        <v>127</v>
      </c>
      <c r="T1209" s="5" t="s">
        <v>128</v>
      </c>
      <c r="Y1209" s="5" t="s">
        <v>251</v>
      </c>
      <c r="Z1209" s="5" t="s">
        <v>252</v>
      </c>
      <c r="AC1209" s="4">
        <v>11</v>
      </c>
      <c r="AD1209" s="5" t="s">
        <v>199</v>
      </c>
      <c r="AE1209" s="5" t="s">
        <v>200</v>
      </c>
    </row>
    <row r="1210" spans="1:72" ht="13.5" customHeight="1">
      <c r="A1210" s="7" t="str">
        <f>HYPERLINK("http://kyu.snu.ac.kr/sdhj/index.jsp?type=hj/GK14704_00IM0001_009b.jpg","1768_해북촌_009b")</f>
        <v>1768_해북촌_009b</v>
      </c>
      <c r="B1210" s="4">
        <v>1768</v>
      </c>
      <c r="C1210" s="4" t="s">
        <v>9845</v>
      </c>
      <c r="D1210" s="4" t="s">
        <v>9846</v>
      </c>
      <c r="E1210" s="4">
        <v>1209</v>
      </c>
      <c r="F1210" s="5">
        <v>7</v>
      </c>
      <c r="G1210" s="5" t="s">
        <v>3505</v>
      </c>
      <c r="H1210" s="5" t="s">
        <v>3506</v>
      </c>
      <c r="I1210" s="5">
        <v>6</v>
      </c>
      <c r="L1210" s="5">
        <v>4</v>
      </c>
      <c r="M1210" s="4" t="s">
        <v>4542</v>
      </c>
      <c r="N1210" s="4" t="s">
        <v>4543</v>
      </c>
      <c r="S1210" s="4"/>
      <c r="T1210" s="4" t="s">
        <v>10585</v>
      </c>
      <c r="U1210" s="5" t="s">
        <v>3086</v>
      </c>
      <c r="V1210" s="5" t="s">
        <v>3087</v>
      </c>
      <c r="W1210" s="5" t="s">
        <v>97</v>
      </c>
      <c r="X1210" s="5" t="s">
        <v>98</v>
      </c>
      <c r="Y1210" s="5" t="s">
        <v>211</v>
      </c>
      <c r="Z1210" s="5" t="s">
        <v>212</v>
      </c>
      <c r="AC1210" s="4">
        <v>37</v>
      </c>
      <c r="AD1210" s="5" t="s">
        <v>2033</v>
      </c>
      <c r="AE1210" s="5" t="s">
        <v>2034</v>
      </c>
      <c r="AJ1210" s="5" t="s">
        <v>33</v>
      </c>
      <c r="AK1210" s="5" t="s">
        <v>34</v>
      </c>
      <c r="AL1210" s="5" t="s">
        <v>103</v>
      </c>
      <c r="AM1210" s="5" t="s">
        <v>104</v>
      </c>
      <c r="AT1210" s="5" t="s">
        <v>4544</v>
      </c>
      <c r="AU1210" s="5" t="s">
        <v>4545</v>
      </c>
      <c r="AV1210" s="5" t="s">
        <v>4546</v>
      </c>
      <c r="AW1210" s="5" t="s">
        <v>4547</v>
      </c>
      <c r="BG1210" s="5" t="s">
        <v>1030</v>
      </c>
      <c r="BH1210" s="5" t="s">
        <v>1031</v>
      </c>
      <c r="BI1210" s="5" t="s">
        <v>4548</v>
      </c>
      <c r="BJ1210" s="5" t="s">
        <v>4549</v>
      </c>
      <c r="BK1210" s="5" t="s">
        <v>1030</v>
      </c>
      <c r="BL1210" s="5" t="s">
        <v>1031</v>
      </c>
      <c r="BM1210" s="5" t="s">
        <v>2197</v>
      </c>
      <c r="BN1210" s="5" t="s">
        <v>2198</v>
      </c>
      <c r="BO1210" s="5" t="s">
        <v>1030</v>
      </c>
      <c r="BP1210" s="5" t="s">
        <v>1031</v>
      </c>
      <c r="BQ1210" s="5" t="s">
        <v>4550</v>
      </c>
      <c r="BR1210" s="5" t="s">
        <v>11101</v>
      </c>
      <c r="BS1210" s="5" t="s">
        <v>1126</v>
      </c>
      <c r="BT1210" s="5" t="s">
        <v>1127</v>
      </c>
    </row>
    <row r="1211" spans="1:72" ht="13.5" customHeight="1">
      <c r="A1211" s="7" t="str">
        <f>HYPERLINK("http://kyu.snu.ac.kr/sdhj/index.jsp?type=hj/GK14704_00IM0001_009b.jpg","1768_해북촌_009b")</f>
        <v>1768_해북촌_009b</v>
      </c>
      <c r="B1211" s="4">
        <v>1768</v>
      </c>
      <c r="C1211" s="4" t="s">
        <v>10889</v>
      </c>
      <c r="D1211" s="4" t="s">
        <v>10890</v>
      </c>
      <c r="E1211" s="4">
        <v>1210</v>
      </c>
      <c r="F1211" s="5">
        <v>7</v>
      </c>
      <c r="G1211" s="5" t="s">
        <v>3505</v>
      </c>
      <c r="H1211" s="5" t="s">
        <v>3506</v>
      </c>
      <c r="I1211" s="5">
        <v>6</v>
      </c>
      <c r="L1211" s="5">
        <v>4</v>
      </c>
      <c r="M1211" s="5" t="s">
        <v>4542</v>
      </c>
      <c r="N1211" s="5" t="s">
        <v>4543</v>
      </c>
      <c r="S1211" s="5" t="s">
        <v>2192</v>
      </c>
      <c r="T1211" s="4" t="s">
        <v>2192</v>
      </c>
      <c r="U1211" s="5" t="s">
        <v>4544</v>
      </c>
      <c r="V1211" s="5" t="s">
        <v>4545</v>
      </c>
      <c r="Y1211" s="5" t="s">
        <v>4546</v>
      </c>
      <c r="Z1211" s="5" t="s">
        <v>4547</v>
      </c>
      <c r="AC1211" s="4">
        <v>73</v>
      </c>
      <c r="AD1211" s="5" t="s">
        <v>353</v>
      </c>
      <c r="AE1211" s="5" t="s">
        <v>354</v>
      </c>
    </row>
    <row r="1212" spans="1:72" ht="13.5" customHeight="1">
      <c r="A1212" s="7" t="str">
        <f>HYPERLINK("http://kyu.snu.ac.kr/sdhj/index.jsp?type=hj/GK14704_00IM0001_009b.jpg","1768_해북촌_009b")</f>
        <v>1768_해북촌_009b</v>
      </c>
      <c r="B1212" s="4">
        <v>1768</v>
      </c>
      <c r="C1212" s="4" t="s">
        <v>10306</v>
      </c>
      <c r="D1212" s="4" t="s">
        <v>10307</v>
      </c>
      <c r="E1212" s="4">
        <v>1211</v>
      </c>
      <c r="F1212" s="5">
        <v>7</v>
      </c>
      <c r="G1212" s="5" t="s">
        <v>3505</v>
      </c>
      <c r="H1212" s="5" t="s">
        <v>3506</v>
      </c>
      <c r="I1212" s="5">
        <v>6</v>
      </c>
      <c r="L1212" s="5">
        <v>4</v>
      </c>
      <c r="M1212" s="5" t="s">
        <v>4542</v>
      </c>
      <c r="N1212" s="5" t="s">
        <v>4543</v>
      </c>
      <c r="S1212" s="5" t="s">
        <v>248</v>
      </c>
      <c r="T1212" s="5" t="s">
        <v>176</v>
      </c>
      <c r="W1212" s="5" t="s">
        <v>250</v>
      </c>
      <c r="X1212" s="4" t="s">
        <v>11102</v>
      </c>
      <c r="Y1212" s="5" t="s">
        <v>251</v>
      </c>
      <c r="Z1212" s="5" t="s">
        <v>252</v>
      </c>
      <c r="AC1212" s="4">
        <v>75</v>
      </c>
      <c r="AD1212" s="5" t="s">
        <v>213</v>
      </c>
      <c r="AE1212" s="5" t="s">
        <v>214</v>
      </c>
    </row>
    <row r="1213" spans="1:72" ht="13.5" customHeight="1">
      <c r="A1213" s="7" t="str">
        <f>HYPERLINK("http://kyu.snu.ac.kr/sdhj/index.jsp?type=hj/GK14704_00IM0001_009b.jpg","1768_해북촌_009b")</f>
        <v>1768_해북촌_009b</v>
      </c>
      <c r="B1213" s="4">
        <v>1768</v>
      </c>
      <c r="C1213" s="4" t="s">
        <v>10306</v>
      </c>
      <c r="D1213" s="4" t="s">
        <v>10307</v>
      </c>
      <c r="E1213" s="4">
        <v>1212</v>
      </c>
      <c r="F1213" s="5">
        <v>7</v>
      </c>
      <c r="G1213" s="5" t="s">
        <v>3505</v>
      </c>
      <c r="H1213" s="5" t="s">
        <v>3506</v>
      </c>
      <c r="I1213" s="5">
        <v>6</v>
      </c>
      <c r="L1213" s="5">
        <v>4</v>
      </c>
      <c r="M1213" s="5" t="s">
        <v>4542</v>
      </c>
      <c r="N1213" s="5" t="s">
        <v>4543</v>
      </c>
      <c r="S1213" s="5" t="s">
        <v>95</v>
      </c>
      <c r="T1213" s="5" t="s">
        <v>96</v>
      </c>
      <c r="W1213" s="5" t="s">
        <v>75</v>
      </c>
      <c r="X1213" s="5" t="s">
        <v>76</v>
      </c>
      <c r="Y1213" s="5" t="s">
        <v>251</v>
      </c>
      <c r="Z1213" s="5" t="s">
        <v>252</v>
      </c>
      <c r="AC1213" s="4">
        <v>35</v>
      </c>
      <c r="AD1213" s="5" t="s">
        <v>187</v>
      </c>
      <c r="AE1213" s="5" t="s">
        <v>188</v>
      </c>
      <c r="AJ1213" s="5" t="s">
        <v>33</v>
      </c>
      <c r="AK1213" s="5" t="s">
        <v>34</v>
      </c>
      <c r="AL1213" s="5" t="s">
        <v>81</v>
      </c>
      <c r="AM1213" s="5" t="s">
        <v>82</v>
      </c>
      <c r="AT1213" s="5" t="s">
        <v>1030</v>
      </c>
      <c r="AU1213" s="5" t="s">
        <v>1031</v>
      </c>
      <c r="AV1213" s="5" t="s">
        <v>4551</v>
      </c>
      <c r="AW1213" s="5" t="s">
        <v>4552</v>
      </c>
      <c r="BG1213" s="5" t="s">
        <v>1030</v>
      </c>
      <c r="BH1213" s="5" t="s">
        <v>1031</v>
      </c>
      <c r="BI1213" s="5" t="s">
        <v>4553</v>
      </c>
      <c r="BJ1213" s="5" t="s">
        <v>4554</v>
      </c>
      <c r="BK1213" s="5" t="s">
        <v>1030</v>
      </c>
      <c r="BL1213" s="5" t="s">
        <v>1031</v>
      </c>
      <c r="BM1213" s="5" t="s">
        <v>4555</v>
      </c>
      <c r="BN1213" s="5" t="s">
        <v>4556</v>
      </c>
      <c r="BO1213" s="5" t="s">
        <v>1030</v>
      </c>
      <c r="BP1213" s="5" t="s">
        <v>1031</v>
      </c>
      <c r="BQ1213" s="5" t="s">
        <v>4557</v>
      </c>
      <c r="BR1213" s="5" t="s">
        <v>11103</v>
      </c>
      <c r="BS1213" s="5" t="s">
        <v>266</v>
      </c>
      <c r="BT1213" s="4" t="s">
        <v>10467</v>
      </c>
    </row>
    <row r="1214" spans="1:72" ht="13.5" customHeight="1">
      <c r="A1214" s="7" t="str">
        <f>HYPERLINK("http://kyu.snu.ac.kr/sdhj/index.jsp?type=hj/GK14704_00IM0001_009b.jpg","1768_해북촌_009b")</f>
        <v>1768_해북촌_009b</v>
      </c>
      <c r="B1214" s="4">
        <v>1768</v>
      </c>
      <c r="C1214" s="4" t="s">
        <v>10468</v>
      </c>
      <c r="D1214" s="4" t="s">
        <v>10469</v>
      </c>
      <c r="E1214" s="4">
        <v>1213</v>
      </c>
      <c r="F1214" s="5">
        <v>7</v>
      </c>
      <c r="G1214" s="5" t="s">
        <v>3505</v>
      </c>
      <c r="H1214" s="5" t="s">
        <v>3506</v>
      </c>
      <c r="I1214" s="5">
        <v>6</v>
      </c>
      <c r="L1214" s="5">
        <v>4</v>
      </c>
      <c r="M1214" s="5" t="s">
        <v>4542</v>
      </c>
      <c r="N1214" s="5" t="s">
        <v>4543</v>
      </c>
      <c r="S1214" s="5" t="s">
        <v>127</v>
      </c>
      <c r="T1214" s="5" t="s">
        <v>128</v>
      </c>
      <c r="Y1214" s="5" t="s">
        <v>251</v>
      </c>
      <c r="Z1214" s="5" t="s">
        <v>252</v>
      </c>
      <c r="AF1214" s="5" t="s">
        <v>309</v>
      </c>
      <c r="AG1214" s="5" t="s">
        <v>308</v>
      </c>
    </row>
    <row r="1215" spans="1:72" ht="13.5" customHeight="1">
      <c r="A1215" s="7" t="str">
        <f>HYPERLINK("http://kyu.snu.ac.kr/sdhj/index.jsp?type=hj/GK14704_00IM0001_009b.jpg","1768_해북촌_009b")</f>
        <v>1768_해북촌_009b</v>
      </c>
      <c r="B1215" s="4">
        <v>1768</v>
      </c>
      <c r="C1215" s="4" t="s">
        <v>10306</v>
      </c>
      <c r="D1215" s="4" t="s">
        <v>10307</v>
      </c>
      <c r="E1215" s="4">
        <v>1214</v>
      </c>
      <c r="F1215" s="5">
        <v>7</v>
      </c>
      <c r="G1215" s="5" t="s">
        <v>3505</v>
      </c>
      <c r="H1215" s="5" t="s">
        <v>3506</v>
      </c>
      <c r="I1215" s="5">
        <v>6</v>
      </c>
      <c r="L1215" s="5">
        <v>4</v>
      </c>
      <c r="M1215" s="5" t="s">
        <v>4542</v>
      </c>
      <c r="N1215" s="5" t="s">
        <v>4543</v>
      </c>
      <c r="S1215" s="5" t="s">
        <v>115</v>
      </c>
      <c r="T1215" s="5" t="s">
        <v>116</v>
      </c>
      <c r="U1215" s="5" t="s">
        <v>4525</v>
      </c>
      <c r="V1215" s="5" t="s">
        <v>4526</v>
      </c>
      <c r="Y1215" s="5" t="s">
        <v>4558</v>
      </c>
      <c r="Z1215" s="5" t="s">
        <v>4559</v>
      </c>
      <c r="AC1215" s="4">
        <v>7</v>
      </c>
      <c r="AD1215" s="5" t="s">
        <v>724</v>
      </c>
      <c r="AE1215" s="5" t="s">
        <v>725</v>
      </c>
    </row>
    <row r="1216" spans="1:72" ht="13.5" customHeight="1">
      <c r="A1216" s="7" t="str">
        <f>HYPERLINK("http://kyu.snu.ac.kr/sdhj/index.jsp?type=hj/GK14704_00IM0001_009b.jpg","1768_해북촌_009b")</f>
        <v>1768_해북촌_009b</v>
      </c>
      <c r="B1216" s="4">
        <v>1768</v>
      </c>
      <c r="C1216" s="4" t="s">
        <v>10437</v>
      </c>
      <c r="D1216" s="4" t="s">
        <v>10438</v>
      </c>
      <c r="E1216" s="4">
        <v>1215</v>
      </c>
      <c r="F1216" s="5">
        <v>7</v>
      </c>
      <c r="G1216" s="5" t="s">
        <v>3505</v>
      </c>
      <c r="H1216" s="5" t="s">
        <v>3506</v>
      </c>
      <c r="I1216" s="5">
        <v>6</v>
      </c>
      <c r="L1216" s="5">
        <v>4</v>
      </c>
      <c r="M1216" s="5" t="s">
        <v>4542</v>
      </c>
      <c r="N1216" s="5" t="s">
        <v>4543</v>
      </c>
      <c r="S1216" s="5" t="s">
        <v>127</v>
      </c>
      <c r="T1216" s="5" t="s">
        <v>128</v>
      </c>
      <c r="Y1216" s="5" t="s">
        <v>251</v>
      </c>
      <c r="Z1216" s="5" t="s">
        <v>252</v>
      </c>
      <c r="AC1216" s="4">
        <v>5</v>
      </c>
      <c r="AD1216" s="5" t="s">
        <v>213</v>
      </c>
      <c r="AE1216" s="5" t="s">
        <v>214</v>
      </c>
    </row>
    <row r="1217" spans="1:72" ht="13.5" customHeight="1">
      <c r="A1217" s="7" t="str">
        <f>HYPERLINK("http://kyu.snu.ac.kr/sdhj/index.jsp?type=hj/GK14704_00IM0001_009b.jpg","1768_해북촌_009b")</f>
        <v>1768_해북촌_009b</v>
      </c>
      <c r="B1217" s="4">
        <v>1768</v>
      </c>
      <c r="C1217" s="4" t="s">
        <v>10306</v>
      </c>
      <c r="D1217" s="4" t="s">
        <v>10307</v>
      </c>
      <c r="E1217" s="4">
        <v>1216</v>
      </c>
      <c r="F1217" s="5">
        <v>7</v>
      </c>
      <c r="G1217" s="5" t="s">
        <v>3505</v>
      </c>
      <c r="H1217" s="5" t="s">
        <v>3506</v>
      </c>
      <c r="I1217" s="5">
        <v>6</v>
      </c>
      <c r="L1217" s="5">
        <v>5</v>
      </c>
      <c r="M1217" s="4" t="s">
        <v>4560</v>
      </c>
      <c r="N1217" s="4" t="s">
        <v>4561</v>
      </c>
      <c r="S1217" s="4"/>
      <c r="T1217" s="4" t="s">
        <v>10144</v>
      </c>
      <c r="U1217" s="5" t="s">
        <v>3685</v>
      </c>
      <c r="V1217" s="5" t="s">
        <v>11104</v>
      </c>
      <c r="W1217" s="5" t="s">
        <v>4562</v>
      </c>
      <c r="X1217" s="5" t="s">
        <v>4563</v>
      </c>
      <c r="Y1217" s="5" t="s">
        <v>3791</v>
      </c>
      <c r="Z1217" s="5" t="s">
        <v>3792</v>
      </c>
      <c r="AC1217" s="4">
        <v>59</v>
      </c>
      <c r="AD1217" s="5" t="s">
        <v>912</v>
      </c>
      <c r="AE1217" s="5" t="s">
        <v>913</v>
      </c>
      <c r="AJ1217" s="5" t="s">
        <v>33</v>
      </c>
      <c r="AK1217" s="5" t="s">
        <v>34</v>
      </c>
      <c r="AL1217" s="5" t="s">
        <v>266</v>
      </c>
      <c r="AM1217" s="4" t="s">
        <v>10439</v>
      </c>
      <c r="AT1217" s="5" t="s">
        <v>1030</v>
      </c>
      <c r="AU1217" s="5" t="s">
        <v>1031</v>
      </c>
      <c r="AV1217" s="5" t="s">
        <v>4564</v>
      </c>
      <c r="AW1217" s="5" t="s">
        <v>4565</v>
      </c>
      <c r="BG1217" s="5" t="s">
        <v>1030</v>
      </c>
      <c r="BH1217" s="5" t="s">
        <v>1031</v>
      </c>
      <c r="BI1217" s="5" t="s">
        <v>4566</v>
      </c>
      <c r="BJ1217" s="5" t="s">
        <v>4567</v>
      </c>
      <c r="BK1217" s="5" t="s">
        <v>1030</v>
      </c>
      <c r="BL1217" s="5" t="s">
        <v>1031</v>
      </c>
      <c r="BM1217" s="5" t="s">
        <v>4568</v>
      </c>
      <c r="BN1217" s="5" t="s">
        <v>4569</v>
      </c>
      <c r="BO1217" s="5" t="s">
        <v>1030</v>
      </c>
      <c r="BP1217" s="5" t="s">
        <v>1031</v>
      </c>
      <c r="BQ1217" s="5" t="s">
        <v>4570</v>
      </c>
      <c r="BR1217" s="5" t="s">
        <v>11105</v>
      </c>
      <c r="BS1217" s="5" t="s">
        <v>266</v>
      </c>
      <c r="BT1217" s="4" t="s">
        <v>10582</v>
      </c>
    </row>
    <row r="1218" spans="1:72" ht="13.5" customHeight="1">
      <c r="A1218" s="7" t="str">
        <f>HYPERLINK("http://kyu.snu.ac.kr/sdhj/index.jsp?type=hj/GK14704_00IM0001_009b.jpg","1768_해북촌_009b")</f>
        <v>1768_해북촌_009b</v>
      </c>
      <c r="B1218" s="4">
        <v>1768</v>
      </c>
      <c r="C1218" s="4" t="s">
        <v>9668</v>
      </c>
      <c r="D1218" s="4" t="s">
        <v>9669</v>
      </c>
      <c r="E1218" s="4">
        <v>1217</v>
      </c>
      <c r="F1218" s="5">
        <v>7</v>
      </c>
      <c r="G1218" s="5" t="s">
        <v>3505</v>
      </c>
      <c r="H1218" s="5" t="s">
        <v>3506</v>
      </c>
      <c r="I1218" s="5">
        <v>6</v>
      </c>
      <c r="L1218" s="5">
        <v>5</v>
      </c>
      <c r="M1218" s="5" t="s">
        <v>4560</v>
      </c>
      <c r="N1218" s="5" t="s">
        <v>4561</v>
      </c>
      <c r="S1218" s="5" t="s">
        <v>95</v>
      </c>
      <c r="T1218" s="5" t="s">
        <v>96</v>
      </c>
      <c r="W1218" s="5" t="s">
        <v>1085</v>
      </c>
      <c r="X1218" s="5" t="s">
        <v>1086</v>
      </c>
      <c r="Y1218" s="5" t="s">
        <v>251</v>
      </c>
      <c r="Z1218" s="5" t="s">
        <v>252</v>
      </c>
      <c r="AC1218" s="4">
        <v>57</v>
      </c>
      <c r="AD1218" s="5" t="s">
        <v>770</v>
      </c>
      <c r="AE1218" s="5" t="s">
        <v>771</v>
      </c>
      <c r="AJ1218" s="5" t="s">
        <v>33</v>
      </c>
      <c r="AK1218" s="5" t="s">
        <v>34</v>
      </c>
      <c r="AL1218" s="5" t="s">
        <v>505</v>
      </c>
      <c r="AM1218" s="5" t="s">
        <v>506</v>
      </c>
      <c r="AT1218" s="5" t="s">
        <v>1030</v>
      </c>
      <c r="AU1218" s="5" t="s">
        <v>1031</v>
      </c>
      <c r="AV1218" s="5" t="s">
        <v>4571</v>
      </c>
      <c r="AW1218" s="5" t="s">
        <v>4572</v>
      </c>
      <c r="BG1218" s="5" t="s">
        <v>1030</v>
      </c>
      <c r="BH1218" s="5" t="s">
        <v>1031</v>
      </c>
      <c r="BI1218" s="5" t="s">
        <v>4573</v>
      </c>
      <c r="BJ1218" s="5" t="s">
        <v>4574</v>
      </c>
      <c r="BK1218" s="5" t="s">
        <v>1030</v>
      </c>
      <c r="BL1218" s="5" t="s">
        <v>1031</v>
      </c>
      <c r="BM1218" s="5" t="s">
        <v>431</v>
      </c>
      <c r="BN1218" s="5" t="s">
        <v>432</v>
      </c>
      <c r="BO1218" s="5" t="s">
        <v>1030</v>
      </c>
      <c r="BP1218" s="5" t="s">
        <v>1031</v>
      </c>
      <c r="BQ1218" s="5" t="s">
        <v>4575</v>
      </c>
      <c r="BR1218" s="5" t="s">
        <v>11106</v>
      </c>
      <c r="BS1218" s="5" t="s">
        <v>266</v>
      </c>
      <c r="BT1218" s="4" t="s">
        <v>11107</v>
      </c>
    </row>
    <row r="1219" spans="1:72" ht="13.5" customHeight="1">
      <c r="A1219" s="7" t="str">
        <f>HYPERLINK("http://kyu.snu.ac.kr/sdhj/index.jsp?type=hj/GK14704_00IM0001_009b.jpg","1768_해북촌_009b")</f>
        <v>1768_해북촌_009b</v>
      </c>
      <c r="B1219" s="4">
        <v>1768</v>
      </c>
      <c r="C1219" s="4" t="s">
        <v>10672</v>
      </c>
      <c r="D1219" s="4" t="s">
        <v>10673</v>
      </c>
      <c r="E1219" s="4">
        <v>1218</v>
      </c>
      <c r="F1219" s="5">
        <v>7</v>
      </c>
      <c r="G1219" s="5" t="s">
        <v>3505</v>
      </c>
      <c r="H1219" s="5" t="s">
        <v>3506</v>
      </c>
      <c r="I1219" s="5">
        <v>6</v>
      </c>
      <c r="L1219" s="5">
        <v>5</v>
      </c>
      <c r="M1219" s="5" t="s">
        <v>4560</v>
      </c>
      <c r="N1219" s="5" t="s">
        <v>4561</v>
      </c>
      <c r="S1219" s="5" t="s">
        <v>115</v>
      </c>
      <c r="T1219" s="5" t="s">
        <v>116</v>
      </c>
      <c r="U1219" s="5" t="s">
        <v>3090</v>
      </c>
      <c r="V1219" s="5" t="s">
        <v>420</v>
      </c>
      <c r="Y1219" s="5" t="s">
        <v>697</v>
      </c>
      <c r="Z1219" s="5" t="s">
        <v>698</v>
      </c>
      <c r="AC1219" s="4">
        <v>24</v>
      </c>
      <c r="AD1219" s="5" t="s">
        <v>137</v>
      </c>
      <c r="AE1219" s="5" t="s">
        <v>138</v>
      </c>
    </row>
    <row r="1220" spans="1:72" ht="13.5" customHeight="1">
      <c r="A1220" s="7" t="str">
        <f>HYPERLINK("http://kyu.snu.ac.kr/sdhj/index.jsp?type=hj/GK14704_00IM0001_009b.jpg","1768_해북촌_009b")</f>
        <v>1768_해북촌_009b</v>
      </c>
      <c r="B1220" s="4">
        <v>1768</v>
      </c>
      <c r="C1220" s="4" t="s">
        <v>9719</v>
      </c>
      <c r="D1220" s="4" t="s">
        <v>9720</v>
      </c>
      <c r="E1220" s="4">
        <v>1219</v>
      </c>
      <c r="F1220" s="5">
        <v>7</v>
      </c>
      <c r="G1220" s="5" t="s">
        <v>3505</v>
      </c>
      <c r="H1220" s="5" t="s">
        <v>3506</v>
      </c>
      <c r="I1220" s="5">
        <v>6</v>
      </c>
      <c r="L1220" s="5">
        <v>5</v>
      </c>
      <c r="M1220" s="5" t="s">
        <v>4560</v>
      </c>
      <c r="N1220" s="5" t="s">
        <v>4561</v>
      </c>
      <c r="S1220" s="5" t="s">
        <v>115</v>
      </c>
      <c r="T1220" s="5" t="s">
        <v>116</v>
      </c>
      <c r="U1220" s="5" t="s">
        <v>4525</v>
      </c>
      <c r="V1220" s="5" t="s">
        <v>4526</v>
      </c>
      <c r="Y1220" s="5" t="s">
        <v>4576</v>
      </c>
      <c r="Z1220" s="5" t="s">
        <v>4577</v>
      </c>
      <c r="AC1220" s="4">
        <v>19</v>
      </c>
      <c r="AD1220" s="5" t="s">
        <v>304</v>
      </c>
      <c r="AE1220" s="5" t="s">
        <v>229</v>
      </c>
    </row>
    <row r="1221" spans="1:72" ht="13.5" customHeight="1">
      <c r="A1221" s="7" t="str">
        <f>HYPERLINK("http://kyu.snu.ac.kr/sdhj/index.jsp?type=hj/GK14704_00IM0001_009b.jpg","1768_해북촌_009b")</f>
        <v>1768_해북촌_009b</v>
      </c>
      <c r="B1221" s="4">
        <v>1768</v>
      </c>
      <c r="C1221" s="4" t="s">
        <v>10437</v>
      </c>
      <c r="D1221" s="4" t="s">
        <v>10438</v>
      </c>
      <c r="E1221" s="4">
        <v>1220</v>
      </c>
      <c r="F1221" s="5">
        <v>7</v>
      </c>
      <c r="G1221" s="5" t="s">
        <v>3505</v>
      </c>
      <c r="H1221" s="5" t="s">
        <v>3506</v>
      </c>
      <c r="I1221" s="5">
        <v>6</v>
      </c>
      <c r="L1221" s="5">
        <v>5</v>
      </c>
      <c r="M1221" s="5" t="s">
        <v>4560</v>
      </c>
      <c r="N1221" s="5" t="s">
        <v>4561</v>
      </c>
      <c r="S1221" s="5" t="s">
        <v>127</v>
      </c>
      <c r="T1221" s="5" t="s">
        <v>128</v>
      </c>
      <c r="Y1221" s="5" t="s">
        <v>251</v>
      </c>
      <c r="Z1221" s="5" t="s">
        <v>252</v>
      </c>
      <c r="AC1221" s="4">
        <v>12</v>
      </c>
      <c r="AD1221" s="5" t="s">
        <v>183</v>
      </c>
      <c r="AE1221" s="5" t="s">
        <v>184</v>
      </c>
    </row>
    <row r="1222" spans="1:72" ht="13.5" customHeight="1">
      <c r="A1222" s="7" t="str">
        <f>HYPERLINK("http://kyu.snu.ac.kr/sdhj/index.jsp?type=hj/GK14704_00IM0001_009b.jpg","1768_해북촌_009b")</f>
        <v>1768_해북촌_009b</v>
      </c>
      <c r="B1222" s="4">
        <v>1768</v>
      </c>
      <c r="C1222" s="4" t="s">
        <v>9719</v>
      </c>
      <c r="D1222" s="4" t="s">
        <v>9720</v>
      </c>
      <c r="E1222" s="4">
        <v>1221</v>
      </c>
      <c r="F1222" s="5">
        <v>7</v>
      </c>
      <c r="G1222" s="5" t="s">
        <v>3505</v>
      </c>
      <c r="H1222" s="5" t="s">
        <v>3506</v>
      </c>
      <c r="I1222" s="5">
        <v>7</v>
      </c>
      <c r="J1222" s="5" t="s">
        <v>4578</v>
      </c>
      <c r="K1222" s="5" t="s">
        <v>4579</v>
      </c>
      <c r="L1222" s="5">
        <v>1</v>
      </c>
      <c r="M1222" s="4" t="s">
        <v>4580</v>
      </c>
      <c r="N1222" s="4" t="s">
        <v>4581</v>
      </c>
      <c r="S1222" s="4"/>
      <c r="T1222" s="4" t="s">
        <v>10360</v>
      </c>
      <c r="U1222" s="5" t="s">
        <v>4582</v>
      </c>
      <c r="V1222" s="5" t="s">
        <v>4583</v>
      </c>
      <c r="W1222" s="5" t="s">
        <v>249</v>
      </c>
      <c r="X1222" s="4" t="s">
        <v>10702</v>
      </c>
      <c r="Y1222" s="5" t="s">
        <v>3120</v>
      </c>
      <c r="Z1222" s="5" t="s">
        <v>3121</v>
      </c>
      <c r="AC1222" s="4">
        <v>79</v>
      </c>
      <c r="AD1222" s="5" t="s">
        <v>304</v>
      </c>
      <c r="AE1222" s="5" t="s">
        <v>229</v>
      </c>
      <c r="AJ1222" s="5" t="s">
        <v>33</v>
      </c>
      <c r="AK1222" s="5" t="s">
        <v>34</v>
      </c>
      <c r="AL1222" s="5" t="s">
        <v>266</v>
      </c>
      <c r="AM1222" s="4" t="s">
        <v>11108</v>
      </c>
      <c r="AT1222" s="5" t="s">
        <v>695</v>
      </c>
      <c r="AU1222" s="5" t="s">
        <v>696</v>
      </c>
      <c r="AV1222" s="5" t="s">
        <v>4584</v>
      </c>
      <c r="AW1222" s="5" t="s">
        <v>4585</v>
      </c>
      <c r="BG1222" s="5" t="s">
        <v>695</v>
      </c>
      <c r="BH1222" s="5" t="s">
        <v>696</v>
      </c>
      <c r="BI1222" s="5" t="s">
        <v>4586</v>
      </c>
      <c r="BJ1222" s="5" t="s">
        <v>4587</v>
      </c>
      <c r="BK1222" s="5" t="s">
        <v>261</v>
      </c>
      <c r="BL1222" s="5" t="s">
        <v>262</v>
      </c>
      <c r="BM1222" s="5" t="s">
        <v>737</v>
      </c>
      <c r="BN1222" s="5" t="s">
        <v>738</v>
      </c>
      <c r="BO1222" s="5" t="s">
        <v>695</v>
      </c>
      <c r="BP1222" s="5" t="s">
        <v>696</v>
      </c>
      <c r="BQ1222" s="5" t="s">
        <v>4588</v>
      </c>
      <c r="BR1222" s="5" t="s">
        <v>11109</v>
      </c>
      <c r="BS1222" s="5" t="s">
        <v>2011</v>
      </c>
      <c r="BT1222" s="5" t="s">
        <v>2012</v>
      </c>
    </row>
    <row r="1223" spans="1:72" ht="13.5" customHeight="1">
      <c r="A1223" s="7" t="str">
        <f>HYPERLINK("http://kyu.snu.ac.kr/sdhj/index.jsp?type=hj/GK14704_00IM0001_009b.jpg","1768_해북촌_009b")</f>
        <v>1768_해북촌_009b</v>
      </c>
      <c r="B1223" s="4">
        <v>1768</v>
      </c>
      <c r="C1223" s="4" t="s">
        <v>11110</v>
      </c>
      <c r="D1223" s="4" t="s">
        <v>11111</v>
      </c>
      <c r="E1223" s="4">
        <v>1222</v>
      </c>
      <c r="F1223" s="5">
        <v>7</v>
      </c>
      <c r="G1223" s="5" t="s">
        <v>3505</v>
      </c>
      <c r="H1223" s="5" t="s">
        <v>3506</v>
      </c>
      <c r="I1223" s="5">
        <v>7</v>
      </c>
      <c r="L1223" s="5">
        <v>1</v>
      </c>
      <c r="M1223" s="5" t="s">
        <v>4580</v>
      </c>
      <c r="N1223" s="5" t="s">
        <v>4581</v>
      </c>
      <c r="S1223" s="5" t="s">
        <v>95</v>
      </c>
      <c r="T1223" s="5" t="s">
        <v>96</v>
      </c>
      <c r="W1223" s="5" t="s">
        <v>4589</v>
      </c>
      <c r="X1223" s="4" t="s">
        <v>11112</v>
      </c>
      <c r="Y1223" s="5" t="s">
        <v>20</v>
      </c>
      <c r="Z1223" s="5" t="s">
        <v>21</v>
      </c>
      <c r="AC1223" s="4">
        <v>79</v>
      </c>
      <c r="AD1223" s="5" t="s">
        <v>304</v>
      </c>
      <c r="AE1223" s="5" t="s">
        <v>229</v>
      </c>
      <c r="AJ1223" s="5" t="s">
        <v>33</v>
      </c>
      <c r="AK1223" s="5" t="s">
        <v>34</v>
      </c>
      <c r="AL1223" s="5" t="s">
        <v>4590</v>
      </c>
      <c r="AM1223" s="5" t="s">
        <v>4591</v>
      </c>
      <c r="AT1223" s="5" t="s">
        <v>695</v>
      </c>
      <c r="AU1223" s="5" t="s">
        <v>696</v>
      </c>
      <c r="AV1223" s="5" t="s">
        <v>4592</v>
      </c>
      <c r="AW1223" s="5" t="s">
        <v>4593</v>
      </c>
      <c r="BG1223" s="5" t="s">
        <v>695</v>
      </c>
      <c r="BH1223" s="5" t="s">
        <v>696</v>
      </c>
      <c r="BI1223" s="5" t="s">
        <v>4263</v>
      </c>
      <c r="BJ1223" s="5" t="s">
        <v>4264</v>
      </c>
      <c r="BK1223" s="5" t="s">
        <v>695</v>
      </c>
      <c r="BL1223" s="5" t="s">
        <v>696</v>
      </c>
      <c r="BM1223" s="5" t="s">
        <v>4594</v>
      </c>
      <c r="BN1223" s="5" t="s">
        <v>2028</v>
      </c>
      <c r="BO1223" s="5" t="s">
        <v>695</v>
      </c>
      <c r="BP1223" s="5" t="s">
        <v>696</v>
      </c>
      <c r="BQ1223" s="5" t="s">
        <v>4595</v>
      </c>
      <c r="BR1223" s="5" t="s">
        <v>11113</v>
      </c>
      <c r="BS1223" s="5" t="s">
        <v>266</v>
      </c>
      <c r="BT1223" s="4" t="s">
        <v>9989</v>
      </c>
    </row>
    <row r="1224" spans="1:72" ht="13.5" customHeight="1">
      <c r="A1224" s="7" t="str">
        <f>HYPERLINK("http://kyu.snu.ac.kr/sdhj/index.jsp?type=hj/GK14704_00IM0001_009b.jpg","1768_해북촌_009b")</f>
        <v>1768_해북촌_009b</v>
      </c>
      <c r="B1224" s="4">
        <v>1768</v>
      </c>
      <c r="C1224" s="4" t="s">
        <v>9762</v>
      </c>
      <c r="D1224" s="4" t="s">
        <v>9763</v>
      </c>
      <c r="E1224" s="4">
        <v>1223</v>
      </c>
      <c r="F1224" s="5">
        <v>7</v>
      </c>
      <c r="G1224" s="5" t="s">
        <v>3505</v>
      </c>
      <c r="H1224" s="5" t="s">
        <v>3506</v>
      </c>
      <c r="I1224" s="5">
        <v>7</v>
      </c>
      <c r="L1224" s="5">
        <v>1</v>
      </c>
      <c r="M1224" s="5" t="s">
        <v>4580</v>
      </c>
      <c r="N1224" s="5" t="s">
        <v>4581</v>
      </c>
      <c r="S1224" s="5" t="s">
        <v>115</v>
      </c>
      <c r="T1224" s="5" t="s">
        <v>116</v>
      </c>
      <c r="U1224" s="5" t="s">
        <v>4596</v>
      </c>
      <c r="V1224" s="5" t="s">
        <v>4597</v>
      </c>
      <c r="Y1224" s="5" t="s">
        <v>2612</v>
      </c>
      <c r="Z1224" s="5" t="s">
        <v>2613</v>
      </c>
      <c r="AC1224" s="4">
        <v>31</v>
      </c>
      <c r="AD1224" s="5" t="s">
        <v>310</v>
      </c>
      <c r="AE1224" s="5" t="s">
        <v>311</v>
      </c>
    </row>
    <row r="1225" spans="1:72" ht="13.5" customHeight="1">
      <c r="A1225" s="7" t="str">
        <f>HYPERLINK("http://kyu.snu.ac.kr/sdhj/index.jsp?type=hj/GK14704_00IM0001_009b.jpg","1768_해북촌_009b")</f>
        <v>1768_해북촌_009b</v>
      </c>
      <c r="B1225" s="4">
        <v>1768</v>
      </c>
      <c r="C1225" s="4" t="s">
        <v>10437</v>
      </c>
      <c r="D1225" s="4" t="s">
        <v>10438</v>
      </c>
      <c r="E1225" s="4">
        <v>1224</v>
      </c>
      <c r="F1225" s="5">
        <v>7</v>
      </c>
      <c r="G1225" s="5" t="s">
        <v>3505</v>
      </c>
      <c r="H1225" s="5" t="s">
        <v>3506</v>
      </c>
      <c r="I1225" s="5">
        <v>7</v>
      </c>
      <c r="L1225" s="5">
        <v>1</v>
      </c>
      <c r="M1225" s="5" t="s">
        <v>4580</v>
      </c>
      <c r="N1225" s="5" t="s">
        <v>4581</v>
      </c>
      <c r="S1225" s="5" t="s">
        <v>121</v>
      </c>
      <c r="T1225" s="5" t="s">
        <v>122</v>
      </c>
      <c r="W1225" s="5" t="s">
        <v>123</v>
      </c>
      <c r="X1225" s="5" t="s">
        <v>124</v>
      </c>
      <c r="Y1225" s="5" t="s">
        <v>251</v>
      </c>
      <c r="Z1225" s="5" t="s">
        <v>252</v>
      </c>
      <c r="AC1225" s="4">
        <v>31</v>
      </c>
      <c r="AD1225" s="5" t="s">
        <v>310</v>
      </c>
      <c r="AE1225" s="5" t="s">
        <v>311</v>
      </c>
    </row>
    <row r="1226" spans="1:72" ht="13.5" customHeight="1">
      <c r="A1226" s="7" t="str">
        <f>HYPERLINK("http://kyu.snu.ac.kr/sdhj/index.jsp?type=hj/GK14704_00IM0001_009b.jpg","1768_해북촌_009b")</f>
        <v>1768_해북촌_009b</v>
      </c>
      <c r="B1226" s="4">
        <v>1768</v>
      </c>
      <c r="C1226" s="4" t="s">
        <v>10361</v>
      </c>
      <c r="D1226" s="4" t="s">
        <v>10362</v>
      </c>
      <c r="E1226" s="4">
        <v>1225</v>
      </c>
      <c r="F1226" s="5">
        <v>7</v>
      </c>
      <c r="G1226" s="5" t="s">
        <v>3505</v>
      </c>
      <c r="H1226" s="5" t="s">
        <v>3506</v>
      </c>
      <c r="I1226" s="5">
        <v>7</v>
      </c>
      <c r="L1226" s="5">
        <v>1</v>
      </c>
      <c r="M1226" s="5" t="s">
        <v>4580</v>
      </c>
      <c r="N1226" s="5" t="s">
        <v>4581</v>
      </c>
      <c r="S1226" s="5" t="s">
        <v>127</v>
      </c>
      <c r="T1226" s="5" t="s">
        <v>128</v>
      </c>
      <c r="AC1226" s="4">
        <v>7</v>
      </c>
      <c r="AD1226" s="5" t="s">
        <v>724</v>
      </c>
      <c r="AE1226" s="5" t="s">
        <v>725</v>
      </c>
    </row>
    <row r="1227" spans="1:72" ht="13.5" customHeight="1">
      <c r="A1227" s="7" t="str">
        <f>HYPERLINK("http://kyu.snu.ac.kr/sdhj/index.jsp?type=hj/GK14704_00IM0001_009b.jpg","1768_해북촌_009b")</f>
        <v>1768_해북촌_009b</v>
      </c>
      <c r="B1227" s="4">
        <v>1768</v>
      </c>
      <c r="C1227" s="4" t="s">
        <v>10361</v>
      </c>
      <c r="D1227" s="4" t="s">
        <v>10362</v>
      </c>
      <c r="E1227" s="4">
        <v>1226</v>
      </c>
      <c r="F1227" s="5">
        <v>7</v>
      </c>
      <c r="G1227" s="5" t="s">
        <v>3505</v>
      </c>
      <c r="H1227" s="5" t="s">
        <v>3506</v>
      </c>
      <c r="I1227" s="5">
        <v>7</v>
      </c>
      <c r="L1227" s="5">
        <v>1</v>
      </c>
      <c r="M1227" s="5" t="s">
        <v>4580</v>
      </c>
      <c r="N1227" s="5" t="s">
        <v>4581</v>
      </c>
      <c r="S1227" s="5" t="s">
        <v>127</v>
      </c>
      <c r="T1227" s="5" t="s">
        <v>128</v>
      </c>
      <c r="AC1227" s="4">
        <v>5</v>
      </c>
      <c r="AD1227" s="5" t="s">
        <v>79</v>
      </c>
      <c r="AE1227" s="5" t="s">
        <v>80</v>
      </c>
      <c r="AF1227" s="5" t="s">
        <v>610</v>
      </c>
      <c r="AG1227" s="5" t="s">
        <v>611</v>
      </c>
    </row>
    <row r="1228" spans="1:72" ht="13.5" customHeight="1">
      <c r="A1228" s="7" t="str">
        <f>HYPERLINK("http://kyu.snu.ac.kr/sdhj/index.jsp?type=hj/GK14704_00IM0001_009b.jpg","1768_해북촌_009b")</f>
        <v>1768_해북촌_009b</v>
      </c>
      <c r="B1228" s="4">
        <v>1768</v>
      </c>
      <c r="C1228" s="4" t="s">
        <v>10361</v>
      </c>
      <c r="D1228" s="4" t="s">
        <v>10362</v>
      </c>
      <c r="E1228" s="4">
        <v>1227</v>
      </c>
      <c r="F1228" s="5">
        <v>7</v>
      </c>
      <c r="G1228" s="5" t="s">
        <v>3505</v>
      </c>
      <c r="H1228" s="5" t="s">
        <v>3506</v>
      </c>
      <c r="I1228" s="5">
        <v>7</v>
      </c>
      <c r="L1228" s="5">
        <v>2</v>
      </c>
      <c r="M1228" s="4" t="s">
        <v>4598</v>
      </c>
      <c r="N1228" s="4" t="s">
        <v>4599</v>
      </c>
      <c r="S1228" s="4"/>
      <c r="T1228" s="4" t="s">
        <v>11114</v>
      </c>
      <c r="U1228" s="5" t="s">
        <v>3086</v>
      </c>
      <c r="V1228" s="5" t="s">
        <v>3087</v>
      </c>
      <c r="W1228" s="5" t="s">
        <v>97</v>
      </c>
      <c r="X1228" s="5" t="s">
        <v>98</v>
      </c>
      <c r="Y1228" s="5" t="s">
        <v>4600</v>
      </c>
      <c r="Z1228" s="5" t="s">
        <v>4601</v>
      </c>
      <c r="AC1228" s="4">
        <v>65</v>
      </c>
      <c r="AD1228" s="5" t="s">
        <v>659</v>
      </c>
      <c r="AE1228" s="5" t="s">
        <v>660</v>
      </c>
      <c r="AJ1228" s="5" t="s">
        <v>33</v>
      </c>
      <c r="AK1228" s="5" t="s">
        <v>34</v>
      </c>
      <c r="AL1228" s="5" t="s">
        <v>103</v>
      </c>
      <c r="AM1228" s="5" t="s">
        <v>104</v>
      </c>
      <c r="AT1228" s="5" t="s">
        <v>695</v>
      </c>
      <c r="AU1228" s="5" t="s">
        <v>696</v>
      </c>
      <c r="AV1228" s="5" t="s">
        <v>4602</v>
      </c>
      <c r="AW1228" s="5" t="s">
        <v>4603</v>
      </c>
      <c r="BG1228" s="5" t="s">
        <v>1030</v>
      </c>
      <c r="BH1228" s="5" t="s">
        <v>1031</v>
      </c>
      <c r="BI1228" s="5" t="s">
        <v>4604</v>
      </c>
      <c r="BJ1228" s="5" t="s">
        <v>4605</v>
      </c>
      <c r="BK1228" s="5" t="s">
        <v>1030</v>
      </c>
      <c r="BL1228" s="5" t="s">
        <v>1031</v>
      </c>
      <c r="BM1228" s="5" t="s">
        <v>2075</v>
      </c>
      <c r="BN1228" s="5" t="s">
        <v>2076</v>
      </c>
      <c r="BQ1228" s="5" t="s">
        <v>4606</v>
      </c>
      <c r="BR1228" s="5" t="s">
        <v>11115</v>
      </c>
      <c r="BS1228" s="5" t="s">
        <v>93</v>
      </c>
      <c r="BT1228" s="5" t="s">
        <v>94</v>
      </c>
    </row>
    <row r="1229" spans="1:72" ht="13.5" customHeight="1">
      <c r="A1229" s="7" t="str">
        <f>HYPERLINK("http://kyu.snu.ac.kr/sdhj/index.jsp?type=hj/GK14704_00IM0001_009b.jpg","1768_해북촌_009b")</f>
        <v>1768_해북촌_009b</v>
      </c>
      <c r="B1229" s="4">
        <v>1768</v>
      </c>
      <c r="C1229" s="4" t="s">
        <v>9707</v>
      </c>
      <c r="D1229" s="4" t="s">
        <v>9708</v>
      </c>
      <c r="E1229" s="4">
        <v>1228</v>
      </c>
      <c r="F1229" s="5">
        <v>7</v>
      </c>
      <c r="G1229" s="5" t="s">
        <v>3505</v>
      </c>
      <c r="H1229" s="5" t="s">
        <v>3506</v>
      </c>
      <c r="I1229" s="5">
        <v>7</v>
      </c>
      <c r="L1229" s="5">
        <v>2</v>
      </c>
      <c r="M1229" s="5" t="s">
        <v>4598</v>
      </c>
      <c r="N1229" s="5" t="s">
        <v>4599</v>
      </c>
      <c r="S1229" s="5" t="s">
        <v>95</v>
      </c>
      <c r="T1229" s="5" t="s">
        <v>96</v>
      </c>
      <c r="W1229" s="5" t="s">
        <v>97</v>
      </c>
      <c r="X1229" s="5" t="s">
        <v>98</v>
      </c>
      <c r="Y1229" s="5" t="s">
        <v>251</v>
      </c>
      <c r="Z1229" s="5" t="s">
        <v>252</v>
      </c>
      <c r="AC1229" s="4">
        <v>66</v>
      </c>
      <c r="AD1229" s="5" t="s">
        <v>525</v>
      </c>
      <c r="AE1229" s="5" t="s">
        <v>526</v>
      </c>
      <c r="AJ1229" s="5" t="s">
        <v>33</v>
      </c>
      <c r="AK1229" s="5" t="s">
        <v>34</v>
      </c>
      <c r="AL1229" s="5" t="s">
        <v>103</v>
      </c>
      <c r="AM1229" s="5" t="s">
        <v>104</v>
      </c>
      <c r="AV1229" s="5" t="s">
        <v>4607</v>
      </c>
      <c r="AW1229" s="5" t="s">
        <v>652</v>
      </c>
      <c r="BI1229" s="5" t="s">
        <v>4608</v>
      </c>
      <c r="BJ1229" s="5" t="s">
        <v>106</v>
      </c>
      <c r="BM1229" s="5" t="s">
        <v>4609</v>
      </c>
      <c r="BN1229" s="5" t="s">
        <v>4610</v>
      </c>
      <c r="BQ1229" s="5" t="s">
        <v>4611</v>
      </c>
      <c r="BR1229" s="5" t="s">
        <v>11116</v>
      </c>
      <c r="BS1229" s="5" t="s">
        <v>266</v>
      </c>
      <c r="BT1229" s="4" t="s">
        <v>11117</v>
      </c>
    </row>
    <row r="1230" spans="1:72" ht="13.5" customHeight="1">
      <c r="A1230" s="7" t="str">
        <f>HYPERLINK("http://kyu.snu.ac.kr/sdhj/index.jsp?type=hj/GK14704_00IM0001_010a.jpg","1768_해북촌_010a")</f>
        <v>1768_해북촌_010a</v>
      </c>
      <c r="B1230" s="4">
        <v>1768</v>
      </c>
      <c r="C1230" s="4" t="s">
        <v>11118</v>
      </c>
      <c r="D1230" s="4" t="s">
        <v>11119</v>
      </c>
      <c r="E1230" s="4">
        <v>1229</v>
      </c>
      <c r="F1230" s="5">
        <v>7</v>
      </c>
      <c r="G1230" s="5" t="s">
        <v>3505</v>
      </c>
      <c r="H1230" s="5" t="s">
        <v>3506</v>
      </c>
      <c r="I1230" s="5">
        <v>7</v>
      </c>
      <c r="L1230" s="5">
        <v>2</v>
      </c>
      <c r="M1230" s="5" t="s">
        <v>4598</v>
      </c>
      <c r="N1230" s="5" t="s">
        <v>4599</v>
      </c>
      <c r="S1230" s="5" t="s">
        <v>127</v>
      </c>
      <c r="T1230" s="5" t="s">
        <v>128</v>
      </c>
      <c r="Y1230" s="5" t="s">
        <v>251</v>
      </c>
      <c r="Z1230" s="5" t="s">
        <v>252</v>
      </c>
      <c r="AF1230" s="5" t="s">
        <v>131</v>
      </c>
      <c r="AG1230" s="5" t="s">
        <v>132</v>
      </c>
    </row>
    <row r="1231" spans="1:72" ht="13.5" customHeight="1">
      <c r="A1231" s="7" t="str">
        <f>HYPERLINK("http://kyu.snu.ac.kr/sdhj/index.jsp?type=hj/GK14704_00IM0001_010a.jpg","1768_해북촌_010a")</f>
        <v>1768_해북촌_010a</v>
      </c>
      <c r="B1231" s="4">
        <v>1768</v>
      </c>
      <c r="C1231" s="4" t="s">
        <v>11118</v>
      </c>
      <c r="D1231" s="4" t="s">
        <v>11119</v>
      </c>
      <c r="E1231" s="4">
        <v>1230</v>
      </c>
      <c r="F1231" s="5">
        <v>7</v>
      </c>
      <c r="G1231" s="5" t="s">
        <v>3505</v>
      </c>
      <c r="H1231" s="5" t="s">
        <v>3506</v>
      </c>
      <c r="I1231" s="5">
        <v>7</v>
      </c>
      <c r="L1231" s="5">
        <v>3</v>
      </c>
      <c r="M1231" s="4" t="s">
        <v>4612</v>
      </c>
      <c r="N1231" s="4" t="s">
        <v>4613</v>
      </c>
      <c r="S1231" s="4"/>
      <c r="T1231" s="4" t="s">
        <v>10144</v>
      </c>
      <c r="U1231" s="5" t="s">
        <v>4614</v>
      </c>
      <c r="V1231" s="5" t="s">
        <v>11120</v>
      </c>
      <c r="Y1231" s="5" t="s">
        <v>4612</v>
      </c>
      <c r="Z1231" s="5" t="s">
        <v>4613</v>
      </c>
      <c r="AC1231" s="4">
        <v>87</v>
      </c>
      <c r="AD1231" s="5" t="s">
        <v>253</v>
      </c>
      <c r="AE1231" s="5" t="s">
        <v>254</v>
      </c>
      <c r="AJ1231" s="5" t="s">
        <v>33</v>
      </c>
      <c r="AK1231" s="5" t="s">
        <v>34</v>
      </c>
      <c r="AL1231" s="5" t="s">
        <v>1764</v>
      </c>
      <c r="AM1231" s="5" t="s">
        <v>1765</v>
      </c>
      <c r="AV1231" s="5" t="s">
        <v>1140</v>
      </c>
      <c r="AW1231" s="5" t="s">
        <v>1141</v>
      </c>
      <c r="BI1231" s="5" t="s">
        <v>4615</v>
      </c>
      <c r="BJ1231" s="5" t="s">
        <v>4616</v>
      </c>
      <c r="BM1231" s="5" t="s">
        <v>4617</v>
      </c>
      <c r="BN1231" s="5" t="s">
        <v>4618</v>
      </c>
      <c r="BQ1231" s="5" t="s">
        <v>4619</v>
      </c>
      <c r="BR1231" s="5" t="s">
        <v>11121</v>
      </c>
      <c r="BS1231" s="5" t="s">
        <v>970</v>
      </c>
      <c r="BT1231" s="5" t="s">
        <v>971</v>
      </c>
    </row>
    <row r="1232" spans="1:72" ht="13.5" customHeight="1">
      <c r="A1232" s="7" t="str">
        <f>HYPERLINK("http://kyu.snu.ac.kr/sdhj/index.jsp?type=hj/GK14704_00IM0001_010a.jpg","1768_해북촌_010a")</f>
        <v>1768_해북촌_010a</v>
      </c>
      <c r="B1232" s="4">
        <v>1768</v>
      </c>
      <c r="C1232" s="4" t="s">
        <v>11122</v>
      </c>
      <c r="D1232" s="4" t="s">
        <v>11123</v>
      </c>
      <c r="E1232" s="4">
        <v>1231</v>
      </c>
      <c r="F1232" s="5">
        <v>7</v>
      </c>
      <c r="G1232" s="5" t="s">
        <v>3505</v>
      </c>
      <c r="H1232" s="5" t="s">
        <v>3506</v>
      </c>
      <c r="I1232" s="5">
        <v>7</v>
      </c>
      <c r="L1232" s="5">
        <v>4</v>
      </c>
      <c r="M1232" s="4" t="s">
        <v>4578</v>
      </c>
      <c r="N1232" s="4" t="s">
        <v>4579</v>
      </c>
      <c r="S1232" s="4"/>
      <c r="T1232" s="4" t="s">
        <v>10144</v>
      </c>
      <c r="U1232" s="5" t="s">
        <v>681</v>
      </c>
      <c r="V1232" s="5" t="s">
        <v>682</v>
      </c>
      <c r="W1232" s="5" t="s">
        <v>97</v>
      </c>
      <c r="X1232" s="5" t="s">
        <v>98</v>
      </c>
      <c r="Y1232" s="5" t="s">
        <v>3696</v>
      </c>
      <c r="Z1232" s="5" t="s">
        <v>3697</v>
      </c>
      <c r="AC1232" s="4">
        <v>59</v>
      </c>
      <c r="AD1232" s="5" t="s">
        <v>343</v>
      </c>
      <c r="AE1232" s="5" t="s">
        <v>344</v>
      </c>
      <c r="AJ1232" s="5" t="s">
        <v>33</v>
      </c>
      <c r="AK1232" s="5" t="s">
        <v>34</v>
      </c>
      <c r="AL1232" s="5" t="s">
        <v>755</v>
      </c>
      <c r="AM1232" s="5" t="s">
        <v>756</v>
      </c>
      <c r="AT1232" s="5" t="s">
        <v>3197</v>
      </c>
      <c r="AU1232" s="5" t="s">
        <v>11124</v>
      </c>
      <c r="AV1232" s="5" t="s">
        <v>4620</v>
      </c>
      <c r="AW1232" s="5" t="s">
        <v>4621</v>
      </c>
      <c r="BG1232" s="5" t="s">
        <v>1030</v>
      </c>
      <c r="BH1232" s="5" t="s">
        <v>1031</v>
      </c>
      <c r="BI1232" s="5" t="s">
        <v>4622</v>
      </c>
      <c r="BJ1232" s="5" t="s">
        <v>4623</v>
      </c>
      <c r="BK1232" s="5" t="s">
        <v>1030</v>
      </c>
      <c r="BL1232" s="5" t="s">
        <v>1031</v>
      </c>
      <c r="BM1232" s="5" t="s">
        <v>4624</v>
      </c>
      <c r="BN1232" s="5" t="s">
        <v>4625</v>
      </c>
      <c r="BO1232" s="5" t="s">
        <v>1030</v>
      </c>
      <c r="BP1232" s="5" t="s">
        <v>1031</v>
      </c>
      <c r="BQ1232" s="5" t="s">
        <v>4626</v>
      </c>
      <c r="BR1232" s="5" t="s">
        <v>11125</v>
      </c>
      <c r="BS1232" s="5" t="s">
        <v>93</v>
      </c>
      <c r="BT1232" s="5" t="s">
        <v>94</v>
      </c>
    </row>
    <row r="1233" spans="1:72" ht="13.5" customHeight="1">
      <c r="A1233" s="7" t="str">
        <f>HYPERLINK("http://kyu.snu.ac.kr/sdhj/index.jsp?type=hj/GK14704_00IM0001_010a.jpg","1768_해북촌_010a")</f>
        <v>1768_해북촌_010a</v>
      </c>
      <c r="B1233" s="4">
        <v>1768</v>
      </c>
      <c r="C1233" s="4" t="s">
        <v>10072</v>
      </c>
      <c r="D1233" s="4" t="s">
        <v>10073</v>
      </c>
      <c r="E1233" s="4">
        <v>1232</v>
      </c>
      <c r="F1233" s="5">
        <v>7</v>
      </c>
      <c r="G1233" s="5" t="s">
        <v>3505</v>
      </c>
      <c r="H1233" s="5" t="s">
        <v>3506</v>
      </c>
      <c r="I1233" s="5">
        <v>7</v>
      </c>
      <c r="L1233" s="5">
        <v>4</v>
      </c>
      <c r="M1233" s="5" t="s">
        <v>4578</v>
      </c>
      <c r="N1233" s="5" t="s">
        <v>4579</v>
      </c>
      <c r="S1233" s="5" t="s">
        <v>95</v>
      </c>
      <c r="T1233" s="5" t="s">
        <v>96</v>
      </c>
      <c r="W1233" s="5" t="s">
        <v>788</v>
      </c>
      <c r="X1233" s="5" t="s">
        <v>789</v>
      </c>
      <c r="Y1233" s="5" t="s">
        <v>251</v>
      </c>
      <c r="Z1233" s="5" t="s">
        <v>252</v>
      </c>
      <c r="AC1233" s="4">
        <v>55</v>
      </c>
      <c r="AD1233" s="5" t="s">
        <v>699</v>
      </c>
      <c r="AE1233" s="5" t="s">
        <v>700</v>
      </c>
      <c r="AJ1233" s="5" t="s">
        <v>33</v>
      </c>
      <c r="AK1233" s="5" t="s">
        <v>34</v>
      </c>
      <c r="AL1233" s="5" t="s">
        <v>103</v>
      </c>
      <c r="AM1233" s="5" t="s">
        <v>104</v>
      </c>
      <c r="AT1233" s="5" t="s">
        <v>1030</v>
      </c>
      <c r="AU1233" s="5" t="s">
        <v>1031</v>
      </c>
      <c r="AV1233" s="5" t="s">
        <v>1228</v>
      </c>
      <c r="AW1233" s="5" t="s">
        <v>1229</v>
      </c>
      <c r="BG1233" s="5" t="s">
        <v>1030</v>
      </c>
      <c r="BH1233" s="5" t="s">
        <v>1031</v>
      </c>
      <c r="BI1233" s="5" t="s">
        <v>1103</v>
      </c>
      <c r="BJ1233" s="5" t="s">
        <v>1104</v>
      </c>
      <c r="BK1233" s="5" t="s">
        <v>1030</v>
      </c>
      <c r="BL1233" s="5" t="s">
        <v>1031</v>
      </c>
      <c r="BM1233" s="5" t="s">
        <v>4627</v>
      </c>
      <c r="BN1233" s="5" t="s">
        <v>4628</v>
      </c>
      <c r="BO1233" s="5" t="s">
        <v>1030</v>
      </c>
      <c r="BP1233" s="5" t="s">
        <v>1031</v>
      </c>
      <c r="BQ1233" s="5" t="s">
        <v>4629</v>
      </c>
      <c r="BR1233" s="5" t="s">
        <v>11126</v>
      </c>
      <c r="BS1233" s="5" t="s">
        <v>4242</v>
      </c>
      <c r="BT1233" s="5" t="s">
        <v>4243</v>
      </c>
    </row>
    <row r="1234" spans="1:72" ht="13.5" customHeight="1">
      <c r="A1234" s="7" t="str">
        <f>HYPERLINK("http://kyu.snu.ac.kr/sdhj/index.jsp?type=hj/GK14704_00IM0001_010a.jpg","1768_해북촌_010a")</f>
        <v>1768_해북촌_010a</v>
      </c>
      <c r="B1234" s="4">
        <v>1768</v>
      </c>
      <c r="C1234" s="4" t="s">
        <v>10072</v>
      </c>
      <c r="D1234" s="4" t="s">
        <v>10073</v>
      </c>
      <c r="E1234" s="4">
        <v>1233</v>
      </c>
      <c r="F1234" s="5">
        <v>7</v>
      </c>
      <c r="G1234" s="5" t="s">
        <v>3505</v>
      </c>
      <c r="H1234" s="5" t="s">
        <v>3506</v>
      </c>
      <c r="I1234" s="5">
        <v>7</v>
      </c>
      <c r="L1234" s="5">
        <v>4</v>
      </c>
      <c r="M1234" s="5" t="s">
        <v>4578</v>
      </c>
      <c r="N1234" s="5" t="s">
        <v>4579</v>
      </c>
      <c r="S1234" s="5" t="s">
        <v>115</v>
      </c>
      <c r="T1234" s="5" t="s">
        <v>116</v>
      </c>
      <c r="U1234" s="5" t="s">
        <v>681</v>
      </c>
      <c r="V1234" s="5" t="s">
        <v>682</v>
      </c>
      <c r="Y1234" s="5" t="s">
        <v>4630</v>
      </c>
      <c r="Z1234" s="5" t="s">
        <v>4631</v>
      </c>
      <c r="AC1234" s="4">
        <v>25</v>
      </c>
      <c r="AD1234" s="5" t="s">
        <v>125</v>
      </c>
      <c r="AE1234" s="5" t="s">
        <v>126</v>
      </c>
    </row>
    <row r="1235" spans="1:72" ht="13.5" customHeight="1">
      <c r="A1235" s="7" t="str">
        <f>HYPERLINK("http://kyu.snu.ac.kr/sdhj/index.jsp?type=hj/GK14704_00IM0001_010a.jpg","1768_해북촌_010a")</f>
        <v>1768_해북촌_010a</v>
      </c>
      <c r="B1235" s="4">
        <v>1768</v>
      </c>
      <c r="C1235" s="4" t="s">
        <v>9719</v>
      </c>
      <c r="D1235" s="4" t="s">
        <v>9720</v>
      </c>
      <c r="E1235" s="4">
        <v>1234</v>
      </c>
      <c r="F1235" s="5">
        <v>7</v>
      </c>
      <c r="G1235" s="5" t="s">
        <v>3505</v>
      </c>
      <c r="H1235" s="5" t="s">
        <v>3506</v>
      </c>
      <c r="I1235" s="5">
        <v>7</v>
      </c>
      <c r="L1235" s="5">
        <v>4</v>
      </c>
      <c r="M1235" s="5" t="s">
        <v>4578</v>
      </c>
      <c r="N1235" s="5" t="s">
        <v>4579</v>
      </c>
      <c r="S1235" s="5" t="s">
        <v>127</v>
      </c>
      <c r="T1235" s="5" t="s">
        <v>128</v>
      </c>
      <c r="Y1235" s="5" t="s">
        <v>251</v>
      </c>
      <c r="Z1235" s="5" t="s">
        <v>252</v>
      </c>
      <c r="AC1235" s="4">
        <v>11</v>
      </c>
      <c r="AD1235" s="5" t="s">
        <v>199</v>
      </c>
      <c r="AE1235" s="5" t="s">
        <v>200</v>
      </c>
    </row>
    <row r="1236" spans="1:72" ht="13.5" customHeight="1">
      <c r="A1236" s="7" t="str">
        <f>HYPERLINK("http://kyu.snu.ac.kr/sdhj/index.jsp?type=hj/GK14704_00IM0001_010a.jpg","1768_해북촌_010a")</f>
        <v>1768_해북촌_010a</v>
      </c>
      <c r="B1236" s="4">
        <v>1768</v>
      </c>
      <c r="C1236" s="4" t="s">
        <v>9719</v>
      </c>
      <c r="D1236" s="4" t="s">
        <v>9720</v>
      </c>
      <c r="E1236" s="4">
        <v>1235</v>
      </c>
      <c r="F1236" s="5">
        <v>7</v>
      </c>
      <c r="G1236" s="5" t="s">
        <v>3505</v>
      </c>
      <c r="H1236" s="5" t="s">
        <v>3506</v>
      </c>
      <c r="I1236" s="5">
        <v>7</v>
      </c>
      <c r="L1236" s="5">
        <v>5</v>
      </c>
      <c r="M1236" s="4" t="s">
        <v>4632</v>
      </c>
      <c r="N1236" s="4" t="s">
        <v>2395</v>
      </c>
      <c r="S1236" s="4"/>
      <c r="T1236" s="4" t="s">
        <v>10486</v>
      </c>
      <c r="U1236" s="5" t="s">
        <v>4633</v>
      </c>
      <c r="V1236" s="5" t="s">
        <v>4634</v>
      </c>
      <c r="W1236" s="5" t="s">
        <v>249</v>
      </c>
      <c r="X1236" s="4" t="s">
        <v>10487</v>
      </c>
      <c r="Y1236" s="5" t="s">
        <v>4635</v>
      </c>
      <c r="Z1236" s="5" t="s">
        <v>2397</v>
      </c>
      <c r="AC1236" s="4">
        <v>56</v>
      </c>
      <c r="AD1236" s="5" t="s">
        <v>699</v>
      </c>
      <c r="AE1236" s="5" t="s">
        <v>700</v>
      </c>
      <c r="AJ1236" s="5" t="s">
        <v>33</v>
      </c>
      <c r="AK1236" s="5" t="s">
        <v>34</v>
      </c>
      <c r="AL1236" s="5" t="s">
        <v>266</v>
      </c>
      <c r="AM1236" s="4" t="s">
        <v>11127</v>
      </c>
      <c r="AT1236" s="5" t="s">
        <v>2029</v>
      </c>
      <c r="AU1236" s="5" t="s">
        <v>2030</v>
      </c>
      <c r="AV1236" s="5" t="s">
        <v>4636</v>
      </c>
      <c r="AW1236" s="5" t="s">
        <v>4637</v>
      </c>
      <c r="BG1236" s="5" t="s">
        <v>2029</v>
      </c>
      <c r="BH1236" s="5" t="s">
        <v>2030</v>
      </c>
      <c r="BI1236" s="5" t="s">
        <v>2878</v>
      </c>
      <c r="BJ1236" s="5" t="s">
        <v>2879</v>
      </c>
      <c r="BK1236" s="5" t="s">
        <v>2029</v>
      </c>
      <c r="BL1236" s="5" t="s">
        <v>2030</v>
      </c>
      <c r="BM1236" s="5" t="s">
        <v>4638</v>
      </c>
      <c r="BN1236" s="5" t="s">
        <v>4639</v>
      </c>
      <c r="BO1236" s="5" t="s">
        <v>83</v>
      </c>
      <c r="BP1236" s="5" t="s">
        <v>84</v>
      </c>
      <c r="BQ1236" s="5" t="s">
        <v>4640</v>
      </c>
      <c r="BR1236" s="5" t="s">
        <v>11128</v>
      </c>
      <c r="BS1236" s="5" t="s">
        <v>93</v>
      </c>
      <c r="BT1236" s="5" t="s">
        <v>94</v>
      </c>
    </row>
    <row r="1237" spans="1:72" ht="13.5" customHeight="1">
      <c r="A1237" s="7" t="str">
        <f>HYPERLINK("http://kyu.snu.ac.kr/sdhj/index.jsp?type=hj/GK14704_00IM0001_010a.jpg","1768_해북촌_010a")</f>
        <v>1768_해북촌_010a</v>
      </c>
      <c r="B1237" s="4">
        <v>1768</v>
      </c>
      <c r="C1237" s="4" t="s">
        <v>11129</v>
      </c>
      <c r="D1237" s="4" t="s">
        <v>11130</v>
      </c>
      <c r="E1237" s="4">
        <v>1236</v>
      </c>
      <c r="F1237" s="5">
        <v>7</v>
      </c>
      <c r="G1237" s="5" t="s">
        <v>3505</v>
      </c>
      <c r="H1237" s="5" t="s">
        <v>3506</v>
      </c>
      <c r="I1237" s="5">
        <v>7</v>
      </c>
      <c r="L1237" s="5">
        <v>5</v>
      </c>
      <c r="M1237" s="5" t="s">
        <v>4632</v>
      </c>
      <c r="N1237" s="5" t="s">
        <v>2395</v>
      </c>
      <c r="S1237" s="5" t="s">
        <v>95</v>
      </c>
      <c r="T1237" s="5" t="s">
        <v>96</v>
      </c>
      <c r="W1237" s="5" t="s">
        <v>1073</v>
      </c>
      <c r="X1237" s="4" t="s">
        <v>10490</v>
      </c>
      <c r="Y1237" s="5" t="s">
        <v>20</v>
      </c>
      <c r="Z1237" s="5" t="s">
        <v>21</v>
      </c>
      <c r="AC1237" s="4">
        <v>56</v>
      </c>
      <c r="AD1237" s="5" t="s">
        <v>1386</v>
      </c>
      <c r="AE1237" s="5" t="s">
        <v>1387</v>
      </c>
      <c r="AJ1237" s="5" t="s">
        <v>33</v>
      </c>
      <c r="AK1237" s="5" t="s">
        <v>34</v>
      </c>
      <c r="AL1237" s="5" t="s">
        <v>1076</v>
      </c>
      <c r="AM1237" s="5" t="s">
        <v>1077</v>
      </c>
      <c r="AT1237" s="5" t="s">
        <v>83</v>
      </c>
      <c r="AU1237" s="5" t="s">
        <v>84</v>
      </c>
      <c r="AV1237" s="5" t="s">
        <v>4641</v>
      </c>
      <c r="AW1237" s="5" t="s">
        <v>4642</v>
      </c>
      <c r="BG1237" s="5" t="s">
        <v>83</v>
      </c>
      <c r="BH1237" s="5" t="s">
        <v>84</v>
      </c>
      <c r="BI1237" s="5" t="s">
        <v>4643</v>
      </c>
      <c r="BJ1237" s="5" t="s">
        <v>4644</v>
      </c>
      <c r="BK1237" s="5" t="s">
        <v>83</v>
      </c>
      <c r="BL1237" s="5" t="s">
        <v>84</v>
      </c>
      <c r="BM1237" s="5" t="s">
        <v>4645</v>
      </c>
      <c r="BN1237" s="5" t="s">
        <v>4646</v>
      </c>
      <c r="BO1237" s="5" t="s">
        <v>83</v>
      </c>
      <c r="BP1237" s="5" t="s">
        <v>84</v>
      </c>
      <c r="BQ1237" s="5" t="s">
        <v>4647</v>
      </c>
      <c r="BR1237" s="5" t="s">
        <v>11131</v>
      </c>
      <c r="BS1237" s="5" t="s">
        <v>93</v>
      </c>
      <c r="BT1237" s="5" t="s">
        <v>94</v>
      </c>
    </row>
    <row r="1238" spans="1:72" ht="13.5" customHeight="1">
      <c r="A1238" s="7" t="str">
        <f>HYPERLINK("http://kyu.snu.ac.kr/sdhj/index.jsp?type=hj/GK14704_00IM0001_010a.jpg","1768_해북촌_010a")</f>
        <v>1768_해북촌_010a</v>
      </c>
      <c r="B1238" s="4">
        <v>1768</v>
      </c>
      <c r="C1238" s="4" t="s">
        <v>11132</v>
      </c>
      <c r="D1238" s="4" t="s">
        <v>11133</v>
      </c>
      <c r="E1238" s="4">
        <v>1237</v>
      </c>
      <c r="F1238" s="5">
        <v>7</v>
      </c>
      <c r="G1238" s="5" t="s">
        <v>3505</v>
      </c>
      <c r="H1238" s="5" t="s">
        <v>3506</v>
      </c>
      <c r="I1238" s="5">
        <v>7</v>
      </c>
      <c r="L1238" s="5">
        <v>5</v>
      </c>
      <c r="M1238" s="5" t="s">
        <v>4632</v>
      </c>
      <c r="N1238" s="5" t="s">
        <v>2395</v>
      </c>
      <c r="S1238" s="5" t="s">
        <v>115</v>
      </c>
      <c r="T1238" s="5" t="s">
        <v>116</v>
      </c>
      <c r="U1238" s="5" t="s">
        <v>3317</v>
      </c>
      <c r="V1238" s="5" t="s">
        <v>3318</v>
      </c>
      <c r="Y1238" s="5" t="s">
        <v>4648</v>
      </c>
      <c r="Z1238" s="5" t="s">
        <v>4649</v>
      </c>
      <c r="AC1238" s="4">
        <v>35</v>
      </c>
      <c r="AD1238" s="5" t="s">
        <v>2033</v>
      </c>
      <c r="AE1238" s="5" t="s">
        <v>2034</v>
      </c>
    </row>
    <row r="1239" spans="1:72" ht="13.5" customHeight="1">
      <c r="A1239" s="7" t="str">
        <f>HYPERLINK("http://kyu.snu.ac.kr/sdhj/index.jsp?type=hj/GK14704_00IM0001_010a.jpg","1768_해북촌_010a")</f>
        <v>1768_해북촌_010a</v>
      </c>
      <c r="B1239" s="4">
        <v>1768</v>
      </c>
      <c r="C1239" s="4" t="s">
        <v>10680</v>
      </c>
      <c r="D1239" s="4" t="s">
        <v>10681</v>
      </c>
      <c r="E1239" s="4">
        <v>1238</v>
      </c>
      <c r="F1239" s="5">
        <v>7</v>
      </c>
      <c r="G1239" s="5" t="s">
        <v>3505</v>
      </c>
      <c r="H1239" s="5" t="s">
        <v>3506</v>
      </c>
      <c r="I1239" s="5">
        <v>7</v>
      </c>
      <c r="L1239" s="5">
        <v>5</v>
      </c>
      <c r="M1239" s="5" t="s">
        <v>4632</v>
      </c>
      <c r="N1239" s="5" t="s">
        <v>2395</v>
      </c>
      <c r="S1239" s="5" t="s">
        <v>121</v>
      </c>
      <c r="T1239" s="5" t="s">
        <v>122</v>
      </c>
      <c r="W1239" s="5" t="s">
        <v>97</v>
      </c>
      <c r="X1239" s="5" t="s">
        <v>98</v>
      </c>
      <c r="Y1239" s="5" t="s">
        <v>20</v>
      </c>
      <c r="Z1239" s="5" t="s">
        <v>21</v>
      </c>
      <c r="AC1239" s="4">
        <v>25</v>
      </c>
      <c r="AD1239" s="5" t="s">
        <v>125</v>
      </c>
      <c r="AE1239" s="5" t="s">
        <v>126</v>
      </c>
    </row>
    <row r="1240" spans="1:72" ht="13.5" customHeight="1">
      <c r="A1240" s="7" t="str">
        <f>HYPERLINK("http://kyu.snu.ac.kr/sdhj/index.jsp?type=hj/GK14704_00IM0001_010a.jpg","1768_해북촌_010a")</f>
        <v>1768_해북촌_010a</v>
      </c>
      <c r="B1240" s="4">
        <v>1768</v>
      </c>
      <c r="C1240" s="4" t="s">
        <v>9731</v>
      </c>
      <c r="D1240" s="4" t="s">
        <v>9732</v>
      </c>
      <c r="E1240" s="4">
        <v>1239</v>
      </c>
      <c r="F1240" s="5">
        <v>7</v>
      </c>
      <c r="G1240" s="5" t="s">
        <v>3505</v>
      </c>
      <c r="H1240" s="5" t="s">
        <v>3506</v>
      </c>
      <c r="I1240" s="5">
        <v>7</v>
      </c>
      <c r="L1240" s="5">
        <v>5</v>
      </c>
      <c r="M1240" s="5" t="s">
        <v>4632</v>
      </c>
      <c r="N1240" s="5" t="s">
        <v>2395</v>
      </c>
      <c r="S1240" s="5" t="s">
        <v>115</v>
      </c>
      <c r="T1240" s="5" t="s">
        <v>116</v>
      </c>
      <c r="U1240" s="5" t="s">
        <v>2939</v>
      </c>
      <c r="V1240" s="5" t="s">
        <v>2940</v>
      </c>
      <c r="Y1240" s="5" t="s">
        <v>697</v>
      </c>
      <c r="Z1240" s="5" t="s">
        <v>698</v>
      </c>
      <c r="AC1240" s="4">
        <v>14</v>
      </c>
      <c r="AD1240" s="5" t="s">
        <v>383</v>
      </c>
      <c r="AE1240" s="5" t="s">
        <v>384</v>
      </c>
      <c r="BF1240" s="5" t="s">
        <v>4650</v>
      </c>
    </row>
    <row r="1241" spans="1:72" ht="13.5" customHeight="1">
      <c r="A1241" s="7" t="str">
        <f>HYPERLINK("http://kyu.snu.ac.kr/sdhj/index.jsp?type=hj/GK14704_00IM0001_010a.jpg","1768_해북촌_010a")</f>
        <v>1768_해북촌_010a</v>
      </c>
      <c r="B1241" s="4">
        <v>1768</v>
      </c>
      <c r="C1241" s="4" t="s">
        <v>10220</v>
      </c>
      <c r="D1241" s="4" t="s">
        <v>10221</v>
      </c>
      <c r="E1241" s="4">
        <v>1240</v>
      </c>
      <c r="F1241" s="5">
        <v>7</v>
      </c>
      <c r="G1241" s="5" t="s">
        <v>3505</v>
      </c>
      <c r="H1241" s="5" t="s">
        <v>3506</v>
      </c>
      <c r="I1241" s="5">
        <v>8</v>
      </c>
      <c r="J1241" s="5" t="s">
        <v>4651</v>
      </c>
      <c r="K1241" s="5" t="s">
        <v>11134</v>
      </c>
      <c r="L1241" s="5">
        <v>1</v>
      </c>
      <c r="M1241" s="4" t="s">
        <v>4652</v>
      </c>
      <c r="N1241" s="4" t="s">
        <v>4653</v>
      </c>
      <c r="S1241" s="4"/>
      <c r="T1241" s="4" t="s">
        <v>11135</v>
      </c>
      <c r="U1241" s="5" t="s">
        <v>4654</v>
      </c>
      <c r="V1241" s="5" t="s">
        <v>4655</v>
      </c>
      <c r="W1241" s="5" t="s">
        <v>443</v>
      </c>
      <c r="X1241" s="5" t="s">
        <v>444</v>
      </c>
      <c r="Y1241" s="5" t="s">
        <v>2838</v>
      </c>
      <c r="Z1241" s="5" t="s">
        <v>2839</v>
      </c>
      <c r="AC1241" s="4">
        <v>81</v>
      </c>
      <c r="AD1241" s="5" t="s">
        <v>410</v>
      </c>
      <c r="AE1241" s="5" t="s">
        <v>411</v>
      </c>
      <c r="AJ1241" s="5" t="s">
        <v>33</v>
      </c>
      <c r="AK1241" s="5" t="s">
        <v>34</v>
      </c>
      <c r="AL1241" s="5" t="s">
        <v>533</v>
      </c>
      <c r="AM1241" s="5" t="s">
        <v>534</v>
      </c>
      <c r="AT1241" s="5" t="s">
        <v>2356</v>
      </c>
      <c r="AU1241" s="5" t="s">
        <v>11136</v>
      </c>
      <c r="AV1241" s="5" t="s">
        <v>2949</v>
      </c>
      <c r="AW1241" s="5" t="s">
        <v>2841</v>
      </c>
      <c r="BG1241" s="5" t="s">
        <v>2356</v>
      </c>
      <c r="BH1241" s="5" t="s">
        <v>11136</v>
      </c>
      <c r="BI1241" s="5" t="s">
        <v>2217</v>
      </c>
      <c r="BJ1241" s="5" t="s">
        <v>2218</v>
      </c>
      <c r="BK1241" s="5" t="s">
        <v>261</v>
      </c>
      <c r="BL1241" s="5" t="s">
        <v>262</v>
      </c>
      <c r="BM1241" s="5" t="s">
        <v>4656</v>
      </c>
      <c r="BN1241" s="5" t="s">
        <v>4657</v>
      </c>
      <c r="BO1241" s="5" t="s">
        <v>261</v>
      </c>
      <c r="BP1241" s="5" t="s">
        <v>262</v>
      </c>
      <c r="BQ1241" s="5" t="s">
        <v>4658</v>
      </c>
      <c r="BR1241" s="5" t="s">
        <v>4659</v>
      </c>
      <c r="BS1241" s="5" t="s">
        <v>437</v>
      </c>
      <c r="BT1241" s="5" t="s">
        <v>438</v>
      </c>
    </row>
    <row r="1242" spans="1:72" ht="13.5" customHeight="1">
      <c r="A1242" s="7" t="str">
        <f>HYPERLINK("http://kyu.snu.ac.kr/sdhj/index.jsp?type=hj/GK14704_00IM0001_010a.jpg","1768_해북촌_010a")</f>
        <v>1768_해북촌_010a</v>
      </c>
      <c r="B1242" s="4">
        <v>1768</v>
      </c>
      <c r="C1242" s="4" t="s">
        <v>9727</v>
      </c>
      <c r="D1242" s="4" t="s">
        <v>9728</v>
      </c>
      <c r="E1242" s="4">
        <v>1241</v>
      </c>
      <c r="F1242" s="5">
        <v>7</v>
      </c>
      <c r="G1242" s="5" t="s">
        <v>3505</v>
      </c>
      <c r="H1242" s="5" t="s">
        <v>3506</v>
      </c>
      <c r="I1242" s="5">
        <v>8</v>
      </c>
      <c r="L1242" s="5">
        <v>1</v>
      </c>
      <c r="M1242" s="5" t="s">
        <v>4652</v>
      </c>
      <c r="N1242" s="5" t="s">
        <v>4653</v>
      </c>
      <c r="S1242" s="5" t="s">
        <v>115</v>
      </c>
      <c r="T1242" s="5" t="s">
        <v>116</v>
      </c>
      <c r="U1242" s="5" t="s">
        <v>425</v>
      </c>
      <c r="V1242" s="5" t="s">
        <v>426</v>
      </c>
      <c r="Y1242" s="5" t="s">
        <v>697</v>
      </c>
      <c r="Z1242" s="5" t="s">
        <v>698</v>
      </c>
      <c r="AC1242" s="4">
        <v>29</v>
      </c>
      <c r="AD1242" s="5" t="s">
        <v>269</v>
      </c>
      <c r="AE1242" s="5" t="s">
        <v>270</v>
      </c>
    </row>
    <row r="1243" spans="1:72" ht="13.5" customHeight="1">
      <c r="A1243" s="7" t="str">
        <f>HYPERLINK("http://kyu.snu.ac.kr/sdhj/index.jsp?type=hj/GK14704_00IM0001_010a.jpg","1768_해북촌_010a")</f>
        <v>1768_해북촌_010a</v>
      </c>
      <c r="B1243" s="4">
        <v>1768</v>
      </c>
      <c r="C1243" s="4" t="s">
        <v>9681</v>
      </c>
      <c r="D1243" s="4" t="s">
        <v>9682</v>
      </c>
      <c r="E1243" s="4">
        <v>1242</v>
      </c>
      <c r="F1243" s="5">
        <v>7</v>
      </c>
      <c r="G1243" s="5" t="s">
        <v>3505</v>
      </c>
      <c r="H1243" s="5" t="s">
        <v>3506</v>
      </c>
      <c r="I1243" s="5">
        <v>8</v>
      </c>
      <c r="L1243" s="5">
        <v>1</v>
      </c>
      <c r="M1243" s="5" t="s">
        <v>4652</v>
      </c>
      <c r="N1243" s="5" t="s">
        <v>4653</v>
      </c>
      <c r="S1243" s="5" t="s">
        <v>121</v>
      </c>
      <c r="T1243" s="5" t="s">
        <v>122</v>
      </c>
      <c r="W1243" s="5" t="s">
        <v>250</v>
      </c>
      <c r="X1243" s="4" t="s">
        <v>11137</v>
      </c>
      <c r="Y1243" s="5" t="s">
        <v>251</v>
      </c>
      <c r="Z1243" s="5" t="s">
        <v>252</v>
      </c>
      <c r="AC1243" s="4">
        <v>32</v>
      </c>
      <c r="AD1243" s="5" t="s">
        <v>985</v>
      </c>
      <c r="AE1243" s="5" t="s">
        <v>986</v>
      </c>
    </row>
    <row r="1244" spans="1:72" ht="13.5" customHeight="1">
      <c r="A1244" s="7" t="str">
        <f>HYPERLINK("http://kyu.snu.ac.kr/sdhj/index.jsp?type=hj/GK14704_00IM0001_010a.jpg","1768_해북촌_010a")</f>
        <v>1768_해북촌_010a</v>
      </c>
      <c r="B1244" s="4">
        <v>1768</v>
      </c>
      <c r="C1244" s="4" t="s">
        <v>9681</v>
      </c>
      <c r="D1244" s="4" t="s">
        <v>9682</v>
      </c>
      <c r="E1244" s="4">
        <v>1243</v>
      </c>
      <c r="F1244" s="5">
        <v>7</v>
      </c>
      <c r="G1244" s="5" t="s">
        <v>3505</v>
      </c>
      <c r="H1244" s="5" t="s">
        <v>3506</v>
      </c>
      <c r="I1244" s="5">
        <v>8</v>
      </c>
      <c r="L1244" s="5">
        <v>1</v>
      </c>
      <c r="M1244" s="5" t="s">
        <v>4652</v>
      </c>
      <c r="N1244" s="5" t="s">
        <v>4653</v>
      </c>
      <c r="S1244" s="5" t="s">
        <v>1962</v>
      </c>
      <c r="T1244" s="5" t="s">
        <v>1963</v>
      </c>
      <c r="Y1244" s="5" t="s">
        <v>251</v>
      </c>
      <c r="Z1244" s="5" t="s">
        <v>252</v>
      </c>
      <c r="AC1244" s="4">
        <v>11</v>
      </c>
      <c r="AD1244" s="5" t="s">
        <v>199</v>
      </c>
      <c r="AE1244" s="5" t="s">
        <v>200</v>
      </c>
    </row>
    <row r="1245" spans="1:72" ht="13.5" customHeight="1">
      <c r="A1245" s="7" t="str">
        <f>HYPERLINK("http://kyu.snu.ac.kr/sdhj/index.jsp?type=hj/GK14704_00IM0001_010a.jpg","1768_해북촌_010a")</f>
        <v>1768_해북촌_010a</v>
      </c>
      <c r="B1245" s="4">
        <v>1768</v>
      </c>
      <c r="C1245" s="4" t="s">
        <v>9681</v>
      </c>
      <c r="D1245" s="4" t="s">
        <v>9682</v>
      </c>
      <c r="E1245" s="4">
        <v>1244</v>
      </c>
      <c r="F1245" s="5">
        <v>7</v>
      </c>
      <c r="G1245" s="5" t="s">
        <v>3505</v>
      </c>
      <c r="H1245" s="5" t="s">
        <v>3506</v>
      </c>
      <c r="I1245" s="5">
        <v>8</v>
      </c>
      <c r="L1245" s="5">
        <v>1</v>
      </c>
      <c r="M1245" s="5" t="s">
        <v>4652</v>
      </c>
      <c r="N1245" s="5" t="s">
        <v>4653</v>
      </c>
      <c r="S1245" s="5" t="s">
        <v>4660</v>
      </c>
      <c r="T1245" s="5" t="s">
        <v>4661</v>
      </c>
      <c r="U1245" s="5" t="s">
        <v>4662</v>
      </c>
      <c r="V1245" s="5" t="s">
        <v>4663</v>
      </c>
      <c r="Y1245" s="5" t="s">
        <v>4664</v>
      </c>
      <c r="Z1245" s="5" t="s">
        <v>4665</v>
      </c>
      <c r="AC1245" s="4">
        <v>14</v>
      </c>
      <c r="AD1245" s="5" t="s">
        <v>383</v>
      </c>
      <c r="AE1245" s="5" t="s">
        <v>384</v>
      </c>
    </row>
    <row r="1246" spans="1:72" ht="13.5" customHeight="1">
      <c r="A1246" s="7" t="str">
        <f>HYPERLINK("http://kyu.snu.ac.kr/sdhj/index.jsp?type=hj/GK14704_00IM0001_010a.jpg","1768_해북촌_010a")</f>
        <v>1768_해북촌_010a</v>
      </c>
      <c r="B1246" s="4">
        <v>1768</v>
      </c>
      <c r="C1246" s="4" t="s">
        <v>10437</v>
      </c>
      <c r="D1246" s="4" t="s">
        <v>10438</v>
      </c>
      <c r="E1246" s="4">
        <v>1245</v>
      </c>
      <c r="F1246" s="5">
        <v>7</v>
      </c>
      <c r="G1246" s="5" t="s">
        <v>3505</v>
      </c>
      <c r="H1246" s="5" t="s">
        <v>3506</v>
      </c>
      <c r="I1246" s="5">
        <v>8</v>
      </c>
      <c r="L1246" s="5">
        <v>1</v>
      </c>
      <c r="M1246" s="5" t="s">
        <v>4652</v>
      </c>
      <c r="N1246" s="5" t="s">
        <v>4653</v>
      </c>
      <c r="S1246" s="5" t="s">
        <v>1962</v>
      </c>
      <c r="T1246" s="5" t="s">
        <v>1963</v>
      </c>
      <c r="Y1246" s="5" t="s">
        <v>251</v>
      </c>
      <c r="Z1246" s="5" t="s">
        <v>252</v>
      </c>
      <c r="AC1246" s="4">
        <v>6</v>
      </c>
      <c r="AD1246" s="5" t="s">
        <v>724</v>
      </c>
      <c r="AE1246" s="5" t="s">
        <v>725</v>
      </c>
    </row>
    <row r="1247" spans="1:72" ht="13.5" customHeight="1">
      <c r="A1247" s="7" t="str">
        <f>HYPERLINK("http://kyu.snu.ac.kr/sdhj/index.jsp?type=hj/GK14704_00IM0001_010a.jpg","1768_해북촌_010a")</f>
        <v>1768_해북촌_010a</v>
      </c>
      <c r="B1247" s="4">
        <v>1768</v>
      </c>
      <c r="C1247" s="4" t="s">
        <v>9681</v>
      </c>
      <c r="D1247" s="4" t="s">
        <v>9682</v>
      </c>
      <c r="E1247" s="4">
        <v>1246</v>
      </c>
      <c r="F1247" s="5">
        <v>7</v>
      </c>
      <c r="G1247" s="5" t="s">
        <v>3505</v>
      </c>
      <c r="H1247" s="5" t="s">
        <v>3506</v>
      </c>
      <c r="I1247" s="5">
        <v>8</v>
      </c>
      <c r="L1247" s="5">
        <v>2</v>
      </c>
      <c r="M1247" s="4" t="s">
        <v>4651</v>
      </c>
      <c r="N1247" s="4" t="s">
        <v>4666</v>
      </c>
      <c r="S1247" s="4"/>
      <c r="T1247" s="4" t="s">
        <v>10915</v>
      </c>
      <c r="U1247" s="5" t="s">
        <v>2939</v>
      </c>
      <c r="V1247" s="5" t="s">
        <v>2940</v>
      </c>
      <c r="W1247" s="5" t="s">
        <v>249</v>
      </c>
      <c r="X1247" s="4" t="s">
        <v>11138</v>
      </c>
      <c r="Y1247" s="5" t="s">
        <v>4667</v>
      </c>
      <c r="Z1247" s="5" t="s">
        <v>4668</v>
      </c>
      <c r="AC1247" s="4">
        <v>70</v>
      </c>
      <c r="AD1247" s="5" t="s">
        <v>387</v>
      </c>
      <c r="AE1247" s="5" t="s">
        <v>388</v>
      </c>
      <c r="AJ1247" s="5" t="s">
        <v>33</v>
      </c>
      <c r="AK1247" s="5" t="s">
        <v>34</v>
      </c>
      <c r="AL1247" s="5" t="s">
        <v>246</v>
      </c>
      <c r="AM1247" s="5" t="s">
        <v>247</v>
      </c>
      <c r="AT1247" s="5" t="s">
        <v>1030</v>
      </c>
      <c r="AU1247" s="5" t="s">
        <v>1031</v>
      </c>
      <c r="AV1247" s="5" t="s">
        <v>4669</v>
      </c>
      <c r="AW1247" s="5" t="s">
        <v>4670</v>
      </c>
      <c r="BG1247" s="5" t="s">
        <v>1030</v>
      </c>
      <c r="BH1247" s="5" t="s">
        <v>1031</v>
      </c>
      <c r="BI1247" s="5" t="s">
        <v>4671</v>
      </c>
      <c r="BJ1247" s="5" t="s">
        <v>4672</v>
      </c>
      <c r="BK1247" s="5" t="s">
        <v>1030</v>
      </c>
      <c r="BL1247" s="5" t="s">
        <v>1031</v>
      </c>
      <c r="BM1247" s="5" t="s">
        <v>4304</v>
      </c>
      <c r="BN1247" s="5" t="s">
        <v>4305</v>
      </c>
      <c r="BO1247" s="5" t="s">
        <v>1030</v>
      </c>
      <c r="BP1247" s="5" t="s">
        <v>1031</v>
      </c>
      <c r="BQ1247" s="5" t="s">
        <v>4673</v>
      </c>
      <c r="BR1247" s="5" t="s">
        <v>11139</v>
      </c>
      <c r="BS1247" s="5" t="s">
        <v>294</v>
      </c>
      <c r="BT1247" s="5" t="s">
        <v>295</v>
      </c>
    </row>
    <row r="1248" spans="1:72" ht="13.5" customHeight="1">
      <c r="A1248" s="7" t="str">
        <f>HYPERLINK("http://kyu.snu.ac.kr/sdhj/index.jsp?type=hj/GK14704_00IM0001_010a.jpg","1768_해북촌_010a")</f>
        <v>1768_해북촌_010a</v>
      </c>
      <c r="B1248" s="4">
        <v>1768</v>
      </c>
      <c r="C1248" s="4" t="s">
        <v>11140</v>
      </c>
      <c r="D1248" s="4" t="s">
        <v>11141</v>
      </c>
      <c r="E1248" s="4">
        <v>1247</v>
      </c>
      <c r="F1248" s="5">
        <v>7</v>
      </c>
      <c r="G1248" s="5" t="s">
        <v>3505</v>
      </c>
      <c r="H1248" s="5" t="s">
        <v>3506</v>
      </c>
      <c r="I1248" s="5">
        <v>8</v>
      </c>
      <c r="L1248" s="5">
        <v>2</v>
      </c>
      <c r="M1248" s="5" t="s">
        <v>4651</v>
      </c>
      <c r="N1248" s="5" t="s">
        <v>4666</v>
      </c>
      <c r="S1248" s="5" t="s">
        <v>95</v>
      </c>
      <c r="T1248" s="5" t="s">
        <v>96</v>
      </c>
      <c r="W1248" s="5" t="s">
        <v>1657</v>
      </c>
      <c r="X1248" s="5" t="s">
        <v>1304</v>
      </c>
      <c r="Y1248" s="5" t="s">
        <v>251</v>
      </c>
      <c r="Z1248" s="5" t="s">
        <v>252</v>
      </c>
      <c r="AC1248" s="4">
        <v>70</v>
      </c>
      <c r="AD1248" s="5" t="s">
        <v>387</v>
      </c>
      <c r="AE1248" s="5" t="s">
        <v>388</v>
      </c>
      <c r="AJ1248" s="5" t="s">
        <v>33</v>
      </c>
      <c r="AK1248" s="5" t="s">
        <v>34</v>
      </c>
      <c r="AL1248" s="5" t="s">
        <v>1214</v>
      </c>
      <c r="AM1248" s="5" t="s">
        <v>11142</v>
      </c>
      <c r="AT1248" s="5" t="s">
        <v>1030</v>
      </c>
      <c r="AU1248" s="5" t="s">
        <v>1031</v>
      </c>
      <c r="AV1248" s="5" t="s">
        <v>2536</v>
      </c>
      <c r="AW1248" s="5" t="s">
        <v>2537</v>
      </c>
      <c r="BG1248" s="5" t="s">
        <v>1030</v>
      </c>
      <c r="BH1248" s="5" t="s">
        <v>1031</v>
      </c>
      <c r="BI1248" s="5" t="s">
        <v>4222</v>
      </c>
      <c r="BJ1248" s="5" t="s">
        <v>4223</v>
      </c>
      <c r="BK1248" s="5" t="s">
        <v>1030</v>
      </c>
      <c r="BL1248" s="5" t="s">
        <v>1031</v>
      </c>
      <c r="BM1248" s="5" t="s">
        <v>4674</v>
      </c>
      <c r="BN1248" s="5" t="s">
        <v>4675</v>
      </c>
      <c r="BO1248" s="5" t="s">
        <v>1030</v>
      </c>
      <c r="BP1248" s="5" t="s">
        <v>1031</v>
      </c>
      <c r="BQ1248" s="5" t="s">
        <v>9515</v>
      </c>
      <c r="BR1248" s="5" t="s">
        <v>11143</v>
      </c>
      <c r="BS1248" s="5" t="s">
        <v>93</v>
      </c>
      <c r="BT1248" s="5" t="s">
        <v>94</v>
      </c>
    </row>
    <row r="1249" spans="1:72" ht="13.5" customHeight="1">
      <c r="A1249" s="7" t="str">
        <f>HYPERLINK("http://kyu.snu.ac.kr/sdhj/index.jsp?type=hj/GK14704_00IM0001_010a.jpg","1768_해북촌_010a")</f>
        <v>1768_해북촌_010a</v>
      </c>
      <c r="B1249" s="4">
        <v>1768</v>
      </c>
      <c r="C1249" s="4" t="s">
        <v>9858</v>
      </c>
      <c r="D1249" s="4" t="s">
        <v>9859</v>
      </c>
      <c r="E1249" s="4">
        <v>1248</v>
      </c>
      <c r="F1249" s="5">
        <v>7</v>
      </c>
      <c r="G1249" s="5" t="s">
        <v>3505</v>
      </c>
      <c r="H1249" s="5" t="s">
        <v>3506</v>
      </c>
      <c r="I1249" s="5">
        <v>8</v>
      </c>
      <c r="L1249" s="5">
        <v>2</v>
      </c>
      <c r="M1249" s="5" t="s">
        <v>4651</v>
      </c>
      <c r="N1249" s="5" t="s">
        <v>4666</v>
      </c>
      <c r="S1249" s="5" t="s">
        <v>121</v>
      </c>
      <c r="T1249" s="5" t="s">
        <v>122</v>
      </c>
      <c r="W1249" s="5" t="s">
        <v>250</v>
      </c>
      <c r="X1249" s="4" t="s">
        <v>10919</v>
      </c>
      <c r="Y1249" s="5" t="s">
        <v>251</v>
      </c>
      <c r="Z1249" s="5" t="s">
        <v>252</v>
      </c>
      <c r="AC1249" s="4">
        <v>40</v>
      </c>
      <c r="AD1249" s="5" t="s">
        <v>371</v>
      </c>
      <c r="AE1249" s="5" t="s">
        <v>372</v>
      </c>
    </row>
    <row r="1250" spans="1:72" ht="13.5" customHeight="1">
      <c r="A1250" s="7" t="str">
        <f>HYPERLINK("http://kyu.snu.ac.kr/sdhj/index.jsp?type=hj/GK14704_00IM0001_010a.jpg","1768_해북촌_010a")</f>
        <v>1768_해북촌_010a</v>
      </c>
      <c r="B1250" s="4">
        <v>1768</v>
      </c>
      <c r="C1250" s="4" t="s">
        <v>9858</v>
      </c>
      <c r="D1250" s="4" t="s">
        <v>9859</v>
      </c>
      <c r="E1250" s="4">
        <v>1249</v>
      </c>
      <c r="F1250" s="5">
        <v>7</v>
      </c>
      <c r="G1250" s="5" t="s">
        <v>3505</v>
      </c>
      <c r="H1250" s="5" t="s">
        <v>3506</v>
      </c>
      <c r="I1250" s="5">
        <v>8</v>
      </c>
      <c r="L1250" s="5">
        <v>2</v>
      </c>
      <c r="M1250" s="5" t="s">
        <v>4651</v>
      </c>
      <c r="N1250" s="5" t="s">
        <v>4666</v>
      </c>
      <c r="S1250" s="5" t="s">
        <v>3033</v>
      </c>
      <c r="T1250" s="5" t="s">
        <v>3034</v>
      </c>
      <c r="U1250" s="5" t="s">
        <v>681</v>
      </c>
      <c r="V1250" s="5" t="s">
        <v>682</v>
      </c>
      <c r="Y1250" s="5" t="s">
        <v>4676</v>
      </c>
      <c r="Z1250" s="5" t="s">
        <v>4677</v>
      </c>
      <c r="AC1250" s="4">
        <v>20</v>
      </c>
      <c r="AD1250" s="5" t="s">
        <v>421</v>
      </c>
      <c r="AE1250" s="5" t="s">
        <v>422</v>
      </c>
    </row>
    <row r="1251" spans="1:72" ht="13.5" customHeight="1">
      <c r="A1251" s="7" t="str">
        <f>HYPERLINK("http://kyu.snu.ac.kr/sdhj/index.jsp?type=hj/GK14704_00IM0001_010a.jpg","1768_해북촌_010a")</f>
        <v>1768_해북촌_010a</v>
      </c>
      <c r="B1251" s="4">
        <v>1768</v>
      </c>
      <c r="C1251" s="4" t="s">
        <v>9858</v>
      </c>
      <c r="D1251" s="4" t="s">
        <v>9859</v>
      </c>
      <c r="E1251" s="4">
        <v>1250</v>
      </c>
      <c r="F1251" s="5">
        <v>7</v>
      </c>
      <c r="G1251" s="5" t="s">
        <v>3505</v>
      </c>
      <c r="H1251" s="5" t="s">
        <v>3506</v>
      </c>
      <c r="I1251" s="5">
        <v>8</v>
      </c>
      <c r="L1251" s="5">
        <v>2</v>
      </c>
      <c r="M1251" s="5" t="s">
        <v>4651</v>
      </c>
      <c r="N1251" s="5" t="s">
        <v>4666</v>
      </c>
      <c r="S1251" s="5" t="s">
        <v>3033</v>
      </c>
      <c r="T1251" s="5" t="s">
        <v>3034</v>
      </c>
      <c r="U1251" s="5" t="s">
        <v>4525</v>
      </c>
      <c r="V1251" s="5" t="s">
        <v>4526</v>
      </c>
      <c r="Y1251" s="5" t="s">
        <v>4248</v>
      </c>
      <c r="Z1251" s="5" t="s">
        <v>4249</v>
      </c>
      <c r="AC1251" s="4">
        <v>10</v>
      </c>
      <c r="AD1251" s="5" t="s">
        <v>199</v>
      </c>
      <c r="AE1251" s="5" t="s">
        <v>200</v>
      </c>
    </row>
    <row r="1252" spans="1:72" ht="13.5" customHeight="1">
      <c r="A1252" s="7" t="str">
        <f>HYPERLINK("http://kyu.snu.ac.kr/sdhj/index.jsp?type=hj/GK14704_00IM0001_010a.jpg","1768_해북촌_010a")</f>
        <v>1768_해북촌_010a</v>
      </c>
      <c r="B1252" s="4">
        <v>1768</v>
      </c>
      <c r="C1252" s="4" t="s">
        <v>10437</v>
      </c>
      <c r="D1252" s="4" t="s">
        <v>10438</v>
      </c>
      <c r="E1252" s="4">
        <v>1251</v>
      </c>
      <c r="F1252" s="5">
        <v>7</v>
      </c>
      <c r="G1252" s="5" t="s">
        <v>3505</v>
      </c>
      <c r="H1252" s="5" t="s">
        <v>3506</v>
      </c>
      <c r="I1252" s="5">
        <v>8</v>
      </c>
      <c r="L1252" s="5">
        <v>2</v>
      </c>
      <c r="M1252" s="5" t="s">
        <v>4651</v>
      </c>
      <c r="N1252" s="5" t="s">
        <v>4666</v>
      </c>
      <c r="S1252" s="5" t="s">
        <v>127</v>
      </c>
      <c r="T1252" s="5" t="s">
        <v>128</v>
      </c>
      <c r="Y1252" s="5" t="s">
        <v>251</v>
      </c>
      <c r="Z1252" s="5" t="s">
        <v>252</v>
      </c>
      <c r="AF1252" s="5" t="s">
        <v>131</v>
      </c>
      <c r="AG1252" s="5" t="s">
        <v>132</v>
      </c>
    </row>
    <row r="1253" spans="1:72" ht="13.5" customHeight="1">
      <c r="A1253" s="7" t="str">
        <f>HYPERLINK("http://kyu.snu.ac.kr/sdhj/index.jsp?type=hj/GK14704_00IM0001_010a.jpg","1768_해북촌_010a")</f>
        <v>1768_해북촌_010a</v>
      </c>
      <c r="B1253" s="4">
        <v>1768</v>
      </c>
      <c r="C1253" s="4" t="s">
        <v>9858</v>
      </c>
      <c r="D1253" s="4" t="s">
        <v>9859</v>
      </c>
      <c r="E1253" s="4">
        <v>1252</v>
      </c>
      <c r="F1253" s="5">
        <v>7</v>
      </c>
      <c r="G1253" s="5" t="s">
        <v>3505</v>
      </c>
      <c r="H1253" s="5" t="s">
        <v>3506</v>
      </c>
      <c r="I1253" s="5">
        <v>8</v>
      </c>
      <c r="L1253" s="5">
        <v>3</v>
      </c>
      <c r="M1253" s="4" t="s">
        <v>4678</v>
      </c>
      <c r="N1253" s="4" t="s">
        <v>4679</v>
      </c>
      <c r="Q1253" s="5" t="s">
        <v>4680</v>
      </c>
      <c r="R1253" s="5" t="s">
        <v>4681</v>
      </c>
      <c r="S1253" s="4"/>
      <c r="T1253" s="4" t="s">
        <v>10144</v>
      </c>
      <c r="W1253" s="5" t="s">
        <v>2284</v>
      </c>
      <c r="X1253" s="5" t="s">
        <v>2285</v>
      </c>
      <c r="Y1253" s="5" t="s">
        <v>99</v>
      </c>
      <c r="Z1253" s="5" t="s">
        <v>100</v>
      </c>
      <c r="AC1253" s="4">
        <v>35</v>
      </c>
      <c r="AD1253" s="5" t="s">
        <v>187</v>
      </c>
      <c r="AE1253" s="5" t="s">
        <v>188</v>
      </c>
      <c r="AJ1253" s="5" t="s">
        <v>33</v>
      </c>
      <c r="AK1253" s="5" t="s">
        <v>34</v>
      </c>
      <c r="AL1253" s="5" t="s">
        <v>4682</v>
      </c>
      <c r="AM1253" s="5" t="s">
        <v>4683</v>
      </c>
      <c r="AT1253" s="5" t="s">
        <v>83</v>
      </c>
      <c r="AU1253" s="5" t="s">
        <v>84</v>
      </c>
      <c r="AV1253" s="5" t="s">
        <v>219</v>
      </c>
      <c r="AW1253" s="5" t="s">
        <v>220</v>
      </c>
      <c r="BG1253" s="5" t="s">
        <v>563</v>
      </c>
      <c r="BH1253" s="5" t="s">
        <v>564</v>
      </c>
      <c r="BI1253" s="5" t="s">
        <v>3020</v>
      </c>
      <c r="BJ1253" s="5" t="s">
        <v>3021</v>
      </c>
      <c r="BK1253" s="5" t="s">
        <v>563</v>
      </c>
      <c r="BL1253" s="5" t="s">
        <v>564</v>
      </c>
      <c r="BM1253" s="5" t="s">
        <v>4684</v>
      </c>
      <c r="BN1253" s="5" t="s">
        <v>4685</v>
      </c>
      <c r="BO1253" s="5" t="s">
        <v>695</v>
      </c>
      <c r="BP1253" s="5" t="s">
        <v>696</v>
      </c>
      <c r="BQ1253" s="5" t="s">
        <v>4686</v>
      </c>
      <c r="BR1253" s="5" t="s">
        <v>11144</v>
      </c>
      <c r="BS1253" s="5" t="s">
        <v>505</v>
      </c>
      <c r="BT1253" s="5" t="s">
        <v>506</v>
      </c>
    </row>
    <row r="1254" spans="1:72" ht="13.5" customHeight="1">
      <c r="A1254" s="7" t="str">
        <f>HYPERLINK("http://kyu.snu.ac.kr/sdhj/index.jsp?type=hj/GK14704_00IM0001_010a.jpg","1768_해북촌_010a")</f>
        <v>1768_해북촌_010a</v>
      </c>
      <c r="B1254" s="4">
        <v>1768</v>
      </c>
      <c r="C1254" s="4" t="s">
        <v>9668</v>
      </c>
      <c r="D1254" s="4" t="s">
        <v>9669</v>
      </c>
      <c r="E1254" s="4">
        <v>1253</v>
      </c>
      <c r="F1254" s="5">
        <v>7</v>
      </c>
      <c r="G1254" s="5" t="s">
        <v>3505</v>
      </c>
      <c r="H1254" s="5" t="s">
        <v>3506</v>
      </c>
      <c r="I1254" s="5">
        <v>8</v>
      </c>
      <c r="L1254" s="5">
        <v>3</v>
      </c>
      <c r="M1254" s="5" t="s">
        <v>4678</v>
      </c>
      <c r="N1254" s="5" t="s">
        <v>4679</v>
      </c>
      <c r="S1254" s="5" t="s">
        <v>127</v>
      </c>
      <c r="T1254" s="5" t="s">
        <v>128</v>
      </c>
      <c r="AF1254" s="5" t="s">
        <v>131</v>
      </c>
      <c r="AG1254" s="5" t="s">
        <v>132</v>
      </c>
    </row>
    <row r="1255" spans="1:72" ht="13.5" customHeight="1">
      <c r="A1255" s="7" t="str">
        <f>HYPERLINK("http://kyu.snu.ac.kr/sdhj/index.jsp?type=hj/GK14704_00IM0001_010a.jpg","1768_해북촌_010a")</f>
        <v>1768_해북촌_010a</v>
      </c>
      <c r="B1255" s="4">
        <v>1768</v>
      </c>
      <c r="C1255" s="4" t="s">
        <v>9719</v>
      </c>
      <c r="D1255" s="4" t="s">
        <v>9720</v>
      </c>
      <c r="E1255" s="4">
        <v>1254</v>
      </c>
      <c r="F1255" s="5">
        <v>7</v>
      </c>
      <c r="G1255" s="5" t="s">
        <v>3505</v>
      </c>
      <c r="H1255" s="5" t="s">
        <v>3506</v>
      </c>
      <c r="I1255" s="5">
        <v>8</v>
      </c>
      <c r="L1255" s="5">
        <v>3</v>
      </c>
      <c r="M1255" s="5" t="s">
        <v>4678</v>
      </c>
      <c r="N1255" s="5" t="s">
        <v>4679</v>
      </c>
      <c r="S1255" s="5" t="s">
        <v>127</v>
      </c>
      <c r="T1255" s="5" t="s">
        <v>128</v>
      </c>
      <c r="AC1255" s="4">
        <v>16</v>
      </c>
      <c r="AD1255" s="5" t="s">
        <v>191</v>
      </c>
      <c r="AE1255" s="5" t="s">
        <v>192</v>
      </c>
    </row>
    <row r="1256" spans="1:72" ht="13.5" customHeight="1">
      <c r="A1256" s="7" t="str">
        <f>HYPERLINK("http://kyu.snu.ac.kr/sdhj/index.jsp?type=hj/GK14704_00IM0001_010a.jpg","1768_해북촌_010a")</f>
        <v>1768_해북촌_010a</v>
      </c>
      <c r="B1256" s="4">
        <v>1768</v>
      </c>
      <c r="C1256" s="4" t="s">
        <v>9719</v>
      </c>
      <c r="D1256" s="4" t="s">
        <v>9720</v>
      </c>
      <c r="E1256" s="4">
        <v>1255</v>
      </c>
      <c r="F1256" s="5">
        <v>7</v>
      </c>
      <c r="G1256" s="5" t="s">
        <v>3505</v>
      </c>
      <c r="H1256" s="5" t="s">
        <v>3506</v>
      </c>
      <c r="I1256" s="5">
        <v>8</v>
      </c>
      <c r="L1256" s="5">
        <v>3</v>
      </c>
      <c r="M1256" s="5" t="s">
        <v>4678</v>
      </c>
      <c r="N1256" s="5" t="s">
        <v>4679</v>
      </c>
      <c r="S1256" s="5" t="s">
        <v>115</v>
      </c>
      <c r="T1256" s="5" t="s">
        <v>116</v>
      </c>
      <c r="U1256" s="5" t="s">
        <v>3107</v>
      </c>
      <c r="V1256" s="5" t="s">
        <v>11145</v>
      </c>
      <c r="Y1256" s="5" t="s">
        <v>1061</v>
      </c>
      <c r="Z1256" s="5" t="s">
        <v>1062</v>
      </c>
      <c r="AC1256" s="4">
        <v>11</v>
      </c>
      <c r="AD1256" s="5" t="s">
        <v>199</v>
      </c>
      <c r="AE1256" s="5" t="s">
        <v>200</v>
      </c>
    </row>
    <row r="1257" spans="1:72" ht="13.5" customHeight="1">
      <c r="A1257" s="7" t="str">
        <f>HYPERLINK("http://kyu.snu.ac.kr/sdhj/index.jsp?type=hj/GK14704_00IM0001_010a.jpg","1768_해북촌_010a")</f>
        <v>1768_해북촌_010a</v>
      </c>
      <c r="B1257" s="4">
        <v>1768</v>
      </c>
      <c r="C1257" s="4" t="s">
        <v>9719</v>
      </c>
      <c r="D1257" s="4" t="s">
        <v>9720</v>
      </c>
      <c r="E1257" s="4">
        <v>1256</v>
      </c>
      <c r="F1257" s="5">
        <v>7</v>
      </c>
      <c r="G1257" s="5" t="s">
        <v>3505</v>
      </c>
      <c r="H1257" s="5" t="s">
        <v>3506</v>
      </c>
      <c r="I1257" s="5">
        <v>8</v>
      </c>
      <c r="L1257" s="5">
        <v>3</v>
      </c>
      <c r="M1257" s="5" t="s">
        <v>4678</v>
      </c>
      <c r="N1257" s="5" t="s">
        <v>4679</v>
      </c>
      <c r="S1257" s="5" t="s">
        <v>4687</v>
      </c>
      <c r="T1257" s="5" t="s">
        <v>4688</v>
      </c>
      <c r="W1257" s="5" t="s">
        <v>249</v>
      </c>
      <c r="X1257" s="4" t="s">
        <v>10821</v>
      </c>
      <c r="Y1257" s="5" t="s">
        <v>99</v>
      </c>
      <c r="Z1257" s="5" t="s">
        <v>100</v>
      </c>
      <c r="AC1257" s="4">
        <v>85</v>
      </c>
      <c r="AD1257" s="5" t="s">
        <v>125</v>
      </c>
      <c r="AE1257" s="5" t="s">
        <v>126</v>
      </c>
    </row>
    <row r="1258" spans="1:72" ht="13.5" customHeight="1">
      <c r="A1258" s="7" t="str">
        <f>HYPERLINK("http://kyu.snu.ac.kr/sdhj/index.jsp?type=hj/GK14704_00IM0001_010a.jpg","1768_해북촌_010a")</f>
        <v>1768_해북촌_010a</v>
      </c>
      <c r="B1258" s="4">
        <v>1768</v>
      </c>
      <c r="C1258" s="4" t="s">
        <v>9719</v>
      </c>
      <c r="D1258" s="4" t="s">
        <v>9720</v>
      </c>
      <c r="E1258" s="4">
        <v>1257</v>
      </c>
      <c r="F1258" s="5">
        <v>7</v>
      </c>
      <c r="G1258" s="5" t="s">
        <v>3505</v>
      </c>
      <c r="H1258" s="5" t="s">
        <v>3506</v>
      </c>
      <c r="I1258" s="5">
        <v>8</v>
      </c>
      <c r="L1258" s="5">
        <v>3</v>
      </c>
      <c r="M1258" s="5" t="s">
        <v>4678</v>
      </c>
      <c r="N1258" s="5" t="s">
        <v>4679</v>
      </c>
      <c r="S1258" s="5" t="s">
        <v>127</v>
      </c>
      <c r="T1258" s="5" t="s">
        <v>128</v>
      </c>
      <c r="AC1258" s="4">
        <v>5</v>
      </c>
      <c r="AD1258" s="5" t="s">
        <v>659</v>
      </c>
      <c r="AE1258" s="5" t="s">
        <v>660</v>
      </c>
      <c r="AF1258" s="5" t="s">
        <v>610</v>
      </c>
      <c r="AG1258" s="5" t="s">
        <v>611</v>
      </c>
    </row>
    <row r="1259" spans="1:72" ht="13.5" customHeight="1">
      <c r="A1259" s="7" t="str">
        <f>HYPERLINK("http://kyu.snu.ac.kr/sdhj/index.jsp?type=hj/GK14704_00IM0001_010a.jpg","1768_해북촌_010a")</f>
        <v>1768_해북촌_010a</v>
      </c>
      <c r="B1259" s="4">
        <v>1768</v>
      </c>
      <c r="C1259" s="4" t="s">
        <v>9719</v>
      </c>
      <c r="D1259" s="4" t="s">
        <v>9720</v>
      </c>
      <c r="E1259" s="4">
        <v>1258</v>
      </c>
      <c r="F1259" s="5">
        <v>7</v>
      </c>
      <c r="G1259" s="5" t="s">
        <v>3505</v>
      </c>
      <c r="H1259" s="5" t="s">
        <v>3506</v>
      </c>
      <c r="I1259" s="5">
        <v>8</v>
      </c>
      <c r="L1259" s="5">
        <v>3</v>
      </c>
      <c r="M1259" s="5" t="s">
        <v>4678</v>
      </c>
      <c r="N1259" s="5" t="s">
        <v>4679</v>
      </c>
      <c r="T1259" s="4" t="s">
        <v>10525</v>
      </c>
      <c r="U1259" s="5" t="s">
        <v>133</v>
      </c>
      <c r="V1259" s="5" t="s">
        <v>134</v>
      </c>
      <c r="Y1259" s="5" t="s">
        <v>1112</v>
      </c>
      <c r="Z1259" s="5" t="s">
        <v>1113</v>
      </c>
      <c r="AC1259" s="4">
        <v>34</v>
      </c>
      <c r="AD1259" s="5" t="s">
        <v>187</v>
      </c>
      <c r="AE1259" s="5" t="s">
        <v>188</v>
      </c>
    </row>
    <row r="1260" spans="1:72" ht="13.5" customHeight="1">
      <c r="A1260" s="7" t="str">
        <f>HYPERLINK("http://kyu.snu.ac.kr/sdhj/index.jsp?type=hj/GK14704_00IM0001_010a.jpg","1768_해북촌_010a")</f>
        <v>1768_해북촌_010a</v>
      </c>
      <c r="B1260" s="4">
        <v>1768</v>
      </c>
      <c r="C1260" s="4" t="s">
        <v>9719</v>
      </c>
      <c r="D1260" s="4" t="s">
        <v>9720</v>
      </c>
      <c r="E1260" s="4">
        <v>1259</v>
      </c>
      <c r="F1260" s="5">
        <v>7</v>
      </c>
      <c r="G1260" s="5" t="s">
        <v>3505</v>
      </c>
      <c r="H1260" s="5" t="s">
        <v>3506</v>
      </c>
      <c r="I1260" s="5">
        <v>8</v>
      </c>
      <c r="L1260" s="5">
        <v>3</v>
      </c>
      <c r="M1260" s="5" t="s">
        <v>4678</v>
      </c>
      <c r="N1260" s="5" t="s">
        <v>4679</v>
      </c>
      <c r="T1260" s="4" t="s">
        <v>10525</v>
      </c>
      <c r="U1260" s="5" t="s">
        <v>133</v>
      </c>
      <c r="V1260" s="5" t="s">
        <v>134</v>
      </c>
      <c r="Y1260" s="5" t="s">
        <v>2065</v>
      </c>
      <c r="Z1260" s="5" t="s">
        <v>2066</v>
      </c>
      <c r="AC1260" s="4">
        <v>32</v>
      </c>
      <c r="AD1260" s="5" t="s">
        <v>985</v>
      </c>
      <c r="AE1260" s="5" t="s">
        <v>986</v>
      </c>
      <c r="AG1260" s="5" t="s">
        <v>210</v>
      </c>
    </row>
    <row r="1261" spans="1:72" ht="13.5" customHeight="1">
      <c r="A1261" s="7" t="str">
        <f>HYPERLINK("http://kyu.snu.ac.kr/sdhj/index.jsp?type=hj/GK14704_00IM0001_010a.jpg","1768_해북촌_010a")</f>
        <v>1768_해북촌_010a</v>
      </c>
      <c r="B1261" s="4">
        <v>1768</v>
      </c>
      <c r="C1261" s="4" t="s">
        <v>9719</v>
      </c>
      <c r="D1261" s="4" t="s">
        <v>9720</v>
      </c>
      <c r="E1261" s="4">
        <v>1260</v>
      </c>
      <c r="F1261" s="5">
        <v>7</v>
      </c>
      <c r="G1261" s="5" t="s">
        <v>3505</v>
      </c>
      <c r="H1261" s="5" t="s">
        <v>3506</v>
      </c>
      <c r="I1261" s="5">
        <v>8</v>
      </c>
      <c r="L1261" s="5">
        <v>3</v>
      </c>
      <c r="M1261" s="5" t="s">
        <v>4678</v>
      </c>
      <c r="N1261" s="5" t="s">
        <v>4679</v>
      </c>
      <c r="T1261" s="4" t="s">
        <v>10525</v>
      </c>
      <c r="U1261" s="5" t="s">
        <v>203</v>
      </c>
      <c r="V1261" s="5" t="s">
        <v>204</v>
      </c>
      <c r="Y1261" s="5" t="s">
        <v>4689</v>
      </c>
      <c r="Z1261" s="5" t="s">
        <v>4690</v>
      </c>
      <c r="AC1261" s="4">
        <v>25</v>
      </c>
      <c r="AD1261" s="5" t="s">
        <v>714</v>
      </c>
      <c r="AE1261" s="5" t="s">
        <v>715</v>
      </c>
      <c r="AF1261" s="5" t="s">
        <v>11146</v>
      </c>
      <c r="AG1261" s="5" t="s">
        <v>11147</v>
      </c>
    </row>
    <row r="1262" spans="1:72" ht="13.5" customHeight="1">
      <c r="A1262" s="7" t="str">
        <f>HYPERLINK("http://kyu.snu.ac.kr/sdhj/index.jsp?type=hj/GK14704_00IM0001_010a.jpg","1768_해북촌_010a")</f>
        <v>1768_해북촌_010a</v>
      </c>
      <c r="B1262" s="4">
        <v>1768</v>
      </c>
      <c r="C1262" s="4" t="s">
        <v>10306</v>
      </c>
      <c r="D1262" s="4" t="s">
        <v>10307</v>
      </c>
      <c r="E1262" s="4">
        <v>1261</v>
      </c>
      <c r="F1262" s="5">
        <v>7</v>
      </c>
      <c r="G1262" s="5" t="s">
        <v>3505</v>
      </c>
      <c r="H1262" s="5" t="s">
        <v>3506</v>
      </c>
      <c r="I1262" s="5">
        <v>8</v>
      </c>
      <c r="L1262" s="5">
        <v>4</v>
      </c>
      <c r="M1262" s="4" t="s">
        <v>4691</v>
      </c>
      <c r="N1262" s="4" t="s">
        <v>4692</v>
      </c>
      <c r="Q1262" s="5" t="s">
        <v>11148</v>
      </c>
      <c r="R1262" s="5" t="s">
        <v>4693</v>
      </c>
      <c r="S1262" s="4"/>
      <c r="T1262" s="4" t="s">
        <v>11149</v>
      </c>
      <c r="U1262" s="5" t="s">
        <v>2874</v>
      </c>
      <c r="V1262" s="5" t="s">
        <v>2875</v>
      </c>
      <c r="W1262" s="5" t="s">
        <v>11150</v>
      </c>
      <c r="X1262" s="5" t="s">
        <v>11151</v>
      </c>
      <c r="Y1262" s="5" t="s">
        <v>4694</v>
      </c>
      <c r="Z1262" s="5" t="s">
        <v>4695</v>
      </c>
      <c r="AC1262" s="4">
        <v>38</v>
      </c>
      <c r="AD1262" s="5" t="s">
        <v>349</v>
      </c>
      <c r="AE1262" s="5" t="s">
        <v>350</v>
      </c>
      <c r="AJ1262" s="5" t="s">
        <v>33</v>
      </c>
      <c r="AK1262" s="5" t="s">
        <v>34</v>
      </c>
      <c r="AL1262" s="5" t="s">
        <v>533</v>
      </c>
      <c r="AM1262" s="5" t="s">
        <v>534</v>
      </c>
      <c r="AT1262" s="5" t="s">
        <v>3197</v>
      </c>
      <c r="AU1262" s="5" t="s">
        <v>11152</v>
      </c>
      <c r="AV1262" s="5" t="s">
        <v>9516</v>
      </c>
      <c r="AW1262" s="5" t="s">
        <v>4696</v>
      </c>
      <c r="BG1262" s="5" t="s">
        <v>1030</v>
      </c>
      <c r="BH1262" s="5" t="s">
        <v>1031</v>
      </c>
      <c r="BI1262" s="5" t="s">
        <v>4697</v>
      </c>
      <c r="BJ1262" s="5" t="s">
        <v>4698</v>
      </c>
      <c r="BK1262" s="5" t="s">
        <v>1030</v>
      </c>
      <c r="BL1262" s="5" t="s">
        <v>1031</v>
      </c>
      <c r="BM1262" s="5" t="s">
        <v>4699</v>
      </c>
      <c r="BN1262" s="5" t="s">
        <v>4700</v>
      </c>
      <c r="BO1262" s="5" t="s">
        <v>1030</v>
      </c>
      <c r="BP1262" s="5" t="s">
        <v>1031</v>
      </c>
      <c r="BQ1262" s="5" t="s">
        <v>4701</v>
      </c>
      <c r="BR1262" s="5" t="s">
        <v>4702</v>
      </c>
      <c r="BS1262" s="5" t="s">
        <v>1764</v>
      </c>
      <c r="BT1262" s="5" t="s">
        <v>1765</v>
      </c>
    </row>
    <row r="1263" spans="1:72" ht="13.5" customHeight="1">
      <c r="A1263" s="7" t="str">
        <f>HYPERLINK("http://kyu.snu.ac.kr/sdhj/index.jsp?type=hj/GK14704_00IM0001_010a.jpg","1768_해북촌_010a")</f>
        <v>1768_해북촌_010a</v>
      </c>
      <c r="B1263" s="4">
        <v>1768</v>
      </c>
      <c r="C1263" s="4" t="s">
        <v>9973</v>
      </c>
      <c r="D1263" s="4" t="s">
        <v>9974</v>
      </c>
      <c r="E1263" s="4">
        <v>1262</v>
      </c>
      <c r="F1263" s="5">
        <v>7</v>
      </c>
      <c r="G1263" s="5" t="s">
        <v>3505</v>
      </c>
      <c r="H1263" s="5" t="s">
        <v>3506</v>
      </c>
      <c r="I1263" s="5">
        <v>8</v>
      </c>
      <c r="L1263" s="5">
        <v>4</v>
      </c>
      <c r="M1263" s="5" t="s">
        <v>4691</v>
      </c>
      <c r="N1263" s="5" t="s">
        <v>4692</v>
      </c>
      <c r="S1263" s="5" t="s">
        <v>2192</v>
      </c>
      <c r="T1263" s="4" t="s">
        <v>2192</v>
      </c>
      <c r="U1263" s="5" t="s">
        <v>3197</v>
      </c>
      <c r="V1263" s="5" t="s">
        <v>11153</v>
      </c>
      <c r="Y1263" s="5" t="s">
        <v>9516</v>
      </c>
      <c r="Z1263" s="5" t="s">
        <v>4696</v>
      </c>
      <c r="AC1263" s="4">
        <v>71</v>
      </c>
      <c r="AD1263" s="5" t="s">
        <v>199</v>
      </c>
      <c r="AE1263" s="5" t="s">
        <v>200</v>
      </c>
    </row>
    <row r="1264" spans="1:72" ht="13.5" customHeight="1">
      <c r="A1264" s="7" t="str">
        <f>HYPERLINK("http://kyu.snu.ac.kr/sdhj/index.jsp?type=hj/GK14704_00IM0001_010a.jpg","1768_해북촌_010a")</f>
        <v>1768_해북촌_010a</v>
      </c>
      <c r="B1264" s="4">
        <v>1768</v>
      </c>
      <c r="C1264" s="4" t="s">
        <v>11154</v>
      </c>
      <c r="D1264" s="4" t="s">
        <v>11155</v>
      </c>
      <c r="E1264" s="4">
        <v>1263</v>
      </c>
      <c r="F1264" s="5">
        <v>7</v>
      </c>
      <c r="G1264" s="5" t="s">
        <v>3505</v>
      </c>
      <c r="H1264" s="5" t="s">
        <v>3506</v>
      </c>
      <c r="I1264" s="5">
        <v>8</v>
      </c>
      <c r="L1264" s="5">
        <v>4</v>
      </c>
      <c r="M1264" s="5" t="s">
        <v>4691</v>
      </c>
      <c r="N1264" s="5" t="s">
        <v>4692</v>
      </c>
      <c r="S1264" s="5" t="s">
        <v>248</v>
      </c>
      <c r="T1264" s="5" t="s">
        <v>176</v>
      </c>
      <c r="W1264" s="5" t="s">
        <v>1626</v>
      </c>
      <c r="X1264" s="5" t="s">
        <v>1627</v>
      </c>
      <c r="Y1264" s="5" t="s">
        <v>251</v>
      </c>
      <c r="Z1264" s="5" t="s">
        <v>252</v>
      </c>
      <c r="AC1264" s="4">
        <v>67</v>
      </c>
      <c r="AD1264" s="5" t="s">
        <v>191</v>
      </c>
      <c r="AE1264" s="5" t="s">
        <v>192</v>
      </c>
    </row>
    <row r="1265" spans="1:72" ht="13.5" customHeight="1">
      <c r="A1265" s="7" t="str">
        <f>HYPERLINK("http://kyu.snu.ac.kr/sdhj/index.jsp?type=hj/GK14704_00IM0001_010a.jpg","1768_해북촌_010a")</f>
        <v>1768_해북촌_010a</v>
      </c>
      <c r="B1265" s="4">
        <v>1768</v>
      </c>
      <c r="C1265" s="4" t="s">
        <v>11154</v>
      </c>
      <c r="D1265" s="4" t="s">
        <v>11155</v>
      </c>
      <c r="E1265" s="4">
        <v>1264</v>
      </c>
      <c r="F1265" s="5">
        <v>7</v>
      </c>
      <c r="G1265" s="5" t="s">
        <v>3505</v>
      </c>
      <c r="H1265" s="5" t="s">
        <v>3506</v>
      </c>
      <c r="I1265" s="5">
        <v>8</v>
      </c>
      <c r="L1265" s="5">
        <v>4</v>
      </c>
      <c r="M1265" s="5" t="s">
        <v>4691</v>
      </c>
      <c r="N1265" s="5" t="s">
        <v>4692</v>
      </c>
      <c r="S1265" s="5" t="s">
        <v>95</v>
      </c>
      <c r="T1265" s="5" t="s">
        <v>96</v>
      </c>
      <c r="W1265" s="5" t="s">
        <v>97</v>
      </c>
      <c r="X1265" s="5" t="s">
        <v>98</v>
      </c>
      <c r="Y1265" s="5" t="s">
        <v>251</v>
      </c>
      <c r="Z1265" s="5" t="s">
        <v>252</v>
      </c>
      <c r="AC1265" s="4">
        <v>40</v>
      </c>
      <c r="AD1265" s="5" t="s">
        <v>1175</v>
      </c>
      <c r="AE1265" s="5" t="s">
        <v>1176</v>
      </c>
      <c r="AJ1265" s="5" t="s">
        <v>33</v>
      </c>
      <c r="AK1265" s="5" t="s">
        <v>34</v>
      </c>
      <c r="AL1265" s="5" t="s">
        <v>755</v>
      </c>
      <c r="AM1265" s="5" t="s">
        <v>756</v>
      </c>
      <c r="AT1265" s="5" t="s">
        <v>1030</v>
      </c>
      <c r="AU1265" s="5" t="s">
        <v>1031</v>
      </c>
      <c r="AV1265" s="5" t="s">
        <v>3696</v>
      </c>
      <c r="AW1265" s="5" t="s">
        <v>3697</v>
      </c>
      <c r="BG1265" s="5" t="s">
        <v>1030</v>
      </c>
      <c r="BH1265" s="5" t="s">
        <v>1031</v>
      </c>
      <c r="BI1265" s="5" t="s">
        <v>4620</v>
      </c>
      <c r="BJ1265" s="5" t="s">
        <v>4621</v>
      </c>
      <c r="BK1265" s="5" t="s">
        <v>1030</v>
      </c>
      <c r="BL1265" s="5" t="s">
        <v>1031</v>
      </c>
      <c r="BM1265" s="5" t="s">
        <v>4622</v>
      </c>
      <c r="BN1265" s="5" t="s">
        <v>4623</v>
      </c>
      <c r="BO1265" s="5" t="s">
        <v>1030</v>
      </c>
      <c r="BP1265" s="5" t="s">
        <v>1031</v>
      </c>
      <c r="BQ1265" s="5" t="s">
        <v>4703</v>
      </c>
      <c r="BR1265" s="5" t="s">
        <v>4704</v>
      </c>
      <c r="BS1265" s="5" t="s">
        <v>103</v>
      </c>
      <c r="BT1265" s="5" t="s">
        <v>104</v>
      </c>
    </row>
    <row r="1266" spans="1:72" ht="13.5" customHeight="1">
      <c r="A1266" s="7" t="str">
        <f>HYPERLINK("http://kyu.snu.ac.kr/sdhj/index.jsp?type=hj/GK14704_00IM0001_010a.jpg","1768_해북촌_010a")</f>
        <v>1768_해북촌_010a</v>
      </c>
      <c r="B1266" s="4">
        <v>1768</v>
      </c>
      <c r="C1266" s="4" t="s">
        <v>11156</v>
      </c>
      <c r="D1266" s="4" t="s">
        <v>11157</v>
      </c>
      <c r="E1266" s="4">
        <v>1265</v>
      </c>
      <c r="F1266" s="5">
        <v>7</v>
      </c>
      <c r="G1266" s="5" t="s">
        <v>3505</v>
      </c>
      <c r="H1266" s="5" t="s">
        <v>3506</v>
      </c>
      <c r="I1266" s="5">
        <v>8</v>
      </c>
      <c r="L1266" s="5">
        <v>4</v>
      </c>
      <c r="M1266" s="5" t="s">
        <v>4691</v>
      </c>
      <c r="N1266" s="5" t="s">
        <v>4692</v>
      </c>
      <c r="S1266" s="5" t="s">
        <v>115</v>
      </c>
      <c r="T1266" s="5" t="s">
        <v>116</v>
      </c>
      <c r="U1266" s="5" t="s">
        <v>681</v>
      </c>
      <c r="V1266" s="5" t="s">
        <v>682</v>
      </c>
      <c r="Y1266" s="5" t="s">
        <v>4705</v>
      </c>
      <c r="Z1266" s="5" t="s">
        <v>4706</v>
      </c>
      <c r="AC1266" s="4">
        <v>15</v>
      </c>
      <c r="AD1266" s="5" t="s">
        <v>476</v>
      </c>
      <c r="AE1266" s="5" t="s">
        <v>477</v>
      </c>
      <c r="AF1266" s="5" t="s">
        <v>610</v>
      </c>
      <c r="AG1266" s="5" t="s">
        <v>611</v>
      </c>
    </row>
    <row r="1267" spans="1:72" ht="13.5" customHeight="1">
      <c r="A1267" s="7" t="str">
        <f>HYPERLINK("http://kyu.snu.ac.kr/sdhj/index.jsp?type=hj/GK14704_00IM0001_010a.jpg","1768_해북촌_010a")</f>
        <v>1768_해북촌_010a</v>
      </c>
      <c r="B1267" s="4">
        <v>1768</v>
      </c>
      <c r="C1267" s="4" t="s">
        <v>11154</v>
      </c>
      <c r="D1267" s="4" t="s">
        <v>11155</v>
      </c>
      <c r="E1267" s="4">
        <v>1266</v>
      </c>
      <c r="F1267" s="5">
        <v>7</v>
      </c>
      <c r="G1267" s="5" t="s">
        <v>3505</v>
      </c>
      <c r="H1267" s="5" t="s">
        <v>3506</v>
      </c>
      <c r="I1267" s="5">
        <v>8</v>
      </c>
      <c r="L1267" s="5">
        <v>4</v>
      </c>
      <c r="M1267" s="5" t="s">
        <v>4691</v>
      </c>
      <c r="N1267" s="5" t="s">
        <v>4692</v>
      </c>
      <c r="S1267" s="5" t="s">
        <v>127</v>
      </c>
      <c r="T1267" s="5" t="s">
        <v>128</v>
      </c>
      <c r="Y1267" s="5" t="s">
        <v>251</v>
      </c>
      <c r="Z1267" s="5" t="s">
        <v>252</v>
      </c>
      <c r="AC1267" s="4">
        <v>5</v>
      </c>
      <c r="AD1267" s="5" t="s">
        <v>525</v>
      </c>
      <c r="AE1267" s="5" t="s">
        <v>526</v>
      </c>
    </row>
    <row r="1268" spans="1:72" ht="13.5" customHeight="1">
      <c r="A1268" s="7" t="str">
        <f>HYPERLINK("http://kyu.snu.ac.kr/sdhj/index.jsp?type=hj/GK14704_00IM0001_010a.jpg","1768_해북촌_010a")</f>
        <v>1768_해북촌_010a</v>
      </c>
      <c r="B1268" s="4">
        <v>1768</v>
      </c>
      <c r="C1268" s="4" t="s">
        <v>11154</v>
      </c>
      <c r="D1268" s="4" t="s">
        <v>11155</v>
      </c>
      <c r="E1268" s="4">
        <v>1267</v>
      </c>
      <c r="F1268" s="5">
        <v>7</v>
      </c>
      <c r="G1268" s="5" t="s">
        <v>3505</v>
      </c>
      <c r="H1268" s="5" t="s">
        <v>3506</v>
      </c>
      <c r="I1268" s="5">
        <v>8</v>
      </c>
      <c r="L1268" s="5">
        <v>5</v>
      </c>
      <c r="M1268" s="4" t="s">
        <v>4707</v>
      </c>
      <c r="N1268" s="4" t="s">
        <v>4708</v>
      </c>
      <c r="S1268" s="4"/>
      <c r="T1268" s="4" t="s">
        <v>10644</v>
      </c>
      <c r="U1268" s="5" t="s">
        <v>916</v>
      </c>
      <c r="V1268" s="5" t="s">
        <v>917</v>
      </c>
      <c r="W1268" s="5" t="s">
        <v>250</v>
      </c>
      <c r="X1268" s="4" t="s">
        <v>10880</v>
      </c>
      <c r="Y1268" s="5" t="s">
        <v>4709</v>
      </c>
      <c r="Z1268" s="5" t="s">
        <v>4710</v>
      </c>
      <c r="AC1268" s="4">
        <v>65</v>
      </c>
      <c r="AD1268" s="5" t="s">
        <v>659</v>
      </c>
      <c r="AE1268" s="5" t="s">
        <v>660</v>
      </c>
      <c r="AJ1268" s="5" t="s">
        <v>33</v>
      </c>
      <c r="AK1268" s="5" t="s">
        <v>34</v>
      </c>
      <c r="AL1268" s="5" t="s">
        <v>93</v>
      </c>
      <c r="AM1268" s="5" t="s">
        <v>94</v>
      </c>
      <c r="AT1268" s="5" t="s">
        <v>4711</v>
      </c>
      <c r="AU1268" s="5" t="s">
        <v>11158</v>
      </c>
      <c r="AV1268" s="5" t="s">
        <v>4712</v>
      </c>
      <c r="AW1268" s="5" t="s">
        <v>4713</v>
      </c>
      <c r="BG1268" s="5" t="s">
        <v>1030</v>
      </c>
      <c r="BH1268" s="5" t="s">
        <v>1031</v>
      </c>
      <c r="BI1268" s="5" t="s">
        <v>4714</v>
      </c>
      <c r="BJ1268" s="5" t="s">
        <v>4715</v>
      </c>
      <c r="BK1268" s="5" t="s">
        <v>1030</v>
      </c>
      <c r="BL1268" s="5" t="s">
        <v>1031</v>
      </c>
      <c r="BM1268" s="5" t="s">
        <v>1928</v>
      </c>
      <c r="BN1268" s="5" t="s">
        <v>1929</v>
      </c>
      <c r="BO1268" s="5" t="s">
        <v>1030</v>
      </c>
      <c r="BP1268" s="5" t="s">
        <v>1031</v>
      </c>
      <c r="BQ1268" s="5" t="s">
        <v>4716</v>
      </c>
      <c r="BR1268" s="5" t="s">
        <v>4717</v>
      </c>
      <c r="BS1268" s="5" t="s">
        <v>505</v>
      </c>
      <c r="BT1268" s="5" t="s">
        <v>506</v>
      </c>
    </row>
    <row r="1269" spans="1:72" ht="13.5" customHeight="1">
      <c r="A1269" s="7" t="str">
        <f>HYPERLINK("http://kyu.snu.ac.kr/sdhj/index.jsp?type=hj/GK14704_00IM0001_010a.jpg","1768_해북촌_010a")</f>
        <v>1768_해북촌_010a</v>
      </c>
      <c r="B1269" s="4">
        <v>1768</v>
      </c>
      <c r="C1269" s="4" t="s">
        <v>9767</v>
      </c>
      <c r="D1269" s="4" t="s">
        <v>9768</v>
      </c>
      <c r="E1269" s="4">
        <v>1268</v>
      </c>
      <c r="F1269" s="5">
        <v>7</v>
      </c>
      <c r="G1269" s="5" t="s">
        <v>3505</v>
      </c>
      <c r="H1269" s="5" t="s">
        <v>3506</v>
      </c>
      <c r="I1269" s="5">
        <v>8</v>
      </c>
      <c r="L1269" s="5">
        <v>5</v>
      </c>
      <c r="M1269" s="5" t="s">
        <v>4707</v>
      </c>
      <c r="N1269" s="5" t="s">
        <v>4708</v>
      </c>
      <c r="S1269" s="5" t="s">
        <v>2192</v>
      </c>
      <c r="T1269" s="4" t="s">
        <v>2192</v>
      </c>
      <c r="U1269" s="5" t="s">
        <v>4711</v>
      </c>
      <c r="V1269" s="5" t="s">
        <v>11159</v>
      </c>
      <c r="Y1269" s="5" t="s">
        <v>4712</v>
      </c>
      <c r="Z1269" s="5" t="s">
        <v>4713</v>
      </c>
      <c r="AC1269" s="5">
        <v>97</v>
      </c>
      <c r="AD1269" s="5" t="s">
        <v>2033</v>
      </c>
      <c r="AE1269" s="5" t="s">
        <v>2034</v>
      </c>
    </row>
    <row r="1270" spans="1:72" ht="13.5" customHeight="1">
      <c r="A1270" s="7" t="str">
        <f>HYPERLINK("http://kyu.snu.ac.kr/sdhj/index.jsp?type=hj/GK14704_00IM0001_010a.jpg","1768_해북촌_010a")</f>
        <v>1768_해북촌_010a</v>
      </c>
      <c r="B1270" s="4">
        <v>1768</v>
      </c>
      <c r="C1270" s="4" t="s">
        <v>10647</v>
      </c>
      <c r="D1270" s="4" t="s">
        <v>10648</v>
      </c>
      <c r="E1270" s="4">
        <v>1269</v>
      </c>
      <c r="F1270" s="5">
        <v>7</v>
      </c>
      <c r="G1270" s="5" t="s">
        <v>3505</v>
      </c>
      <c r="H1270" s="5" t="s">
        <v>3506</v>
      </c>
      <c r="I1270" s="5">
        <v>8</v>
      </c>
      <c r="L1270" s="5">
        <v>5</v>
      </c>
      <c r="M1270" s="5" t="s">
        <v>4707</v>
      </c>
      <c r="N1270" s="5" t="s">
        <v>4708</v>
      </c>
      <c r="S1270" s="5" t="s">
        <v>95</v>
      </c>
      <c r="T1270" s="5" t="s">
        <v>96</v>
      </c>
      <c r="W1270" s="5" t="s">
        <v>250</v>
      </c>
      <c r="X1270" s="4" t="s">
        <v>11160</v>
      </c>
      <c r="Y1270" s="5" t="s">
        <v>251</v>
      </c>
      <c r="Z1270" s="5" t="s">
        <v>252</v>
      </c>
      <c r="AC1270" s="4">
        <v>65</v>
      </c>
      <c r="AD1270" s="5" t="s">
        <v>659</v>
      </c>
      <c r="AE1270" s="5" t="s">
        <v>660</v>
      </c>
      <c r="AJ1270" s="5" t="s">
        <v>33</v>
      </c>
      <c r="AK1270" s="5" t="s">
        <v>34</v>
      </c>
      <c r="AL1270" s="5" t="s">
        <v>1126</v>
      </c>
      <c r="AM1270" s="5" t="s">
        <v>1127</v>
      </c>
      <c r="AT1270" s="5" t="s">
        <v>3144</v>
      </c>
      <c r="AU1270" s="5" t="s">
        <v>3145</v>
      </c>
      <c r="AV1270" s="5" t="s">
        <v>4718</v>
      </c>
      <c r="AW1270" s="5" t="s">
        <v>4719</v>
      </c>
      <c r="BG1270" s="5" t="s">
        <v>83</v>
      </c>
      <c r="BH1270" s="5" t="s">
        <v>84</v>
      </c>
      <c r="BI1270" s="5" t="s">
        <v>4720</v>
      </c>
      <c r="BJ1270" s="5" t="s">
        <v>4563</v>
      </c>
      <c r="BK1270" s="5" t="s">
        <v>83</v>
      </c>
      <c r="BL1270" s="5" t="s">
        <v>84</v>
      </c>
      <c r="BM1270" s="5" t="s">
        <v>4721</v>
      </c>
      <c r="BN1270" s="5" t="s">
        <v>4722</v>
      </c>
      <c r="BO1270" s="5" t="s">
        <v>83</v>
      </c>
      <c r="BP1270" s="5" t="s">
        <v>84</v>
      </c>
      <c r="BQ1270" s="5" t="s">
        <v>4723</v>
      </c>
      <c r="BR1270" s="5" t="s">
        <v>4724</v>
      </c>
      <c r="BS1270" s="5" t="s">
        <v>93</v>
      </c>
      <c r="BT1270" s="5" t="s">
        <v>94</v>
      </c>
    </row>
    <row r="1271" spans="1:72" ht="13.5" customHeight="1">
      <c r="A1271" s="7" t="str">
        <f>HYPERLINK("http://kyu.snu.ac.kr/sdhj/index.jsp?type=hj/GK14704_00IM0001_010a.jpg","1768_해북촌_010a")</f>
        <v>1768_해북촌_010a</v>
      </c>
      <c r="B1271" s="4">
        <v>1768</v>
      </c>
      <c r="C1271" s="4" t="s">
        <v>10217</v>
      </c>
      <c r="D1271" s="4" t="s">
        <v>10218</v>
      </c>
      <c r="E1271" s="4">
        <v>1270</v>
      </c>
      <c r="F1271" s="5">
        <v>7</v>
      </c>
      <c r="G1271" s="5" t="s">
        <v>3505</v>
      </c>
      <c r="H1271" s="5" t="s">
        <v>3506</v>
      </c>
      <c r="I1271" s="5">
        <v>8</v>
      </c>
      <c r="L1271" s="5">
        <v>5</v>
      </c>
      <c r="M1271" s="5" t="s">
        <v>4707</v>
      </c>
      <c r="N1271" s="5" t="s">
        <v>4708</v>
      </c>
      <c r="S1271" s="5" t="s">
        <v>115</v>
      </c>
      <c r="T1271" s="5" t="s">
        <v>116</v>
      </c>
      <c r="U1271" s="5" t="s">
        <v>1039</v>
      </c>
      <c r="V1271" s="5" t="s">
        <v>1040</v>
      </c>
      <c r="Y1271" s="5" t="s">
        <v>4725</v>
      </c>
      <c r="Z1271" s="5" t="s">
        <v>4726</v>
      </c>
      <c r="AC1271" s="4">
        <v>22</v>
      </c>
      <c r="AD1271" s="5" t="s">
        <v>712</v>
      </c>
      <c r="AE1271" s="5" t="s">
        <v>713</v>
      </c>
    </row>
    <row r="1272" spans="1:72" ht="13.5" customHeight="1">
      <c r="A1272" s="7" t="str">
        <f>HYPERLINK("http://kyu.snu.ac.kr/sdhj/index.jsp?type=hj/GK14704_00IM0001_010a.jpg","1768_해북촌_010a")</f>
        <v>1768_해북촌_010a</v>
      </c>
      <c r="B1272" s="4">
        <v>1768</v>
      </c>
      <c r="C1272" s="4" t="s">
        <v>10647</v>
      </c>
      <c r="D1272" s="4" t="s">
        <v>10648</v>
      </c>
      <c r="E1272" s="4">
        <v>1271</v>
      </c>
      <c r="F1272" s="5">
        <v>7</v>
      </c>
      <c r="G1272" s="5" t="s">
        <v>3505</v>
      </c>
      <c r="H1272" s="5" t="s">
        <v>3506</v>
      </c>
      <c r="I1272" s="5">
        <v>8</v>
      </c>
      <c r="L1272" s="5">
        <v>5</v>
      </c>
      <c r="M1272" s="5" t="s">
        <v>4707</v>
      </c>
      <c r="N1272" s="5" t="s">
        <v>4708</v>
      </c>
      <c r="S1272" s="5" t="s">
        <v>121</v>
      </c>
      <c r="T1272" s="5" t="s">
        <v>122</v>
      </c>
      <c r="W1272" s="5" t="s">
        <v>97</v>
      </c>
      <c r="X1272" s="5" t="s">
        <v>98</v>
      </c>
      <c r="Y1272" s="5" t="s">
        <v>251</v>
      </c>
      <c r="Z1272" s="5" t="s">
        <v>252</v>
      </c>
      <c r="AF1272" s="5" t="s">
        <v>209</v>
      </c>
      <c r="AG1272" s="5" t="s">
        <v>210</v>
      </c>
    </row>
    <row r="1273" spans="1:72" ht="13.5" customHeight="1">
      <c r="A1273" s="7" t="str">
        <f>HYPERLINK("http://kyu.snu.ac.kr/sdhj/index.jsp?type=hj/GK14704_00IM0001_010a.jpg","1768_해북촌_010a")</f>
        <v>1768_해북촌_010a</v>
      </c>
      <c r="B1273" s="4">
        <v>1768</v>
      </c>
      <c r="C1273" s="4" t="s">
        <v>10647</v>
      </c>
      <c r="D1273" s="4" t="s">
        <v>10648</v>
      </c>
      <c r="E1273" s="4">
        <v>1272</v>
      </c>
      <c r="F1273" s="5">
        <v>7</v>
      </c>
      <c r="G1273" s="5" t="s">
        <v>3505</v>
      </c>
      <c r="H1273" s="5" t="s">
        <v>3506</v>
      </c>
      <c r="I1273" s="5">
        <v>8</v>
      </c>
      <c r="L1273" s="5">
        <v>5</v>
      </c>
      <c r="M1273" s="5" t="s">
        <v>4707</v>
      </c>
      <c r="N1273" s="5" t="s">
        <v>4708</v>
      </c>
      <c r="S1273" s="5" t="s">
        <v>121</v>
      </c>
      <c r="T1273" s="5" t="s">
        <v>122</v>
      </c>
      <c r="W1273" s="5" t="s">
        <v>249</v>
      </c>
      <c r="X1273" s="4" t="s">
        <v>11161</v>
      </c>
      <c r="Y1273" s="5" t="s">
        <v>251</v>
      </c>
      <c r="Z1273" s="5" t="s">
        <v>252</v>
      </c>
      <c r="AC1273" s="4">
        <v>35</v>
      </c>
      <c r="AD1273" s="5" t="s">
        <v>237</v>
      </c>
      <c r="AE1273" s="5" t="s">
        <v>238</v>
      </c>
      <c r="AF1273" s="5" t="s">
        <v>610</v>
      </c>
      <c r="AG1273" s="5" t="s">
        <v>611</v>
      </c>
    </row>
    <row r="1274" spans="1:72" ht="13.5" customHeight="1">
      <c r="A1274" s="7" t="str">
        <f>HYPERLINK("http://kyu.snu.ac.kr/sdhj/index.jsp?type=hj/GK14704_00IM0001_010a.jpg","1768_해북촌_010a")</f>
        <v>1768_해북촌_010a</v>
      </c>
      <c r="B1274" s="4">
        <v>1768</v>
      </c>
      <c r="C1274" s="4" t="s">
        <v>10647</v>
      </c>
      <c r="D1274" s="4" t="s">
        <v>10648</v>
      </c>
      <c r="E1274" s="4">
        <v>1273</v>
      </c>
      <c r="F1274" s="5">
        <v>7</v>
      </c>
      <c r="G1274" s="5" t="s">
        <v>3505</v>
      </c>
      <c r="H1274" s="5" t="s">
        <v>3506</v>
      </c>
      <c r="I1274" s="5">
        <v>8</v>
      </c>
      <c r="L1274" s="5">
        <v>5</v>
      </c>
      <c r="M1274" s="5" t="s">
        <v>4707</v>
      </c>
      <c r="N1274" s="5" t="s">
        <v>4708</v>
      </c>
      <c r="S1274" s="5" t="s">
        <v>115</v>
      </c>
      <c r="T1274" s="5" t="s">
        <v>116</v>
      </c>
      <c r="U1274" s="5" t="s">
        <v>2261</v>
      </c>
      <c r="V1274" s="5" t="s">
        <v>2262</v>
      </c>
      <c r="Y1274" s="5" t="s">
        <v>4727</v>
      </c>
      <c r="Z1274" s="5" t="s">
        <v>4728</v>
      </c>
      <c r="AC1274" s="4">
        <v>16</v>
      </c>
      <c r="AD1274" s="5" t="s">
        <v>464</v>
      </c>
      <c r="AE1274" s="5" t="s">
        <v>465</v>
      </c>
    </row>
    <row r="1275" spans="1:72" ht="13.5" customHeight="1">
      <c r="A1275" s="7" t="str">
        <f>HYPERLINK("http://kyu.snu.ac.kr/sdhj/index.jsp?type=hj/GK14704_00IM0001_010a.jpg","1768_해북촌_010a")</f>
        <v>1768_해북촌_010a</v>
      </c>
      <c r="B1275" s="4">
        <v>1768</v>
      </c>
      <c r="C1275" s="4" t="s">
        <v>10437</v>
      </c>
      <c r="D1275" s="4" t="s">
        <v>10438</v>
      </c>
      <c r="E1275" s="4">
        <v>1274</v>
      </c>
      <c r="F1275" s="5">
        <v>7</v>
      </c>
      <c r="G1275" s="5" t="s">
        <v>3505</v>
      </c>
      <c r="H1275" s="5" t="s">
        <v>3506</v>
      </c>
      <c r="I1275" s="5">
        <v>8</v>
      </c>
      <c r="L1275" s="5">
        <v>5</v>
      </c>
      <c r="M1275" s="5" t="s">
        <v>4707</v>
      </c>
      <c r="N1275" s="5" t="s">
        <v>4708</v>
      </c>
      <c r="S1275" s="5" t="s">
        <v>127</v>
      </c>
      <c r="T1275" s="5" t="s">
        <v>128</v>
      </c>
      <c r="Y1275" s="5" t="s">
        <v>251</v>
      </c>
      <c r="Z1275" s="5" t="s">
        <v>252</v>
      </c>
      <c r="AC1275" s="4">
        <v>9</v>
      </c>
      <c r="AD1275" s="5" t="s">
        <v>129</v>
      </c>
      <c r="AE1275" s="5" t="s">
        <v>130</v>
      </c>
    </row>
    <row r="1276" spans="1:72" ht="13.5" customHeight="1">
      <c r="A1276" s="7" t="str">
        <f>HYPERLINK("http://kyu.snu.ac.kr/sdhj/index.jsp?type=hj/GK14704_00IM0001_010a.jpg","1768_해북촌_010a")</f>
        <v>1768_해북촌_010a</v>
      </c>
      <c r="B1276" s="4">
        <v>1768</v>
      </c>
      <c r="C1276" s="4" t="s">
        <v>10647</v>
      </c>
      <c r="D1276" s="4" t="s">
        <v>10648</v>
      </c>
      <c r="E1276" s="4">
        <v>1275</v>
      </c>
      <c r="F1276" s="5">
        <v>7</v>
      </c>
      <c r="G1276" s="5" t="s">
        <v>3505</v>
      </c>
      <c r="H1276" s="5" t="s">
        <v>3506</v>
      </c>
      <c r="I1276" s="5">
        <v>9</v>
      </c>
      <c r="J1276" s="5" t="s">
        <v>4729</v>
      </c>
      <c r="K1276" s="5" t="s">
        <v>4730</v>
      </c>
      <c r="L1276" s="5">
        <v>1</v>
      </c>
      <c r="M1276" s="4" t="s">
        <v>4731</v>
      </c>
      <c r="N1276" s="4" t="s">
        <v>4732</v>
      </c>
      <c r="S1276" s="4"/>
      <c r="T1276" s="4" t="s">
        <v>10089</v>
      </c>
      <c r="U1276" s="5" t="s">
        <v>3102</v>
      </c>
      <c r="V1276" s="5" t="s">
        <v>3103</v>
      </c>
      <c r="W1276" s="5" t="s">
        <v>2756</v>
      </c>
      <c r="X1276" s="5" t="s">
        <v>2757</v>
      </c>
      <c r="Y1276" s="5" t="s">
        <v>3953</v>
      </c>
      <c r="Z1276" s="5" t="s">
        <v>3954</v>
      </c>
      <c r="AC1276" s="4">
        <v>30</v>
      </c>
      <c r="AD1276" s="5" t="s">
        <v>310</v>
      </c>
      <c r="AE1276" s="5" t="s">
        <v>311</v>
      </c>
      <c r="AJ1276" s="5" t="s">
        <v>33</v>
      </c>
      <c r="AK1276" s="5" t="s">
        <v>34</v>
      </c>
      <c r="AL1276" s="5" t="s">
        <v>2747</v>
      </c>
      <c r="AM1276" s="5" t="s">
        <v>2748</v>
      </c>
      <c r="AT1276" s="5" t="s">
        <v>695</v>
      </c>
      <c r="AU1276" s="5" t="s">
        <v>696</v>
      </c>
      <c r="AV1276" s="5" t="s">
        <v>4607</v>
      </c>
      <c r="AW1276" s="5" t="s">
        <v>652</v>
      </c>
      <c r="BG1276" s="5" t="s">
        <v>563</v>
      </c>
      <c r="BH1276" s="5" t="s">
        <v>564</v>
      </c>
      <c r="BI1276" s="5" t="s">
        <v>4733</v>
      </c>
      <c r="BJ1276" s="5" t="s">
        <v>4734</v>
      </c>
      <c r="BK1276" s="5" t="s">
        <v>695</v>
      </c>
      <c r="BL1276" s="5" t="s">
        <v>696</v>
      </c>
      <c r="BM1276" s="5" t="s">
        <v>11162</v>
      </c>
      <c r="BN1276" s="5" t="s">
        <v>11163</v>
      </c>
      <c r="BO1276" s="5" t="s">
        <v>2356</v>
      </c>
      <c r="BP1276" s="5" t="s">
        <v>11164</v>
      </c>
      <c r="BQ1276" s="5" t="s">
        <v>4735</v>
      </c>
      <c r="BR1276" s="5" t="s">
        <v>4736</v>
      </c>
      <c r="BS1276" s="5" t="s">
        <v>533</v>
      </c>
      <c r="BT1276" s="5" t="s">
        <v>534</v>
      </c>
    </row>
    <row r="1277" spans="1:72" ht="13.5" customHeight="1">
      <c r="A1277" s="7" t="str">
        <f>HYPERLINK("http://kyu.snu.ac.kr/sdhj/index.jsp?type=hj/GK14704_00IM0001_010a.jpg","1768_해북촌_010a")</f>
        <v>1768_해북촌_010a</v>
      </c>
      <c r="B1277" s="4">
        <v>1768</v>
      </c>
      <c r="C1277" s="4" t="s">
        <v>10882</v>
      </c>
      <c r="D1277" s="4" t="s">
        <v>10883</v>
      </c>
      <c r="E1277" s="4">
        <v>1276</v>
      </c>
      <c r="F1277" s="5">
        <v>7</v>
      </c>
      <c r="G1277" s="5" t="s">
        <v>3505</v>
      </c>
      <c r="H1277" s="5" t="s">
        <v>3506</v>
      </c>
      <c r="I1277" s="5">
        <v>9</v>
      </c>
      <c r="L1277" s="5">
        <v>1</v>
      </c>
      <c r="M1277" s="5" t="s">
        <v>4731</v>
      </c>
      <c r="N1277" s="5" t="s">
        <v>4732</v>
      </c>
      <c r="S1277" s="5" t="s">
        <v>95</v>
      </c>
      <c r="T1277" s="5" t="s">
        <v>96</v>
      </c>
      <c r="W1277" s="5" t="s">
        <v>249</v>
      </c>
      <c r="X1277" s="4" t="s">
        <v>11165</v>
      </c>
      <c r="Y1277" s="5" t="s">
        <v>20</v>
      </c>
      <c r="Z1277" s="5" t="s">
        <v>21</v>
      </c>
      <c r="AC1277" s="4">
        <v>29</v>
      </c>
      <c r="AD1277" s="5" t="s">
        <v>269</v>
      </c>
      <c r="AE1277" s="5" t="s">
        <v>270</v>
      </c>
      <c r="AJ1277" s="5" t="s">
        <v>33</v>
      </c>
      <c r="AK1277" s="5" t="s">
        <v>34</v>
      </c>
      <c r="AL1277" s="5" t="s">
        <v>266</v>
      </c>
      <c r="AM1277" s="4" t="s">
        <v>11166</v>
      </c>
      <c r="AT1277" s="5" t="s">
        <v>695</v>
      </c>
      <c r="AU1277" s="5" t="s">
        <v>696</v>
      </c>
      <c r="AV1277" s="5" t="s">
        <v>4737</v>
      </c>
      <c r="AW1277" s="5" t="s">
        <v>4738</v>
      </c>
      <c r="BG1277" s="5" t="s">
        <v>695</v>
      </c>
      <c r="BH1277" s="5" t="s">
        <v>696</v>
      </c>
      <c r="BI1277" s="5" t="s">
        <v>4739</v>
      </c>
      <c r="BJ1277" s="5" t="s">
        <v>4740</v>
      </c>
      <c r="BK1277" s="5" t="s">
        <v>261</v>
      </c>
      <c r="BL1277" s="5" t="s">
        <v>262</v>
      </c>
      <c r="BM1277" s="5" t="s">
        <v>4741</v>
      </c>
      <c r="BN1277" s="5" t="s">
        <v>4742</v>
      </c>
      <c r="BO1277" s="5" t="s">
        <v>563</v>
      </c>
      <c r="BP1277" s="5" t="s">
        <v>564</v>
      </c>
      <c r="BQ1277" s="5" t="s">
        <v>4743</v>
      </c>
      <c r="BR1277" s="5" t="s">
        <v>4744</v>
      </c>
      <c r="BS1277" s="5" t="s">
        <v>325</v>
      </c>
      <c r="BT1277" s="5" t="s">
        <v>326</v>
      </c>
    </row>
    <row r="1278" spans="1:72" ht="13.5" customHeight="1">
      <c r="A1278" s="7" t="str">
        <f>HYPERLINK("http://kyu.snu.ac.kr/sdhj/index.jsp?type=hj/GK14704_00IM0001_010a.jpg","1768_해북촌_010a")</f>
        <v>1768_해북촌_010a</v>
      </c>
      <c r="B1278" s="4">
        <v>1768</v>
      </c>
      <c r="C1278" s="4" t="s">
        <v>11156</v>
      </c>
      <c r="D1278" s="4" t="s">
        <v>11157</v>
      </c>
      <c r="E1278" s="4">
        <v>1277</v>
      </c>
      <c r="F1278" s="5">
        <v>7</v>
      </c>
      <c r="G1278" s="5" t="s">
        <v>3505</v>
      </c>
      <c r="H1278" s="5" t="s">
        <v>3506</v>
      </c>
      <c r="I1278" s="5">
        <v>9</v>
      </c>
      <c r="L1278" s="5">
        <v>1</v>
      </c>
      <c r="M1278" s="5" t="s">
        <v>4731</v>
      </c>
      <c r="N1278" s="5" t="s">
        <v>4732</v>
      </c>
      <c r="S1278" s="5" t="s">
        <v>4466</v>
      </c>
      <c r="T1278" s="5" t="s">
        <v>4467</v>
      </c>
      <c r="W1278" s="5" t="s">
        <v>327</v>
      </c>
      <c r="X1278" s="5" t="s">
        <v>328</v>
      </c>
      <c r="Y1278" s="5" t="s">
        <v>20</v>
      </c>
      <c r="Z1278" s="5" t="s">
        <v>21</v>
      </c>
      <c r="AC1278" s="5">
        <v>92</v>
      </c>
      <c r="AD1278" s="5" t="s">
        <v>283</v>
      </c>
      <c r="AE1278" s="5" t="s">
        <v>284</v>
      </c>
    </row>
    <row r="1279" spans="1:72" ht="13.5" customHeight="1">
      <c r="A1279" s="7" t="str">
        <f>HYPERLINK("http://kyu.snu.ac.kr/sdhj/index.jsp?type=hj/GK14704_00IM0001_010a.jpg","1768_해북촌_010a")</f>
        <v>1768_해북촌_010a</v>
      </c>
      <c r="B1279" s="4">
        <v>1768</v>
      </c>
      <c r="C1279" s="4" t="s">
        <v>9981</v>
      </c>
      <c r="D1279" s="4" t="s">
        <v>9982</v>
      </c>
      <c r="E1279" s="4">
        <v>1278</v>
      </c>
      <c r="F1279" s="5">
        <v>7</v>
      </c>
      <c r="G1279" s="5" t="s">
        <v>3505</v>
      </c>
      <c r="H1279" s="5" t="s">
        <v>3506</v>
      </c>
      <c r="I1279" s="5">
        <v>9</v>
      </c>
      <c r="L1279" s="5">
        <v>1</v>
      </c>
      <c r="M1279" s="5" t="s">
        <v>4731</v>
      </c>
      <c r="N1279" s="5" t="s">
        <v>4732</v>
      </c>
      <c r="S1279" s="5" t="s">
        <v>127</v>
      </c>
      <c r="T1279" s="5" t="s">
        <v>128</v>
      </c>
      <c r="Y1279" s="5" t="s">
        <v>251</v>
      </c>
      <c r="Z1279" s="5" t="s">
        <v>252</v>
      </c>
      <c r="AC1279" s="4">
        <v>17</v>
      </c>
      <c r="AD1279" s="5" t="s">
        <v>191</v>
      </c>
      <c r="AE1279" s="5" t="s">
        <v>192</v>
      </c>
    </row>
    <row r="1280" spans="1:72" ht="13.5" customHeight="1">
      <c r="A1280" s="7" t="str">
        <f>HYPERLINK("http://kyu.snu.ac.kr/sdhj/index.jsp?type=hj/GK14704_00IM0001_010a.jpg","1768_해북촌_010a")</f>
        <v>1768_해북촌_010a</v>
      </c>
      <c r="B1280" s="4">
        <v>1768</v>
      </c>
      <c r="C1280" s="4" t="s">
        <v>9981</v>
      </c>
      <c r="D1280" s="4" t="s">
        <v>9982</v>
      </c>
      <c r="E1280" s="4">
        <v>1279</v>
      </c>
      <c r="F1280" s="5">
        <v>7</v>
      </c>
      <c r="G1280" s="5" t="s">
        <v>3505</v>
      </c>
      <c r="H1280" s="5" t="s">
        <v>3506</v>
      </c>
      <c r="I1280" s="5">
        <v>9</v>
      </c>
      <c r="L1280" s="5">
        <v>1</v>
      </c>
      <c r="M1280" s="5" t="s">
        <v>4731</v>
      </c>
      <c r="N1280" s="5" t="s">
        <v>4732</v>
      </c>
      <c r="T1280" s="4" t="s">
        <v>11167</v>
      </c>
      <c r="U1280" s="5" t="s">
        <v>1315</v>
      </c>
      <c r="V1280" s="5" t="s">
        <v>1316</v>
      </c>
      <c r="Y1280" s="5" t="s">
        <v>4745</v>
      </c>
      <c r="Z1280" s="5" t="s">
        <v>4746</v>
      </c>
      <c r="AC1280" s="4">
        <v>45</v>
      </c>
      <c r="AD1280" s="5" t="s">
        <v>472</v>
      </c>
      <c r="AE1280" s="5" t="s">
        <v>473</v>
      </c>
    </row>
    <row r="1281" spans="1:72" ht="13.5" customHeight="1">
      <c r="A1281" s="7" t="str">
        <f>HYPERLINK("http://kyu.snu.ac.kr/sdhj/index.jsp?type=hj/GK14704_00IM0001_010a.jpg","1768_해북촌_010a")</f>
        <v>1768_해북촌_010a</v>
      </c>
      <c r="B1281" s="4">
        <v>1768</v>
      </c>
      <c r="C1281" s="4" t="s">
        <v>9981</v>
      </c>
      <c r="D1281" s="4" t="s">
        <v>9982</v>
      </c>
      <c r="E1281" s="4">
        <v>1280</v>
      </c>
      <c r="F1281" s="5">
        <v>7</v>
      </c>
      <c r="G1281" s="5" t="s">
        <v>3505</v>
      </c>
      <c r="H1281" s="5" t="s">
        <v>3506</v>
      </c>
      <c r="I1281" s="5">
        <v>9</v>
      </c>
      <c r="L1281" s="5">
        <v>2</v>
      </c>
      <c r="M1281" s="4" t="s">
        <v>4747</v>
      </c>
      <c r="N1281" s="4" t="s">
        <v>4748</v>
      </c>
      <c r="S1281" s="4"/>
      <c r="T1281" s="4" t="s">
        <v>11168</v>
      </c>
      <c r="U1281" s="5" t="s">
        <v>425</v>
      </c>
      <c r="V1281" s="5" t="s">
        <v>426</v>
      </c>
      <c r="W1281" s="5" t="s">
        <v>327</v>
      </c>
      <c r="X1281" s="5" t="s">
        <v>328</v>
      </c>
      <c r="Y1281" s="5" t="s">
        <v>523</v>
      </c>
      <c r="Z1281" s="5" t="s">
        <v>524</v>
      </c>
      <c r="AC1281" s="4">
        <v>37</v>
      </c>
      <c r="AD1281" s="5" t="s">
        <v>2033</v>
      </c>
      <c r="AE1281" s="5" t="s">
        <v>2034</v>
      </c>
      <c r="AJ1281" s="5" t="s">
        <v>33</v>
      </c>
      <c r="AK1281" s="5" t="s">
        <v>34</v>
      </c>
      <c r="AL1281" s="5" t="s">
        <v>331</v>
      </c>
      <c r="AM1281" s="5" t="s">
        <v>332</v>
      </c>
      <c r="AT1281" s="5" t="s">
        <v>1030</v>
      </c>
      <c r="AU1281" s="5" t="s">
        <v>1031</v>
      </c>
      <c r="AV1281" s="5" t="s">
        <v>697</v>
      </c>
      <c r="AW1281" s="5" t="s">
        <v>698</v>
      </c>
      <c r="BG1281" s="5" t="s">
        <v>1030</v>
      </c>
      <c r="BH1281" s="5" t="s">
        <v>1031</v>
      </c>
      <c r="BI1281" s="5" t="s">
        <v>4749</v>
      </c>
      <c r="BJ1281" s="5" t="s">
        <v>4750</v>
      </c>
      <c r="BK1281" s="5" t="s">
        <v>1030</v>
      </c>
      <c r="BL1281" s="5" t="s">
        <v>1031</v>
      </c>
      <c r="BM1281" s="5" t="s">
        <v>3773</v>
      </c>
      <c r="BN1281" s="5" t="s">
        <v>3774</v>
      </c>
      <c r="BO1281" s="5" t="s">
        <v>261</v>
      </c>
      <c r="BP1281" s="5" t="s">
        <v>262</v>
      </c>
      <c r="BQ1281" s="5" t="s">
        <v>4751</v>
      </c>
      <c r="BR1281" s="5" t="s">
        <v>4752</v>
      </c>
      <c r="BS1281" s="5" t="s">
        <v>533</v>
      </c>
      <c r="BT1281" s="5" t="s">
        <v>534</v>
      </c>
    </row>
    <row r="1282" spans="1:72" ht="13.5" customHeight="1">
      <c r="A1282" s="7" t="str">
        <f>HYPERLINK("http://kyu.snu.ac.kr/sdhj/index.jsp?type=hj/GK14704_00IM0001_010a.jpg","1768_해북촌_010a")</f>
        <v>1768_해북촌_010a</v>
      </c>
      <c r="B1282" s="4">
        <v>1768</v>
      </c>
      <c r="C1282" s="4" t="s">
        <v>10621</v>
      </c>
      <c r="D1282" s="4" t="s">
        <v>10622</v>
      </c>
      <c r="E1282" s="4">
        <v>1281</v>
      </c>
      <c r="F1282" s="5">
        <v>7</v>
      </c>
      <c r="G1282" s="5" t="s">
        <v>3505</v>
      </c>
      <c r="H1282" s="5" t="s">
        <v>3506</v>
      </c>
      <c r="I1282" s="5">
        <v>9</v>
      </c>
      <c r="L1282" s="5">
        <v>2</v>
      </c>
      <c r="M1282" s="5" t="s">
        <v>4747</v>
      </c>
      <c r="N1282" s="5" t="s">
        <v>4748</v>
      </c>
      <c r="S1282" s="5" t="s">
        <v>2192</v>
      </c>
      <c r="T1282" s="4" t="s">
        <v>2192</v>
      </c>
      <c r="U1282" s="5" t="s">
        <v>1030</v>
      </c>
      <c r="V1282" s="5" t="s">
        <v>1031</v>
      </c>
      <c r="Y1282" s="5" t="s">
        <v>697</v>
      </c>
      <c r="Z1282" s="5" t="s">
        <v>698</v>
      </c>
      <c r="AC1282" s="4">
        <v>73</v>
      </c>
      <c r="AD1282" s="5" t="s">
        <v>353</v>
      </c>
      <c r="AE1282" s="5" t="s">
        <v>354</v>
      </c>
    </row>
    <row r="1283" spans="1:72" ht="13.5" customHeight="1">
      <c r="A1283" s="7" t="str">
        <f>HYPERLINK("http://kyu.snu.ac.kr/sdhj/index.jsp?type=hj/GK14704_00IM0001_010a.jpg","1768_해북촌_010a")</f>
        <v>1768_해북촌_010a</v>
      </c>
      <c r="B1283" s="4">
        <v>1768</v>
      </c>
      <c r="C1283" s="4" t="s">
        <v>9659</v>
      </c>
      <c r="D1283" s="4" t="s">
        <v>9660</v>
      </c>
      <c r="E1283" s="4">
        <v>1282</v>
      </c>
      <c r="F1283" s="5">
        <v>7</v>
      </c>
      <c r="G1283" s="5" t="s">
        <v>3505</v>
      </c>
      <c r="H1283" s="5" t="s">
        <v>3506</v>
      </c>
      <c r="I1283" s="5">
        <v>9</v>
      </c>
      <c r="L1283" s="5">
        <v>2</v>
      </c>
      <c r="M1283" s="5" t="s">
        <v>4747</v>
      </c>
      <c r="N1283" s="5" t="s">
        <v>4748</v>
      </c>
      <c r="S1283" s="5" t="s">
        <v>95</v>
      </c>
      <c r="T1283" s="5" t="s">
        <v>96</v>
      </c>
      <c r="W1283" s="5" t="s">
        <v>443</v>
      </c>
      <c r="X1283" s="5" t="s">
        <v>444</v>
      </c>
      <c r="Y1283" s="5" t="s">
        <v>251</v>
      </c>
      <c r="Z1283" s="5" t="s">
        <v>252</v>
      </c>
      <c r="AC1283" s="4">
        <v>37</v>
      </c>
      <c r="AD1283" s="5" t="s">
        <v>349</v>
      </c>
      <c r="AE1283" s="5" t="s">
        <v>350</v>
      </c>
      <c r="AJ1283" s="5" t="s">
        <v>33</v>
      </c>
      <c r="AK1283" s="5" t="s">
        <v>34</v>
      </c>
      <c r="AL1283" s="5" t="s">
        <v>533</v>
      </c>
      <c r="AM1283" s="5" t="s">
        <v>534</v>
      </c>
      <c r="AT1283" s="5" t="s">
        <v>695</v>
      </c>
      <c r="AU1283" s="5" t="s">
        <v>696</v>
      </c>
      <c r="AV1283" s="5" t="s">
        <v>4753</v>
      </c>
      <c r="AW1283" s="5" t="s">
        <v>4754</v>
      </c>
      <c r="BG1283" s="5" t="s">
        <v>695</v>
      </c>
      <c r="BH1283" s="5" t="s">
        <v>696</v>
      </c>
      <c r="BI1283" s="5" t="s">
        <v>4755</v>
      </c>
      <c r="BJ1283" s="5" t="s">
        <v>11169</v>
      </c>
      <c r="BK1283" s="5" t="s">
        <v>2714</v>
      </c>
      <c r="BL1283" s="5" t="s">
        <v>11170</v>
      </c>
      <c r="BM1283" s="5" t="s">
        <v>2217</v>
      </c>
      <c r="BN1283" s="5" t="s">
        <v>2218</v>
      </c>
      <c r="BO1283" s="5" t="s">
        <v>1030</v>
      </c>
      <c r="BP1283" s="5" t="s">
        <v>1031</v>
      </c>
      <c r="BQ1283" s="5" t="s">
        <v>4756</v>
      </c>
      <c r="BR1283" s="5" t="s">
        <v>11171</v>
      </c>
      <c r="BS1283" s="5" t="s">
        <v>533</v>
      </c>
      <c r="BT1283" s="5" t="s">
        <v>534</v>
      </c>
    </row>
    <row r="1284" spans="1:72" ht="13.5" customHeight="1">
      <c r="A1284" s="7" t="str">
        <f>HYPERLINK("http://kyu.snu.ac.kr/sdhj/index.jsp?type=hj/GK14704_00IM0001_010a.jpg","1768_해북촌_010a")</f>
        <v>1768_해북촌_010a</v>
      </c>
      <c r="B1284" s="4">
        <v>1768</v>
      </c>
      <c r="C1284" s="4" t="s">
        <v>10195</v>
      </c>
      <c r="D1284" s="4" t="s">
        <v>10196</v>
      </c>
      <c r="E1284" s="4">
        <v>1283</v>
      </c>
      <c r="F1284" s="5">
        <v>7</v>
      </c>
      <c r="G1284" s="5" t="s">
        <v>3505</v>
      </c>
      <c r="H1284" s="5" t="s">
        <v>3506</v>
      </c>
      <c r="I1284" s="5">
        <v>9</v>
      </c>
      <c r="L1284" s="5">
        <v>2</v>
      </c>
      <c r="M1284" s="5" t="s">
        <v>4747</v>
      </c>
      <c r="N1284" s="5" t="s">
        <v>4748</v>
      </c>
      <c r="S1284" s="5" t="s">
        <v>95</v>
      </c>
      <c r="T1284" s="5" t="s">
        <v>96</v>
      </c>
      <c r="W1284" s="5" t="s">
        <v>123</v>
      </c>
      <c r="X1284" s="5" t="s">
        <v>124</v>
      </c>
      <c r="Y1284" s="5" t="s">
        <v>251</v>
      </c>
      <c r="Z1284" s="5" t="s">
        <v>252</v>
      </c>
      <c r="AC1284" s="4">
        <v>78</v>
      </c>
      <c r="AD1284" s="5" t="s">
        <v>191</v>
      </c>
      <c r="AE1284" s="5" t="s">
        <v>192</v>
      </c>
    </row>
    <row r="1285" spans="1:72" ht="13.5" customHeight="1">
      <c r="A1285" s="7" t="str">
        <f>HYPERLINK("http://kyu.snu.ac.kr/sdhj/index.jsp?type=hj/GK14704_00IM0001_010a.jpg","1768_해북촌_010a")</f>
        <v>1768_해북촌_010a</v>
      </c>
      <c r="B1285" s="4">
        <v>1768</v>
      </c>
      <c r="C1285" s="4" t="s">
        <v>9659</v>
      </c>
      <c r="D1285" s="4" t="s">
        <v>9660</v>
      </c>
      <c r="E1285" s="4">
        <v>1284</v>
      </c>
      <c r="F1285" s="5">
        <v>7</v>
      </c>
      <c r="G1285" s="5" t="s">
        <v>3505</v>
      </c>
      <c r="H1285" s="5" t="s">
        <v>3506</v>
      </c>
      <c r="I1285" s="5">
        <v>9</v>
      </c>
      <c r="L1285" s="5">
        <v>2</v>
      </c>
      <c r="M1285" s="5" t="s">
        <v>4747</v>
      </c>
      <c r="N1285" s="5" t="s">
        <v>4748</v>
      </c>
      <c r="S1285" s="5" t="s">
        <v>300</v>
      </c>
      <c r="T1285" s="5" t="s">
        <v>301</v>
      </c>
      <c r="U1285" s="5" t="s">
        <v>708</v>
      </c>
      <c r="V1285" s="5" t="s">
        <v>709</v>
      </c>
      <c r="Y1285" s="5" t="s">
        <v>3367</v>
      </c>
      <c r="Z1285" s="5" t="s">
        <v>3368</v>
      </c>
      <c r="AC1285" s="4">
        <v>20</v>
      </c>
      <c r="AD1285" s="5" t="s">
        <v>353</v>
      </c>
      <c r="AE1285" s="5" t="s">
        <v>354</v>
      </c>
    </row>
    <row r="1286" spans="1:72" ht="13.5" customHeight="1">
      <c r="A1286" s="7" t="str">
        <f>HYPERLINK("http://kyu.snu.ac.kr/sdhj/index.jsp?type=hj/GK14704_00IM0001_010a.jpg","1768_해북촌_010a")</f>
        <v>1768_해북촌_010a</v>
      </c>
      <c r="B1286" s="4">
        <v>1768</v>
      </c>
      <c r="C1286" s="4" t="s">
        <v>9659</v>
      </c>
      <c r="D1286" s="4" t="s">
        <v>9660</v>
      </c>
      <c r="E1286" s="4">
        <v>1285</v>
      </c>
      <c r="F1286" s="5">
        <v>7</v>
      </c>
      <c r="G1286" s="5" t="s">
        <v>3505</v>
      </c>
      <c r="H1286" s="5" t="s">
        <v>3506</v>
      </c>
      <c r="I1286" s="5">
        <v>9</v>
      </c>
      <c r="L1286" s="5">
        <v>2</v>
      </c>
      <c r="M1286" s="5" t="s">
        <v>4747</v>
      </c>
      <c r="N1286" s="5" t="s">
        <v>4748</v>
      </c>
      <c r="S1286" s="5" t="s">
        <v>608</v>
      </c>
      <c r="T1286" s="5" t="s">
        <v>609</v>
      </c>
      <c r="W1286" s="5" t="s">
        <v>1073</v>
      </c>
      <c r="X1286" s="4" t="s">
        <v>11172</v>
      </c>
      <c r="Y1286" s="5" t="s">
        <v>251</v>
      </c>
      <c r="Z1286" s="5" t="s">
        <v>252</v>
      </c>
      <c r="AC1286" s="4">
        <v>25</v>
      </c>
      <c r="AD1286" s="5" t="s">
        <v>125</v>
      </c>
      <c r="AE1286" s="5" t="s">
        <v>126</v>
      </c>
      <c r="AF1286" s="5" t="s">
        <v>610</v>
      </c>
      <c r="AG1286" s="5" t="s">
        <v>611</v>
      </c>
    </row>
    <row r="1287" spans="1:72" ht="13.5" customHeight="1">
      <c r="A1287" s="7" t="str">
        <f>HYPERLINK("http://kyu.snu.ac.kr/sdhj/index.jsp?type=hj/GK14704_00IM0001_010a.jpg","1768_해북촌_010a")</f>
        <v>1768_해북촌_010a</v>
      </c>
      <c r="B1287" s="4">
        <v>1768</v>
      </c>
      <c r="C1287" s="4" t="s">
        <v>9659</v>
      </c>
      <c r="D1287" s="4" t="s">
        <v>9660</v>
      </c>
      <c r="E1287" s="4">
        <v>1286</v>
      </c>
      <c r="F1287" s="5">
        <v>7</v>
      </c>
      <c r="G1287" s="5" t="s">
        <v>3505</v>
      </c>
      <c r="H1287" s="5" t="s">
        <v>3506</v>
      </c>
      <c r="I1287" s="5">
        <v>9</v>
      </c>
      <c r="L1287" s="5">
        <v>2</v>
      </c>
      <c r="M1287" s="5" t="s">
        <v>4747</v>
      </c>
      <c r="N1287" s="5" t="s">
        <v>4748</v>
      </c>
      <c r="S1287" s="5" t="s">
        <v>115</v>
      </c>
      <c r="T1287" s="5" t="s">
        <v>116</v>
      </c>
      <c r="U1287" s="5" t="s">
        <v>425</v>
      </c>
      <c r="V1287" s="5" t="s">
        <v>426</v>
      </c>
      <c r="Y1287" s="5" t="s">
        <v>4757</v>
      </c>
      <c r="Z1287" s="5" t="s">
        <v>4758</v>
      </c>
      <c r="AC1287" s="4">
        <v>13</v>
      </c>
      <c r="AD1287" s="5" t="s">
        <v>213</v>
      </c>
      <c r="AE1287" s="5" t="s">
        <v>214</v>
      </c>
    </row>
    <row r="1288" spans="1:72" ht="13.5" customHeight="1">
      <c r="A1288" s="7" t="str">
        <f>HYPERLINK("http://kyu.snu.ac.kr/sdhj/index.jsp?type=hj/GK14704_00IM0001_010a.jpg","1768_해북촌_010a")</f>
        <v>1768_해북촌_010a</v>
      </c>
      <c r="B1288" s="4">
        <v>1768</v>
      </c>
      <c r="C1288" s="4" t="s">
        <v>9659</v>
      </c>
      <c r="D1288" s="4" t="s">
        <v>9660</v>
      </c>
      <c r="E1288" s="4">
        <v>1287</v>
      </c>
      <c r="F1288" s="5">
        <v>7</v>
      </c>
      <c r="G1288" s="5" t="s">
        <v>3505</v>
      </c>
      <c r="H1288" s="5" t="s">
        <v>3506</v>
      </c>
      <c r="I1288" s="5">
        <v>9</v>
      </c>
      <c r="L1288" s="5">
        <v>3</v>
      </c>
      <c r="M1288" s="4" t="s">
        <v>4759</v>
      </c>
      <c r="N1288" s="4" t="s">
        <v>4760</v>
      </c>
      <c r="S1288" s="4"/>
      <c r="T1288" s="4" t="s">
        <v>10089</v>
      </c>
      <c r="U1288" s="5" t="s">
        <v>4761</v>
      </c>
      <c r="V1288" s="5" t="s">
        <v>4762</v>
      </c>
      <c r="W1288" s="5" t="s">
        <v>443</v>
      </c>
      <c r="X1288" s="5" t="s">
        <v>444</v>
      </c>
      <c r="Y1288" s="5" t="s">
        <v>4753</v>
      </c>
      <c r="Z1288" s="5" t="s">
        <v>4754</v>
      </c>
      <c r="AC1288" s="4">
        <v>65</v>
      </c>
      <c r="AD1288" s="5" t="s">
        <v>659</v>
      </c>
      <c r="AE1288" s="5" t="s">
        <v>660</v>
      </c>
      <c r="AJ1288" s="5" t="s">
        <v>33</v>
      </c>
      <c r="AK1288" s="5" t="s">
        <v>34</v>
      </c>
      <c r="AL1288" s="5" t="s">
        <v>533</v>
      </c>
      <c r="AM1288" s="5" t="s">
        <v>534</v>
      </c>
      <c r="AT1288" s="5" t="s">
        <v>1030</v>
      </c>
      <c r="AU1288" s="5" t="s">
        <v>1031</v>
      </c>
      <c r="AV1288" s="5" t="s">
        <v>4755</v>
      </c>
      <c r="AW1288" s="5" t="s">
        <v>11173</v>
      </c>
      <c r="BG1288" s="5" t="s">
        <v>2714</v>
      </c>
      <c r="BH1288" s="5" t="s">
        <v>11174</v>
      </c>
      <c r="BI1288" s="5" t="s">
        <v>2217</v>
      </c>
      <c r="BJ1288" s="5" t="s">
        <v>2218</v>
      </c>
      <c r="BK1288" s="5" t="s">
        <v>261</v>
      </c>
      <c r="BL1288" s="5" t="s">
        <v>262</v>
      </c>
      <c r="BM1288" s="5" t="s">
        <v>4656</v>
      </c>
      <c r="BN1288" s="5" t="s">
        <v>4657</v>
      </c>
      <c r="BO1288" s="5" t="s">
        <v>1030</v>
      </c>
      <c r="BP1288" s="5" t="s">
        <v>1031</v>
      </c>
      <c r="BQ1288" s="5" t="s">
        <v>4763</v>
      </c>
      <c r="BR1288" s="5" t="s">
        <v>4764</v>
      </c>
      <c r="BS1288" s="5" t="s">
        <v>331</v>
      </c>
      <c r="BT1288" s="5" t="s">
        <v>332</v>
      </c>
    </row>
    <row r="1289" spans="1:72" ht="13.5" customHeight="1">
      <c r="A1289" s="7" t="str">
        <f>HYPERLINK("http://kyu.snu.ac.kr/sdhj/index.jsp?type=hj/GK14704_00IM0001_010a.jpg","1768_해북촌_010a")</f>
        <v>1768_해북촌_010a</v>
      </c>
      <c r="B1289" s="4">
        <v>1768</v>
      </c>
      <c r="C1289" s="4" t="s">
        <v>9587</v>
      </c>
      <c r="D1289" s="4" t="s">
        <v>9588</v>
      </c>
      <c r="E1289" s="4">
        <v>1288</v>
      </c>
      <c r="F1289" s="5">
        <v>7</v>
      </c>
      <c r="G1289" s="5" t="s">
        <v>3505</v>
      </c>
      <c r="H1289" s="5" t="s">
        <v>3506</v>
      </c>
      <c r="I1289" s="5">
        <v>9</v>
      </c>
      <c r="L1289" s="5">
        <v>3</v>
      </c>
      <c r="M1289" s="5" t="s">
        <v>4759</v>
      </c>
      <c r="N1289" s="5" t="s">
        <v>4760</v>
      </c>
      <c r="S1289" s="5" t="s">
        <v>95</v>
      </c>
      <c r="T1289" s="5" t="s">
        <v>96</v>
      </c>
      <c r="W1289" s="5" t="s">
        <v>250</v>
      </c>
      <c r="X1289" s="4" t="s">
        <v>11175</v>
      </c>
      <c r="Y1289" s="5" t="s">
        <v>251</v>
      </c>
      <c r="Z1289" s="5" t="s">
        <v>252</v>
      </c>
      <c r="AC1289" s="4">
        <v>61</v>
      </c>
      <c r="AD1289" s="5" t="s">
        <v>166</v>
      </c>
      <c r="AE1289" s="5" t="s">
        <v>167</v>
      </c>
      <c r="AJ1289" s="5" t="s">
        <v>33</v>
      </c>
      <c r="AK1289" s="5" t="s">
        <v>34</v>
      </c>
      <c r="AL1289" s="5" t="s">
        <v>455</v>
      </c>
      <c r="AM1289" s="5" t="s">
        <v>456</v>
      </c>
      <c r="AT1289" s="5" t="s">
        <v>1030</v>
      </c>
      <c r="AU1289" s="5" t="s">
        <v>1031</v>
      </c>
      <c r="AV1289" s="5" t="s">
        <v>4765</v>
      </c>
      <c r="AW1289" s="5" t="s">
        <v>4766</v>
      </c>
      <c r="BG1289" s="5" t="s">
        <v>1030</v>
      </c>
      <c r="BH1289" s="5" t="s">
        <v>1031</v>
      </c>
      <c r="BI1289" s="5" t="s">
        <v>4767</v>
      </c>
      <c r="BJ1289" s="5" t="s">
        <v>4768</v>
      </c>
      <c r="BK1289" s="5" t="s">
        <v>1030</v>
      </c>
      <c r="BL1289" s="5" t="s">
        <v>1031</v>
      </c>
      <c r="BM1289" s="5" t="s">
        <v>4769</v>
      </c>
      <c r="BN1289" s="5" t="s">
        <v>4770</v>
      </c>
      <c r="BO1289" s="5" t="s">
        <v>1030</v>
      </c>
      <c r="BP1289" s="5" t="s">
        <v>1031</v>
      </c>
      <c r="BQ1289" s="5" t="s">
        <v>9517</v>
      </c>
      <c r="BR1289" s="5" t="s">
        <v>11176</v>
      </c>
      <c r="BS1289" s="5" t="s">
        <v>4771</v>
      </c>
      <c r="BT1289" s="5" t="s">
        <v>4772</v>
      </c>
    </row>
    <row r="1290" spans="1:72" ht="13.5" customHeight="1">
      <c r="A1290" s="7" t="str">
        <f>HYPERLINK("http://kyu.snu.ac.kr/sdhj/index.jsp?type=hj/GK14704_00IM0001_010a.jpg","1768_해북촌_010a")</f>
        <v>1768_해북촌_010a</v>
      </c>
      <c r="B1290" s="4">
        <v>1768</v>
      </c>
      <c r="C1290" s="4" t="s">
        <v>9981</v>
      </c>
      <c r="D1290" s="4" t="s">
        <v>9982</v>
      </c>
      <c r="E1290" s="4">
        <v>1289</v>
      </c>
      <c r="F1290" s="5">
        <v>7</v>
      </c>
      <c r="G1290" s="5" t="s">
        <v>3505</v>
      </c>
      <c r="H1290" s="5" t="s">
        <v>3506</v>
      </c>
      <c r="I1290" s="5">
        <v>9</v>
      </c>
      <c r="L1290" s="5">
        <v>3</v>
      </c>
      <c r="M1290" s="5" t="s">
        <v>4759</v>
      </c>
      <c r="N1290" s="5" t="s">
        <v>4760</v>
      </c>
      <c r="S1290" s="5" t="s">
        <v>115</v>
      </c>
      <c r="T1290" s="5" t="s">
        <v>116</v>
      </c>
      <c r="U1290" s="5" t="s">
        <v>4773</v>
      </c>
      <c r="V1290" s="5" t="s">
        <v>4774</v>
      </c>
      <c r="Y1290" s="5" t="s">
        <v>4775</v>
      </c>
      <c r="Z1290" s="5" t="s">
        <v>4776</v>
      </c>
      <c r="AC1290" s="4">
        <v>31</v>
      </c>
      <c r="AD1290" s="5" t="s">
        <v>310</v>
      </c>
      <c r="AE1290" s="5" t="s">
        <v>311</v>
      </c>
    </row>
    <row r="1291" spans="1:72" ht="13.5" customHeight="1">
      <c r="A1291" s="7" t="str">
        <f>HYPERLINK("http://kyu.snu.ac.kr/sdhj/index.jsp?type=hj/GK14704_00IM0001_010a.jpg","1768_해북촌_010a")</f>
        <v>1768_해북촌_010a</v>
      </c>
      <c r="B1291" s="4">
        <v>1768</v>
      </c>
      <c r="C1291" s="4" t="s">
        <v>9981</v>
      </c>
      <c r="D1291" s="4" t="s">
        <v>9982</v>
      </c>
      <c r="E1291" s="4">
        <v>1290</v>
      </c>
      <c r="F1291" s="5">
        <v>7</v>
      </c>
      <c r="G1291" s="5" t="s">
        <v>3505</v>
      </c>
      <c r="H1291" s="5" t="s">
        <v>3506</v>
      </c>
      <c r="I1291" s="5">
        <v>9</v>
      </c>
      <c r="L1291" s="5">
        <v>3</v>
      </c>
      <c r="M1291" s="5" t="s">
        <v>4759</v>
      </c>
      <c r="N1291" s="5" t="s">
        <v>4760</v>
      </c>
      <c r="S1291" s="5" t="s">
        <v>115</v>
      </c>
      <c r="T1291" s="5" t="s">
        <v>116</v>
      </c>
      <c r="U1291" s="5" t="s">
        <v>3107</v>
      </c>
      <c r="V1291" s="5" t="s">
        <v>11177</v>
      </c>
      <c r="Y1291" s="5" t="s">
        <v>4777</v>
      </c>
      <c r="Z1291" s="5" t="s">
        <v>4778</v>
      </c>
      <c r="AC1291" s="4">
        <v>24</v>
      </c>
      <c r="AD1291" s="5" t="s">
        <v>137</v>
      </c>
      <c r="AE1291" s="5" t="s">
        <v>138</v>
      </c>
    </row>
    <row r="1292" spans="1:72" ht="13.5" customHeight="1">
      <c r="A1292" s="7" t="str">
        <f>HYPERLINK("http://kyu.snu.ac.kr/sdhj/index.jsp?type=hj/GK14704_00IM0001_010a.jpg","1768_해북촌_010a")</f>
        <v>1768_해북촌_010a</v>
      </c>
      <c r="B1292" s="4">
        <v>1768</v>
      </c>
      <c r="C1292" s="4" t="s">
        <v>9981</v>
      </c>
      <c r="D1292" s="4" t="s">
        <v>9982</v>
      </c>
      <c r="E1292" s="4">
        <v>1291</v>
      </c>
      <c r="F1292" s="5">
        <v>7</v>
      </c>
      <c r="G1292" s="5" t="s">
        <v>3505</v>
      </c>
      <c r="H1292" s="5" t="s">
        <v>3506</v>
      </c>
      <c r="I1292" s="5">
        <v>9</v>
      </c>
      <c r="L1292" s="5">
        <v>3</v>
      </c>
      <c r="M1292" s="5" t="s">
        <v>4759</v>
      </c>
      <c r="N1292" s="5" t="s">
        <v>4760</v>
      </c>
      <c r="S1292" s="5" t="s">
        <v>121</v>
      </c>
      <c r="T1292" s="5" t="s">
        <v>122</v>
      </c>
      <c r="W1292" s="5" t="s">
        <v>97</v>
      </c>
      <c r="X1292" s="5" t="s">
        <v>98</v>
      </c>
      <c r="Y1292" s="5" t="s">
        <v>251</v>
      </c>
      <c r="Z1292" s="5" t="s">
        <v>252</v>
      </c>
      <c r="AF1292" s="5" t="s">
        <v>2166</v>
      </c>
      <c r="AG1292" s="5" t="s">
        <v>478</v>
      </c>
      <c r="AH1292" s="5" t="s">
        <v>1982</v>
      </c>
      <c r="AI1292" s="5" t="s">
        <v>1983</v>
      </c>
    </row>
    <row r="1293" spans="1:72" ht="13.5" customHeight="1">
      <c r="A1293" s="7" t="str">
        <f>HYPERLINK("http://kyu.snu.ac.kr/sdhj/index.jsp?type=hj/GK14704_00IM0001_010a.jpg","1768_해북촌_010a")</f>
        <v>1768_해북촌_010a</v>
      </c>
      <c r="B1293" s="4">
        <v>1768</v>
      </c>
      <c r="C1293" s="4" t="s">
        <v>9981</v>
      </c>
      <c r="D1293" s="4" t="s">
        <v>9982</v>
      </c>
      <c r="E1293" s="4">
        <v>1292</v>
      </c>
      <c r="F1293" s="5">
        <v>7</v>
      </c>
      <c r="G1293" s="5" t="s">
        <v>3505</v>
      </c>
      <c r="H1293" s="5" t="s">
        <v>3506</v>
      </c>
      <c r="I1293" s="5">
        <v>9</v>
      </c>
      <c r="L1293" s="5">
        <v>3</v>
      </c>
      <c r="M1293" s="5" t="s">
        <v>4759</v>
      </c>
      <c r="N1293" s="5" t="s">
        <v>4760</v>
      </c>
      <c r="S1293" s="5" t="s">
        <v>115</v>
      </c>
      <c r="T1293" s="5" t="s">
        <v>116</v>
      </c>
      <c r="Y1293" s="5" t="s">
        <v>4779</v>
      </c>
      <c r="Z1293" s="5" t="s">
        <v>4780</v>
      </c>
      <c r="AF1293" s="5" t="s">
        <v>685</v>
      </c>
      <c r="AG1293" s="5" t="s">
        <v>686</v>
      </c>
    </row>
    <row r="1294" spans="1:72" ht="13.5" customHeight="1">
      <c r="A1294" s="7" t="str">
        <f>HYPERLINK("http://kyu.snu.ac.kr/sdhj/index.jsp?type=hj/GK14704_00IM0001_010a.jpg","1768_해북촌_010a")</f>
        <v>1768_해북촌_010a</v>
      </c>
      <c r="B1294" s="4">
        <v>1768</v>
      </c>
      <c r="C1294" s="4" t="s">
        <v>9981</v>
      </c>
      <c r="D1294" s="4" t="s">
        <v>9982</v>
      </c>
      <c r="E1294" s="4">
        <v>1293</v>
      </c>
      <c r="F1294" s="5">
        <v>7</v>
      </c>
      <c r="G1294" s="5" t="s">
        <v>3505</v>
      </c>
      <c r="H1294" s="5" t="s">
        <v>3506</v>
      </c>
      <c r="I1294" s="5">
        <v>9</v>
      </c>
      <c r="L1294" s="5">
        <v>3</v>
      </c>
      <c r="M1294" s="5" t="s">
        <v>4759</v>
      </c>
      <c r="N1294" s="5" t="s">
        <v>4760</v>
      </c>
      <c r="S1294" s="5" t="s">
        <v>115</v>
      </c>
      <c r="T1294" s="5" t="s">
        <v>116</v>
      </c>
      <c r="U1294" s="5" t="s">
        <v>708</v>
      </c>
      <c r="V1294" s="5" t="s">
        <v>709</v>
      </c>
      <c r="Y1294" s="5" t="s">
        <v>4781</v>
      </c>
      <c r="Z1294" s="5" t="s">
        <v>4782</v>
      </c>
      <c r="AC1294" s="4">
        <v>11</v>
      </c>
      <c r="AD1294" s="5" t="s">
        <v>199</v>
      </c>
      <c r="AE1294" s="5" t="s">
        <v>200</v>
      </c>
    </row>
    <row r="1295" spans="1:72" ht="13.5" customHeight="1">
      <c r="A1295" s="7" t="str">
        <f>HYPERLINK("http://kyu.snu.ac.kr/sdhj/index.jsp?type=hj/GK14704_00IM0001_010a.jpg","1768_해북촌_010a")</f>
        <v>1768_해북촌_010a</v>
      </c>
      <c r="B1295" s="4">
        <v>1768</v>
      </c>
      <c r="C1295" s="4" t="s">
        <v>9981</v>
      </c>
      <c r="D1295" s="4" t="s">
        <v>9982</v>
      </c>
      <c r="E1295" s="4">
        <v>1294</v>
      </c>
      <c r="F1295" s="5">
        <v>7</v>
      </c>
      <c r="G1295" s="5" t="s">
        <v>3505</v>
      </c>
      <c r="H1295" s="5" t="s">
        <v>3506</v>
      </c>
      <c r="I1295" s="5">
        <v>9</v>
      </c>
      <c r="L1295" s="5">
        <v>4</v>
      </c>
      <c r="M1295" s="4" t="s">
        <v>4783</v>
      </c>
      <c r="N1295" s="4" t="s">
        <v>4784</v>
      </c>
      <c r="S1295" s="4"/>
      <c r="T1295" s="4" t="s">
        <v>10486</v>
      </c>
      <c r="U1295" s="5" t="s">
        <v>4785</v>
      </c>
      <c r="V1295" s="5" t="s">
        <v>11178</v>
      </c>
      <c r="W1295" s="5" t="s">
        <v>443</v>
      </c>
      <c r="X1295" s="5" t="s">
        <v>444</v>
      </c>
      <c r="Y1295" s="5" t="s">
        <v>4786</v>
      </c>
      <c r="Z1295" s="5" t="s">
        <v>4787</v>
      </c>
      <c r="AC1295" s="4">
        <v>43</v>
      </c>
      <c r="AD1295" s="5" t="s">
        <v>472</v>
      </c>
      <c r="AE1295" s="5" t="s">
        <v>473</v>
      </c>
      <c r="AJ1295" s="5" t="s">
        <v>33</v>
      </c>
      <c r="AK1295" s="5" t="s">
        <v>34</v>
      </c>
      <c r="AL1295" s="5" t="s">
        <v>533</v>
      </c>
      <c r="AM1295" s="5" t="s">
        <v>534</v>
      </c>
      <c r="AT1295" s="5" t="s">
        <v>2714</v>
      </c>
      <c r="AU1295" s="5" t="s">
        <v>11179</v>
      </c>
      <c r="AV1295" s="5" t="s">
        <v>2949</v>
      </c>
      <c r="AW1295" s="5" t="s">
        <v>2841</v>
      </c>
      <c r="BG1295" s="5" t="s">
        <v>2356</v>
      </c>
      <c r="BH1295" s="5" t="s">
        <v>11180</v>
      </c>
      <c r="BI1295" s="5" t="s">
        <v>2217</v>
      </c>
      <c r="BJ1295" s="5" t="s">
        <v>2218</v>
      </c>
      <c r="BK1295" s="5" t="s">
        <v>1030</v>
      </c>
      <c r="BL1295" s="5" t="s">
        <v>1031</v>
      </c>
      <c r="BM1295" s="5" t="s">
        <v>4656</v>
      </c>
      <c r="BN1295" s="5" t="s">
        <v>4657</v>
      </c>
      <c r="BO1295" s="5" t="s">
        <v>261</v>
      </c>
      <c r="BP1295" s="5" t="s">
        <v>262</v>
      </c>
      <c r="BQ1295" s="5" t="s">
        <v>4658</v>
      </c>
      <c r="BR1295" s="5" t="s">
        <v>4659</v>
      </c>
      <c r="BS1295" s="5" t="s">
        <v>437</v>
      </c>
      <c r="BT1295" s="5" t="s">
        <v>438</v>
      </c>
    </row>
    <row r="1296" spans="1:72" ht="13.5" customHeight="1">
      <c r="A1296" s="7" t="str">
        <f>HYPERLINK("http://kyu.snu.ac.kr/sdhj/index.jsp?type=hj/GK14704_00IM0001_010a.jpg","1768_해북촌_010a")</f>
        <v>1768_해북촌_010a</v>
      </c>
      <c r="B1296" s="4">
        <v>1768</v>
      </c>
      <c r="C1296" s="4" t="s">
        <v>9727</v>
      </c>
      <c r="D1296" s="4" t="s">
        <v>9728</v>
      </c>
      <c r="E1296" s="4">
        <v>1295</v>
      </c>
      <c r="F1296" s="5">
        <v>7</v>
      </c>
      <c r="G1296" s="5" t="s">
        <v>3505</v>
      </c>
      <c r="H1296" s="5" t="s">
        <v>3506</v>
      </c>
      <c r="I1296" s="5">
        <v>9</v>
      </c>
      <c r="L1296" s="5">
        <v>4</v>
      </c>
      <c r="M1296" s="5" t="s">
        <v>4783</v>
      </c>
      <c r="N1296" s="5" t="s">
        <v>4784</v>
      </c>
      <c r="S1296" s="5" t="s">
        <v>11181</v>
      </c>
      <c r="T1296" s="5" t="s">
        <v>96</v>
      </c>
      <c r="W1296" s="5" t="s">
        <v>250</v>
      </c>
      <c r="X1296" s="4" t="s">
        <v>11182</v>
      </c>
      <c r="Y1296" s="5" t="s">
        <v>251</v>
      </c>
      <c r="Z1296" s="5" t="s">
        <v>252</v>
      </c>
      <c r="AC1296" s="4">
        <v>44</v>
      </c>
      <c r="AD1296" s="5" t="s">
        <v>1010</v>
      </c>
      <c r="AE1296" s="5" t="s">
        <v>1011</v>
      </c>
      <c r="AJ1296" s="5" t="s">
        <v>33</v>
      </c>
      <c r="AK1296" s="5" t="s">
        <v>34</v>
      </c>
      <c r="AL1296" s="5" t="s">
        <v>93</v>
      </c>
      <c r="AM1296" s="5" t="s">
        <v>94</v>
      </c>
      <c r="AT1296" s="5" t="s">
        <v>1030</v>
      </c>
      <c r="AU1296" s="5" t="s">
        <v>1031</v>
      </c>
      <c r="AV1296" s="5" t="s">
        <v>1101</v>
      </c>
      <c r="AW1296" s="5" t="s">
        <v>1102</v>
      </c>
      <c r="BG1296" s="5" t="s">
        <v>1030</v>
      </c>
      <c r="BH1296" s="5" t="s">
        <v>1031</v>
      </c>
      <c r="BI1296" s="5" t="s">
        <v>9518</v>
      </c>
      <c r="BJ1296" s="5" t="s">
        <v>4788</v>
      </c>
      <c r="BK1296" s="5" t="s">
        <v>1030</v>
      </c>
      <c r="BL1296" s="5" t="s">
        <v>1031</v>
      </c>
      <c r="BM1296" s="5" t="s">
        <v>4789</v>
      </c>
      <c r="BN1296" s="5" t="s">
        <v>4790</v>
      </c>
      <c r="BO1296" s="5" t="s">
        <v>1030</v>
      </c>
      <c r="BP1296" s="5" t="s">
        <v>1031</v>
      </c>
      <c r="BQ1296" s="5" t="s">
        <v>4791</v>
      </c>
      <c r="BR1296" s="5" t="s">
        <v>4792</v>
      </c>
      <c r="BS1296" s="5" t="s">
        <v>103</v>
      </c>
      <c r="BT1296" s="5" t="s">
        <v>104</v>
      </c>
    </row>
    <row r="1297" spans="1:72" ht="13.5" customHeight="1">
      <c r="A1297" s="7" t="str">
        <f>HYPERLINK("http://kyu.snu.ac.kr/sdhj/index.jsp?type=hj/GK14704_00IM0001_010a.jpg","1768_해북촌_010a")</f>
        <v>1768_해북촌_010a</v>
      </c>
      <c r="B1297" s="4">
        <v>1768</v>
      </c>
      <c r="C1297" s="4" t="s">
        <v>11183</v>
      </c>
      <c r="D1297" s="4" t="s">
        <v>11184</v>
      </c>
      <c r="E1297" s="4">
        <v>1296</v>
      </c>
      <c r="F1297" s="5">
        <v>7</v>
      </c>
      <c r="G1297" s="5" t="s">
        <v>3505</v>
      </c>
      <c r="H1297" s="5" t="s">
        <v>3506</v>
      </c>
      <c r="I1297" s="5">
        <v>9</v>
      </c>
      <c r="L1297" s="5">
        <v>4</v>
      </c>
      <c r="M1297" s="5" t="s">
        <v>4783</v>
      </c>
      <c r="N1297" s="5" t="s">
        <v>4784</v>
      </c>
      <c r="S1297" s="5" t="s">
        <v>248</v>
      </c>
      <c r="T1297" s="5" t="s">
        <v>176</v>
      </c>
      <c r="W1297" s="5" t="s">
        <v>1085</v>
      </c>
      <c r="X1297" s="5" t="s">
        <v>1086</v>
      </c>
      <c r="Y1297" s="5" t="s">
        <v>251</v>
      </c>
      <c r="Z1297" s="5" t="s">
        <v>252</v>
      </c>
      <c r="AC1297" s="4">
        <v>74</v>
      </c>
      <c r="AD1297" s="5" t="s">
        <v>383</v>
      </c>
      <c r="AE1297" s="5" t="s">
        <v>384</v>
      </c>
    </row>
    <row r="1298" spans="1:72" ht="13.5" customHeight="1">
      <c r="A1298" s="7" t="str">
        <f>HYPERLINK("http://kyu.snu.ac.kr/sdhj/index.jsp?type=hj/GK14704_00IM0001_010a.jpg","1768_해북촌_010a")</f>
        <v>1768_해북촌_010a</v>
      </c>
      <c r="B1298" s="4">
        <v>1768</v>
      </c>
      <c r="C1298" s="4" t="s">
        <v>9731</v>
      </c>
      <c r="D1298" s="4" t="s">
        <v>9732</v>
      </c>
      <c r="E1298" s="4">
        <v>1297</v>
      </c>
      <c r="F1298" s="5">
        <v>7</v>
      </c>
      <c r="G1298" s="5" t="s">
        <v>3505</v>
      </c>
      <c r="H1298" s="5" t="s">
        <v>3506</v>
      </c>
      <c r="I1298" s="5">
        <v>9</v>
      </c>
      <c r="L1298" s="5">
        <v>4</v>
      </c>
      <c r="M1298" s="5" t="s">
        <v>4783</v>
      </c>
      <c r="N1298" s="5" t="s">
        <v>4784</v>
      </c>
      <c r="S1298" s="5" t="s">
        <v>115</v>
      </c>
      <c r="T1298" s="5" t="s">
        <v>116</v>
      </c>
      <c r="U1298" s="5" t="s">
        <v>2874</v>
      </c>
      <c r="V1298" s="5" t="s">
        <v>2875</v>
      </c>
      <c r="Y1298" s="5" t="s">
        <v>4793</v>
      </c>
      <c r="Z1298" s="5" t="s">
        <v>4794</v>
      </c>
      <c r="AC1298" s="4">
        <v>14</v>
      </c>
      <c r="AD1298" s="5" t="s">
        <v>213</v>
      </c>
      <c r="AE1298" s="5" t="s">
        <v>214</v>
      </c>
    </row>
    <row r="1299" spans="1:72" ht="13.5" customHeight="1">
      <c r="A1299" s="7" t="str">
        <f>HYPERLINK("http://kyu.snu.ac.kr/sdhj/index.jsp?type=hj/GK14704_00IM0001_010a.jpg","1768_해북촌_010a")</f>
        <v>1768_해북촌_010a</v>
      </c>
      <c r="B1299" s="4">
        <v>1768</v>
      </c>
      <c r="C1299" s="4" t="s">
        <v>10131</v>
      </c>
      <c r="D1299" s="4" t="s">
        <v>10132</v>
      </c>
      <c r="E1299" s="4">
        <v>1298</v>
      </c>
      <c r="F1299" s="5">
        <v>7</v>
      </c>
      <c r="G1299" s="5" t="s">
        <v>3505</v>
      </c>
      <c r="H1299" s="5" t="s">
        <v>3506</v>
      </c>
      <c r="I1299" s="5">
        <v>9</v>
      </c>
      <c r="L1299" s="5">
        <v>4</v>
      </c>
      <c r="M1299" s="5" t="s">
        <v>4783</v>
      </c>
      <c r="N1299" s="5" t="s">
        <v>4784</v>
      </c>
      <c r="S1299" s="5" t="s">
        <v>127</v>
      </c>
      <c r="T1299" s="5" t="s">
        <v>128</v>
      </c>
      <c r="Y1299" s="5" t="s">
        <v>251</v>
      </c>
      <c r="Z1299" s="5" t="s">
        <v>252</v>
      </c>
      <c r="AC1299" s="4">
        <v>7</v>
      </c>
      <c r="AD1299" s="5" t="s">
        <v>724</v>
      </c>
      <c r="AE1299" s="5" t="s">
        <v>725</v>
      </c>
    </row>
    <row r="1300" spans="1:72" ht="13.5" customHeight="1">
      <c r="A1300" s="7" t="str">
        <f>HYPERLINK("http://kyu.snu.ac.kr/sdhj/index.jsp?type=hj/GK14704_00IM0001_010a.jpg","1768_해북촌_010a")</f>
        <v>1768_해북촌_010a</v>
      </c>
      <c r="B1300" s="4">
        <v>1768</v>
      </c>
      <c r="C1300" s="4" t="s">
        <v>9731</v>
      </c>
      <c r="D1300" s="4" t="s">
        <v>9732</v>
      </c>
      <c r="E1300" s="4">
        <v>1299</v>
      </c>
      <c r="F1300" s="5">
        <v>7</v>
      </c>
      <c r="G1300" s="5" t="s">
        <v>3505</v>
      </c>
      <c r="H1300" s="5" t="s">
        <v>3506</v>
      </c>
      <c r="I1300" s="5">
        <v>9</v>
      </c>
      <c r="L1300" s="5">
        <v>5</v>
      </c>
      <c r="M1300" s="4" t="s">
        <v>3510</v>
      </c>
      <c r="N1300" s="4" t="s">
        <v>3511</v>
      </c>
      <c r="S1300" s="4"/>
      <c r="T1300" s="4" t="s">
        <v>10144</v>
      </c>
      <c r="U1300" s="5" t="s">
        <v>495</v>
      </c>
      <c r="V1300" s="5" t="s">
        <v>496</v>
      </c>
      <c r="W1300" s="5" t="s">
        <v>640</v>
      </c>
      <c r="X1300" s="4" t="s">
        <v>10805</v>
      </c>
      <c r="Y1300" s="5" t="s">
        <v>99</v>
      </c>
      <c r="Z1300" s="5" t="s">
        <v>100</v>
      </c>
      <c r="AC1300" s="4">
        <v>77</v>
      </c>
      <c r="AD1300" s="5" t="s">
        <v>191</v>
      </c>
      <c r="AE1300" s="5" t="s">
        <v>192</v>
      </c>
      <c r="AJ1300" s="5" t="s">
        <v>33</v>
      </c>
      <c r="AK1300" s="5" t="s">
        <v>34</v>
      </c>
      <c r="AL1300" s="5" t="s">
        <v>4795</v>
      </c>
      <c r="AM1300" s="5" t="s">
        <v>4796</v>
      </c>
      <c r="AV1300" s="5" t="s">
        <v>4797</v>
      </c>
      <c r="AW1300" s="5" t="s">
        <v>738</v>
      </c>
      <c r="BI1300" s="5" t="s">
        <v>2901</v>
      </c>
      <c r="BJ1300" s="5" t="s">
        <v>2902</v>
      </c>
      <c r="BM1300" s="5" t="s">
        <v>4798</v>
      </c>
      <c r="BN1300" s="5" t="s">
        <v>4799</v>
      </c>
      <c r="BQ1300" s="5" t="s">
        <v>4800</v>
      </c>
      <c r="BR1300" s="5" t="s">
        <v>4801</v>
      </c>
      <c r="BS1300" s="5" t="s">
        <v>1801</v>
      </c>
      <c r="BT1300" s="5" t="s">
        <v>1802</v>
      </c>
    </row>
    <row r="1301" spans="1:72" ht="13.5" customHeight="1">
      <c r="A1301" s="7" t="str">
        <f>HYPERLINK("http://kyu.snu.ac.kr/sdhj/index.jsp?type=hj/GK14704_00IM0001_010b.jpg","1768_해북촌_010b")</f>
        <v>1768_해북촌_010b</v>
      </c>
      <c r="B1301" s="4">
        <v>1768</v>
      </c>
      <c r="C1301" s="4" t="s">
        <v>10262</v>
      </c>
      <c r="D1301" s="4" t="s">
        <v>10263</v>
      </c>
      <c r="E1301" s="4">
        <v>1300</v>
      </c>
      <c r="F1301" s="5">
        <v>7</v>
      </c>
      <c r="G1301" s="5" t="s">
        <v>3505</v>
      </c>
      <c r="H1301" s="5" t="s">
        <v>3506</v>
      </c>
      <c r="I1301" s="5">
        <v>10</v>
      </c>
      <c r="J1301" s="5" t="s">
        <v>3684</v>
      </c>
      <c r="K1301" s="5" t="s">
        <v>11185</v>
      </c>
      <c r="L1301" s="5">
        <v>1</v>
      </c>
      <c r="M1301" s="4" t="s">
        <v>3684</v>
      </c>
      <c r="N1301" s="4" t="s">
        <v>2643</v>
      </c>
      <c r="S1301" s="4"/>
      <c r="T1301" s="4" t="s">
        <v>9813</v>
      </c>
      <c r="U1301" s="5" t="s">
        <v>916</v>
      </c>
      <c r="V1301" s="5" t="s">
        <v>917</v>
      </c>
      <c r="W1301" s="5" t="s">
        <v>250</v>
      </c>
      <c r="X1301" s="4" t="s">
        <v>10880</v>
      </c>
      <c r="Y1301" s="5" t="s">
        <v>697</v>
      </c>
      <c r="Z1301" s="5" t="s">
        <v>698</v>
      </c>
      <c r="AC1301" s="4">
        <v>32</v>
      </c>
      <c r="AD1301" s="5" t="s">
        <v>985</v>
      </c>
      <c r="AE1301" s="5" t="s">
        <v>986</v>
      </c>
      <c r="AJ1301" s="5" t="s">
        <v>33</v>
      </c>
      <c r="AK1301" s="5" t="s">
        <v>34</v>
      </c>
      <c r="AL1301" s="5" t="s">
        <v>93</v>
      </c>
      <c r="AM1301" s="5" t="s">
        <v>94</v>
      </c>
      <c r="AT1301" s="5" t="s">
        <v>2356</v>
      </c>
      <c r="AU1301" s="5" t="s">
        <v>11186</v>
      </c>
      <c r="AV1301" s="5" t="s">
        <v>4712</v>
      </c>
      <c r="AW1301" s="5" t="s">
        <v>4713</v>
      </c>
      <c r="BG1301" s="5" t="s">
        <v>1030</v>
      </c>
      <c r="BH1301" s="5" t="s">
        <v>1031</v>
      </c>
      <c r="BI1301" s="5" t="s">
        <v>4714</v>
      </c>
      <c r="BJ1301" s="5" t="s">
        <v>4715</v>
      </c>
      <c r="BK1301" s="5" t="s">
        <v>1030</v>
      </c>
      <c r="BL1301" s="5" t="s">
        <v>1031</v>
      </c>
      <c r="BM1301" s="5" t="s">
        <v>1928</v>
      </c>
      <c r="BN1301" s="5" t="s">
        <v>1929</v>
      </c>
      <c r="BO1301" s="5" t="s">
        <v>1030</v>
      </c>
      <c r="BP1301" s="5" t="s">
        <v>1031</v>
      </c>
      <c r="BQ1301" s="5" t="s">
        <v>4802</v>
      </c>
      <c r="BR1301" s="5" t="s">
        <v>11187</v>
      </c>
      <c r="BS1301" s="5" t="s">
        <v>113</v>
      </c>
      <c r="BT1301" s="5" t="s">
        <v>114</v>
      </c>
    </row>
    <row r="1302" spans="1:72" ht="13.5" customHeight="1">
      <c r="A1302" s="7" t="str">
        <f>HYPERLINK("http://kyu.snu.ac.kr/sdhj/index.jsp?type=hj/GK14704_00IM0001_010b.jpg","1768_해북촌_010b")</f>
        <v>1768_해북촌_010b</v>
      </c>
      <c r="B1302" s="4">
        <v>1768</v>
      </c>
      <c r="C1302" s="4" t="s">
        <v>10454</v>
      </c>
      <c r="D1302" s="4" t="s">
        <v>10455</v>
      </c>
      <c r="E1302" s="4">
        <v>1301</v>
      </c>
      <c r="F1302" s="5">
        <v>7</v>
      </c>
      <c r="G1302" s="5" t="s">
        <v>3505</v>
      </c>
      <c r="H1302" s="5" t="s">
        <v>3506</v>
      </c>
      <c r="I1302" s="5">
        <v>10</v>
      </c>
      <c r="L1302" s="5">
        <v>1</v>
      </c>
      <c r="M1302" s="5" t="s">
        <v>3684</v>
      </c>
      <c r="N1302" s="5" t="s">
        <v>2643</v>
      </c>
      <c r="S1302" s="5" t="s">
        <v>95</v>
      </c>
      <c r="T1302" s="5" t="s">
        <v>96</v>
      </c>
      <c r="W1302" s="5" t="s">
        <v>443</v>
      </c>
      <c r="X1302" s="5" t="s">
        <v>444</v>
      </c>
      <c r="Y1302" s="5" t="s">
        <v>251</v>
      </c>
      <c r="Z1302" s="5" t="s">
        <v>252</v>
      </c>
      <c r="AC1302" s="4">
        <v>35</v>
      </c>
      <c r="AD1302" s="5" t="s">
        <v>486</v>
      </c>
      <c r="AE1302" s="5" t="s">
        <v>487</v>
      </c>
      <c r="AJ1302" s="5" t="s">
        <v>33</v>
      </c>
      <c r="AK1302" s="5" t="s">
        <v>34</v>
      </c>
      <c r="AL1302" s="5" t="s">
        <v>533</v>
      </c>
      <c r="AM1302" s="5" t="s">
        <v>534</v>
      </c>
      <c r="AT1302" s="5" t="s">
        <v>1030</v>
      </c>
      <c r="AU1302" s="5" t="s">
        <v>1031</v>
      </c>
      <c r="AV1302" s="5" t="s">
        <v>4803</v>
      </c>
      <c r="AW1302" s="5" t="s">
        <v>4696</v>
      </c>
      <c r="BG1302" s="5" t="s">
        <v>1030</v>
      </c>
      <c r="BH1302" s="5" t="s">
        <v>1031</v>
      </c>
      <c r="BI1302" s="5" t="s">
        <v>4697</v>
      </c>
      <c r="BJ1302" s="5" t="s">
        <v>4698</v>
      </c>
      <c r="BK1302" s="5" t="s">
        <v>1030</v>
      </c>
      <c r="BL1302" s="5" t="s">
        <v>1031</v>
      </c>
      <c r="BM1302" s="5" t="s">
        <v>4699</v>
      </c>
      <c r="BN1302" s="5" t="s">
        <v>4700</v>
      </c>
      <c r="BO1302" s="5" t="s">
        <v>1030</v>
      </c>
      <c r="BP1302" s="5" t="s">
        <v>1031</v>
      </c>
      <c r="BQ1302" s="5" t="s">
        <v>4701</v>
      </c>
      <c r="BR1302" s="5" t="s">
        <v>4702</v>
      </c>
      <c r="BS1302" s="5" t="s">
        <v>1764</v>
      </c>
      <c r="BT1302" s="5" t="s">
        <v>1765</v>
      </c>
    </row>
    <row r="1303" spans="1:72" ht="13.5" customHeight="1">
      <c r="A1303" s="7" t="str">
        <f>HYPERLINK("http://kyu.snu.ac.kr/sdhj/index.jsp?type=hj/GK14704_00IM0001_010b.jpg","1768_해북촌_010b")</f>
        <v>1768_해북촌_010b</v>
      </c>
      <c r="B1303" s="4">
        <v>1768</v>
      </c>
      <c r="C1303" s="4" t="s">
        <v>9973</v>
      </c>
      <c r="D1303" s="4" t="s">
        <v>9974</v>
      </c>
      <c r="E1303" s="4">
        <v>1302</v>
      </c>
      <c r="F1303" s="5">
        <v>7</v>
      </c>
      <c r="G1303" s="5" t="s">
        <v>3505</v>
      </c>
      <c r="H1303" s="5" t="s">
        <v>3506</v>
      </c>
      <c r="I1303" s="5">
        <v>10</v>
      </c>
      <c r="L1303" s="5">
        <v>1</v>
      </c>
      <c r="M1303" s="5" t="s">
        <v>3684</v>
      </c>
      <c r="N1303" s="5" t="s">
        <v>2643</v>
      </c>
      <c r="S1303" s="5" t="s">
        <v>248</v>
      </c>
      <c r="T1303" s="5" t="s">
        <v>176</v>
      </c>
      <c r="W1303" s="5" t="s">
        <v>250</v>
      </c>
      <c r="X1303" s="4" t="s">
        <v>10549</v>
      </c>
      <c r="Y1303" s="5" t="s">
        <v>251</v>
      </c>
      <c r="Z1303" s="5" t="s">
        <v>252</v>
      </c>
      <c r="AC1303" s="5">
        <v>95</v>
      </c>
      <c r="AD1303" s="5" t="s">
        <v>187</v>
      </c>
      <c r="AE1303" s="5" t="s">
        <v>188</v>
      </c>
    </row>
    <row r="1304" spans="1:72" ht="13.5" customHeight="1">
      <c r="A1304" s="7" t="str">
        <f>HYPERLINK("http://kyu.snu.ac.kr/sdhj/index.jsp?type=hj/GK14704_00IM0001_010b.jpg","1768_해북촌_010b")</f>
        <v>1768_해북촌_010b</v>
      </c>
      <c r="B1304" s="4">
        <v>1768</v>
      </c>
      <c r="C1304" s="4" t="s">
        <v>9821</v>
      </c>
      <c r="D1304" s="4" t="s">
        <v>9822</v>
      </c>
      <c r="E1304" s="4">
        <v>1303</v>
      </c>
      <c r="F1304" s="5">
        <v>7</v>
      </c>
      <c r="G1304" s="5" t="s">
        <v>3505</v>
      </c>
      <c r="H1304" s="5" t="s">
        <v>3506</v>
      </c>
      <c r="I1304" s="5">
        <v>10</v>
      </c>
      <c r="L1304" s="5">
        <v>1</v>
      </c>
      <c r="M1304" s="5" t="s">
        <v>3684</v>
      </c>
      <c r="N1304" s="5" t="s">
        <v>2643</v>
      </c>
      <c r="S1304" s="5" t="s">
        <v>115</v>
      </c>
      <c r="T1304" s="5" t="s">
        <v>116</v>
      </c>
      <c r="U1304" s="5" t="s">
        <v>4804</v>
      </c>
      <c r="V1304" s="5" t="s">
        <v>4805</v>
      </c>
      <c r="Y1304" s="5" t="s">
        <v>4806</v>
      </c>
      <c r="Z1304" s="5" t="s">
        <v>4807</v>
      </c>
      <c r="AC1304" s="4">
        <v>8</v>
      </c>
      <c r="AD1304" s="5" t="s">
        <v>129</v>
      </c>
      <c r="AE1304" s="5" t="s">
        <v>130</v>
      </c>
    </row>
    <row r="1305" spans="1:72" ht="13.5" customHeight="1">
      <c r="A1305" s="7" t="str">
        <f>HYPERLINK("http://kyu.snu.ac.kr/sdhj/index.jsp?type=hj/GK14704_00IM0001_010b.jpg","1768_해북촌_010b")</f>
        <v>1768_해북촌_010b</v>
      </c>
      <c r="B1305" s="4">
        <v>1768</v>
      </c>
      <c r="C1305" s="4" t="s">
        <v>9821</v>
      </c>
      <c r="D1305" s="4" t="s">
        <v>9822</v>
      </c>
      <c r="E1305" s="4">
        <v>1304</v>
      </c>
      <c r="F1305" s="5">
        <v>7</v>
      </c>
      <c r="G1305" s="5" t="s">
        <v>3505</v>
      </c>
      <c r="H1305" s="5" t="s">
        <v>3506</v>
      </c>
      <c r="I1305" s="5">
        <v>10</v>
      </c>
      <c r="L1305" s="5">
        <v>2</v>
      </c>
      <c r="M1305" s="4" t="s">
        <v>4808</v>
      </c>
      <c r="N1305" s="4" t="s">
        <v>4809</v>
      </c>
      <c r="S1305" s="4"/>
      <c r="T1305" s="4" t="s">
        <v>9867</v>
      </c>
      <c r="U1305" s="5" t="s">
        <v>4810</v>
      </c>
      <c r="V1305" s="5" t="s">
        <v>4811</v>
      </c>
      <c r="W1305" s="5" t="s">
        <v>4812</v>
      </c>
      <c r="X1305" s="5" t="s">
        <v>4813</v>
      </c>
      <c r="Y1305" s="5" t="s">
        <v>4814</v>
      </c>
      <c r="Z1305" s="5" t="s">
        <v>4815</v>
      </c>
      <c r="AC1305" s="4">
        <v>47</v>
      </c>
      <c r="AD1305" s="5" t="s">
        <v>631</v>
      </c>
      <c r="AE1305" s="5" t="s">
        <v>632</v>
      </c>
      <c r="AJ1305" s="5" t="s">
        <v>33</v>
      </c>
      <c r="AK1305" s="5" t="s">
        <v>34</v>
      </c>
      <c r="AL1305" s="5" t="s">
        <v>4816</v>
      </c>
      <c r="AM1305" s="5" t="s">
        <v>4817</v>
      </c>
      <c r="AT1305" s="5" t="s">
        <v>1030</v>
      </c>
      <c r="AU1305" s="5" t="s">
        <v>1031</v>
      </c>
      <c r="AV1305" s="5" t="s">
        <v>2269</v>
      </c>
      <c r="AW1305" s="5" t="s">
        <v>2270</v>
      </c>
      <c r="BG1305" s="5" t="s">
        <v>1030</v>
      </c>
      <c r="BH1305" s="5" t="s">
        <v>1031</v>
      </c>
      <c r="BI1305" s="5" t="s">
        <v>4818</v>
      </c>
      <c r="BJ1305" s="5" t="s">
        <v>4819</v>
      </c>
      <c r="BK1305" s="5" t="s">
        <v>1030</v>
      </c>
      <c r="BL1305" s="5" t="s">
        <v>1031</v>
      </c>
      <c r="BM1305" s="5" t="s">
        <v>4820</v>
      </c>
      <c r="BN1305" s="5" t="s">
        <v>11188</v>
      </c>
      <c r="BO1305" s="5" t="s">
        <v>1030</v>
      </c>
      <c r="BP1305" s="5" t="s">
        <v>1031</v>
      </c>
      <c r="BQ1305" s="5" t="s">
        <v>4821</v>
      </c>
      <c r="BR1305" s="5" t="s">
        <v>4822</v>
      </c>
      <c r="BS1305" s="5" t="s">
        <v>331</v>
      </c>
      <c r="BT1305" s="5" t="s">
        <v>332</v>
      </c>
    </row>
    <row r="1306" spans="1:72" ht="13.5" customHeight="1">
      <c r="A1306" s="7" t="str">
        <f>HYPERLINK("http://kyu.snu.ac.kr/sdhj/index.jsp?type=hj/GK14704_00IM0001_010b.jpg","1768_해북촌_010b")</f>
        <v>1768_해북촌_010b</v>
      </c>
      <c r="B1306" s="4">
        <v>1768</v>
      </c>
      <c r="C1306" s="4" t="s">
        <v>10694</v>
      </c>
      <c r="D1306" s="4" t="s">
        <v>10695</v>
      </c>
      <c r="E1306" s="4">
        <v>1305</v>
      </c>
      <c r="F1306" s="5">
        <v>7</v>
      </c>
      <c r="G1306" s="5" t="s">
        <v>3505</v>
      </c>
      <c r="H1306" s="5" t="s">
        <v>3506</v>
      </c>
      <c r="I1306" s="5">
        <v>10</v>
      </c>
      <c r="L1306" s="5">
        <v>2</v>
      </c>
      <c r="M1306" s="5" t="s">
        <v>4808</v>
      </c>
      <c r="N1306" s="5" t="s">
        <v>4809</v>
      </c>
      <c r="S1306" s="5" t="s">
        <v>95</v>
      </c>
      <c r="T1306" s="5" t="s">
        <v>96</v>
      </c>
      <c r="W1306" s="5" t="s">
        <v>327</v>
      </c>
      <c r="X1306" s="5" t="s">
        <v>328</v>
      </c>
      <c r="Y1306" s="5" t="s">
        <v>251</v>
      </c>
      <c r="Z1306" s="5" t="s">
        <v>252</v>
      </c>
      <c r="AC1306" s="4">
        <v>47</v>
      </c>
      <c r="AD1306" s="5" t="s">
        <v>631</v>
      </c>
      <c r="AE1306" s="5" t="s">
        <v>632</v>
      </c>
      <c r="AJ1306" s="5" t="s">
        <v>33</v>
      </c>
      <c r="AK1306" s="5" t="s">
        <v>34</v>
      </c>
      <c r="AL1306" s="5" t="s">
        <v>331</v>
      </c>
      <c r="AM1306" s="5" t="s">
        <v>332</v>
      </c>
      <c r="AT1306" s="5" t="s">
        <v>1030</v>
      </c>
      <c r="AU1306" s="5" t="s">
        <v>1031</v>
      </c>
      <c r="AV1306" s="5" t="s">
        <v>4437</v>
      </c>
      <c r="AW1306" s="5" t="s">
        <v>4438</v>
      </c>
      <c r="BG1306" s="5" t="s">
        <v>1030</v>
      </c>
      <c r="BH1306" s="5" t="s">
        <v>1031</v>
      </c>
      <c r="BI1306" s="5" t="s">
        <v>4823</v>
      </c>
      <c r="BJ1306" s="5" t="s">
        <v>4824</v>
      </c>
      <c r="BK1306" s="5" t="s">
        <v>1030</v>
      </c>
      <c r="BL1306" s="5" t="s">
        <v>1031</v>
      </c>
      <c r="BM1306" s="5" t="s">
        <v>3598</v>
      </c>
      <c r="BN1306" s="5" t="s">
        <v>3599</v>
      </c>
      <c r="BO1306" s="5" t="s">
        <v>1030</v>
      </c>
      <c r="BP1306" s="5" t="s">
        <v>1031</v>
      </c>
      <c r="BQ1306" s="5" t="s">
        <v>4825</v>
      </c>
      <c r="BR1306" s="5" t="s">
        <v>11189</v>
      </c>
      <c r="BS1306" s="5" t="s">
        <v>266</v>
      </c>
      <c r="BT1306" s="4" t="s">
        <v>11190</v>
      </c>
    </row>
    <row r="1307" spans="1:72" ht="13.5" customHeight="1">
      <c r="A1307" s="7" t="str">
        <f>HYPERLINK("http://kyu.snu.ac.kr/sdhj/index.jsp?type=hj/GK14704_00IM0001_010b.jpg","1768_해북촌_010b")</f>
        <v>1768_해북촌_010b</v>
      </c>
      <c r="B1307" s="4">
        <v>1768</v>
      </c>
      <c r="C1307" s="4" t="s">
        <v>10663</v>
      </c>
      <c r="D1307" s="4" t="s">
        <v>10664</v>
      </c>
      <c r="E1307" s="4">
        <v>1306</v>
      </c>
      <c r="F1307" s="5">
        <v>7</v>
      </c>
      <c r="G1307" s="5" t="s">
        <v>3505</v>
      </c>
      <c r="H1307" s="5" t="s">
        <v>3506</v>
      </c>
      <c r="I1307" s="5">
        <v>10</v>
      </c>
      <c r="L1307" s="5">
        <v>2</v>
      </c>
      <c r="M1307" s="5" t="s">
        <v>4808</v>
      </c>
      <c r="N1307" s="5" t="s">
        <v>4809</v>
      </c>
      <c r="S1307" s="5" t="s">
        <v>248</v>
      </c>
      <c r="T1307" s="5" t="s">
        <v>176</v>
      </c>
      <c r="W1307" s="5" t="s">
        <v>327</v>
      </c>
      <c r="X1307" s="5" t="s">
        <v>328</v>
      </c>
      <c r="Y1307" s="5" t="s">
        <v>251</v>
      </c>
      <c r="Z1307" s="5" t="s">
        <v>252</v>
      </c>
      <c r="AC1307" s="5">
        <v>86</v>
      </c>
      <c r="AD1307" s="5" t="s">
        <v>714</v>
      </c>
      <c r="AE1307" s="5" t="s">
        <v>715</v>
      </c>
    </row>
    <row r="1308" spans="1:72" ht="13.5" customHeight="1">
      <c r="A1308" s="7" t="str">
        <f>HYPERLINK("http://kyu.snu.ac.kr/sdhj/index.jsp?type=hj/GK14704_00IM0001_010b.jpg","1768_해북촌_010b")</f>
        <v>1768_해북촌_010b</v>
      </c>
      <c r="B1308" s="4">
        <v>1768</v>
      </c>
      <c r="C1308" s="4" t="s">
        <v>9873</v>
      </c>
      <c r="D1308" s="4" t="s">
        <v>9874</v>
      </c>
      <c r="E1308" s="4">
        <v>1307</v>
      </c>
      <c r="F1308" s="5">
        <v>7</v>
      </c>
      <c r="G1308" s="5" t="s">
        <v>3505</v>
      </c>
      <c r="H1308" s="5" t="s">
        <v>3506</v>
      </c>
      <c r="I1308" s="5">
        <v>10</v>
      </c>
      <c r="L1308" s="5">
        <v>2</v>
      </c>
      <c r="M1308" s="5" t="s">
        <v>4808</v>
      </c>
      <c r="N1308" s="5" t="s">
        <v>4809</v>
      </c>
      <c r="S1308" s="5" t="s">
        <v>127</v>
      </c>
      <c r="T1308" s="5" t="s">
        <v>128</v>
      </c>
      <c r="Y1308" s="5" t="s">
        <v>251</v>
      </c>
      <c r="Z1308" s="5" t="s">
        <v>252</v>
      </c>
      <c r="AC1308" s="4">
        <v>12</v>
      </c>
      <c r="AD1308" s="5" t="s">
        <v>183</v>
      </c>
      <c r="AE1308" s="5" t="s">
        <v>184</v>
      </c>
    </row>
    <row r="1309" spans="1:72" ht="13.5" customHeight="1">
      <c r="A1309" s="7" t="str">
        <f>HYPERLINK("http://kyu.snu.ac.kr/sdhj/index.jsp?type=hj/GK14704_00IM0001_010b.jpg","1768_해북촌_010b")</f>
        <v>1768_해북촌_010b</v>
      </c>
      <c r="B1309" s="4">
        <v>1768</v>
      </c>
      <c r="C1309" s="4" t="s">
        <v>9873</v>
      </c>
      <c r="D1309" s="4" t="s">
        <v>9874</v>
      </c>
      <c r="E1309" s="4">
        <v>1308</v>
      </c>
      <c r="F1309" s="5">
        <v>7</v>
      </c>
      <c r="G1309" s="5" t="s">
        <v>3505</v>
      </c>
      <c r="H1309" s="5" t="s">
        <v>3506</v>
      </c>
      <c r="I1309" s="5">
        <v>10</v>
      </c>
      <c r="L1309" s="5">
        <v>3</v>
      </c>
      <c r="M1309" s="4" t="s">
        <v>4826</v>
      </c>
      <c r="N1309" s="4" t="s">
        <v>4827</v>
      </c>
      <c r="S1309" s="4"/>
      <c r="T1309" s="4" t="s">
        <v>11191</v>
      </c>
      <c r="U1309" s="5" t="s">
        <v>2309</v>
      </c>
      <c r="V1309" s="5" t="s">
        <v>2310</v>
      </c>
      <c r="W1309" s="5" t="s">
        <v>4812</v>
      </c>
      <c r="X1309" s="5" t="s">
        <v>4813</v>
      </c>
      <c r="Y1309" s="5" t="s">
        <v>4828</v>
      </c>
      <c r="Z1309" s="5" t="s">
        <v>4829</v>
      </c>
      <c r="AC1309" s="4">
        <v>32</v>
      </c>
      <c r="AD1309" s="5" t="s">
        <v>985</v>
      </c>
      <c r="AE1309" s="5" t="s">
        <v>986</v>
      </c>
      <c r="AJ1309" s="5" t="s">
        <v>33</v>
      </c>
      <c r="AK1309" s="5" t="s">
        <v>34</v>
      </c>
      <c r="AL1309" s="5" t="s">
        <v>4816</v>
      </c>
      <c r="AM1309" s="5" t="s">
        <v>4817</v>
      </c>
      <c r="AT1309" s="5" t="s">
        <v>1030</v>
      </c>
      <c r="AU1309" s="5" t="s">
        <v>1031</v>
      </c>
      <c r="AV1309" s="5" t="s">
        <v>4830</v>
      </c>
      <c r="AW1309" s="5" t="s">
        <v>4831</v>
      </c>
      <c r="BG1309" s="5" t="s">
        <v>1030</v>
      </c>
      <c r="BH1309" s="5" t="s">
        <v>1031</v>
      </c>
      <c r="BI1309" s="5" t="s">
        <v>4832</v>
      </c>
      <c r="BJ1309" s="5" t="s">
        <v>4833</v>
      </c>
      <c r="BK1309" s="5" t="s">
        <v>1030</v>
      </c>
      <c r="BL1309" s="5" t="s">
        <v>1031</v>
      </c>
      <c r="BM1309" s="5" t="s">
        <v>4834</v>
      </c>
      <c r="BN1309" s="5" t="s">
        <v>3427</v>
      </c>
      <c r="BO1309" s="5" t="s">
        <v>1030</v>
      </c>
      <c r="BP1309" s="5" t="s">
        <v>1031</v>
      </c>
      <c r="BQ1309" s="5" t="s">
        <v>4835</v>
      </c>
      <c r="BR1309" s="5" t="s">
        <v>11192</v>
      </c>
      <c r="BS1309" s="5" t="s">
        <v>266</v>
      </c>
      <c r="BT1309" s="4" t="s">
        <v>11193</v>
      </c>
    </row>
    <row r="1310" spans="1:72" ht="13.5" customHeight="1">
      <c r="A1310" s="7" t="str">
        <f>HYPERLINK("http://kyu.snu.ac.kr/sdhj/index.jsp?type=hj/GK14704_00IM0001_010b.jpg","1768_해북촌_010b")</f>
        <v>1768_해북촌_010b</v>
      </c>
      <c r="B1310" s="4">
        <v>1768</v>
      </c>
      <c r="C1310" s="4" t="s">
        <v>11194</v>
      </c>
      <c r="D1310" s="4" t="s">
        <v>11195</v>
      </c>
      <c r="E1310" s="4">
        <v>1309</v>
      </c>
      <c r="F1310" s="5">
        <v>7</v>
      </c>
      <c r="G1310" s="5" t="s">
        <v>3505</v>
      </c>
      <c r="H1310" s="5" t="s">
        <v>3506</v>
      </c>
      <c r="I1310" s="5">
        <v>10</v>
      </c>
      <c r="L1310" s="5">
        <v>3</v>
      </c>
      <c r="M1310" s="5" t="s">
        <v>4826</v>
      </c>
      <c r="N1310" s="5" t="s">
        <v>4827</v>
      </c>
      <c r="S1310" s="5" t="s">
        <v>248</v>
      </c>
      <c r="T1310" s="5" t="s">
        <v>176</v>
      </c>
      <c r="W1310" s="5" t="s">
        <v>249</v>
      </c>
      <c r="X1310" s="4" t="s">
        <v>11196</v>
      </c>
      <c r="Y1310" s="5" t="s">
        <v>251</v>
      </c>
      <c r="Z1310" s="5" t="s">
        <v>252</v>
      </c>
      <c r="AC1310" s="4">
        <v>72</v>
      </c>
      <c r="AD1310" s="5" t="s">
        <v>183</v>
      </c>
      <c r="AE1310" s="5" t="s">
        <v>184</v>
      </c>
    </row>
    <row r="1311" spans="1:72" ht="13.5" customHeight="1">
      <c r="A1311" s="7" t="str">
        <f>HYPERLINK("http://kyu.snu.ac.kr/sdhj/index.jsp?type=hj/GK14704_00IM0001_010b.jpg","1768_해북촌_010b")</f>
        <v>1768_해북촌_010b</v>
      </c>
      <c r="B1311" s="4">
        <v>1768</v>
      </c>
      <c r="C1311" s="4" t="s">
        <v>11197</v>
      </c>
      <c r="D1311" s="4" t="s">
        <v>11198</v>
      </c>
      <c r="E1311" s="4">
        <v>1310</v>
      </c>
      <c r="F1311" s="5">
        <v>7</v>
      </c>
      <c r="G1311" s="5" t="s">
        <v>3505</v>
      </c>
      <c r="H1311" s="5" t="s">
        <v>3506</v>
      </c>
      <c r="I1311" s="5">
        <v>10</v>
      </c>
      <c r="L1311" s="5">
        <v>3</v>
      </c>
      <c r="M1311" s="5" t="s">
        <v>4826</v>
      </c>
      <c r="N1311" s="5" t="s">
        <v>4827</v>
      </c>
      <c r="S1311" s="5" t="s">
        <v>95</v>
      </c>
      <c r="T1311" s="5" t="s">
        <v>96</v>
      </c>
      <c r="W1311" s="5" t="s">
        <v>408</v>
      </c>
      <c r="X1311" s="5" t="s">
        <v>409</v>
      </c>
      <c r="Y1311" s="5" t="s">
        <v>251</v>
      </c>
      <c r="Z1311" s="5" t="s">
        <v>252</v>
      </c>
      <c r="AC1311" s="4">
        <v>32</v>
      </c>
      <c r="AD1311" s="5" t="s">
        <v>985</v>
      </c>
      <c r="AE1311" s="5" t="s">
        <v>986</v>
      </c>
      <c r="AJ1311" s="5" t="s">
        <v>33</v>
      </c>
      <c r="AK1311" s="5" t="s">
        <v>34</v>
      </c>
      <c r="AL1311" s="5" t="s">
        <v>455</v>
      </c>
      <c r="AM1311" s="5" t="s">
        <v>456</v>
      </c>
      <c r="AT1311" s="5" t="s">
        <v>695</v>
      </c>
      <c r="AU1311" s="5" t="s">
        <v>696</v>
      </c>
      <c r="AV1311" s="5" t="s">
        <v>4836</v>
      </c>
      <c r="AW1311" s="5" t="s">
        <v>4837</v>
      </c>
      <c r="BG1311" s="5" t="s">
        <v>695</v>
      </c>
      <c r="BH1311" s="5" t="s">
        <v>696</v>
      </c>
      <c r="BI1311" s="5" t="s">
        <v>4248</v>
      </c>
      <c r="BJ1311" s="5" t="s">
        <v>4249</v>
      </c>
      <c r="BK1311" s="5" t="s">
        <v>261</v>
      </c>
      <c r="BL1311" s="5" t="s">
        <v>262</v>
      </c>
      <c r="BM1311" s="5" t="s">
        <v>4838</v>
      </c>
      <c r="BN1311" s="5" t="s">
        <v>4839</v>
      </c>
      <c r="BO1311" s="5" t="s">
        <v>4840</v>
      </c>
      <c r="BP1311" s="5" t="s">
        <v>4841</v>
      </c>
      <c r="BQ1311" s="5" t="s">
        <v>4842</v>
      </c>
      <c r="BR1311" s="5" t="s">
        <v>4843</v>
      </c>
      <c r="BS1311" s="5" t="s">
        <v>4844</v>
      </c>
      <c r="BT1311" s="5" t="s">
        <v>4845</v>
      </c>
    </row>
    <row r="1312" spans="1:72" ht="13.5" customHeight="1">
      <c r="A1312" s="7" t="str">
        <f>HYPERLINK("http://kyu.snu.ac.kr/sdhj/index.jsp?type=hj/GK14704_00IM0001_010b.jpg","1768_해북촌_010b")</f>
        <v>1768_해북촌_010b</v>
      </c>
      <c r="B1312" s="4">
        <v>1768</v>
      </c>
      <c r="C1312" s="4" t="s">
        <v>9691</v>
      </c>
      <c r="D1312" s="4" t="s">
        <v>9692</v>
      </c>
      <c r="E1312" s="4">
        <v>1311</v>
      </c>
      <c r="F1312" s="5">
        <v>7</v>
      </c>
      <c r="G1312" s="5" t="s">
        <v>3505</v>
      </c>
      <c r="H1312" s="5" t="s">
        <v>3506</v>
      </c>
      <c r="I1312" s="5">
        <v>10</v>
      </c>
      <c r="L1312" s="5">
        <v>4</v>
      </c>
      <c r="M1312" s="4" t="s">
        <v>4846</v>
      </c>
      <c r="N1312" s="4" t="s">
        <v>4847</v>
      </c>
      <c r="S1312" s="4"/>
      <c r="T1312" s="4" t="s">
        <v>11199</v>
      </c>
      <c r="U1312" s="5" t="s">
        <v>4848</v>
      </c>
      <c r="V1312" s="5" t="s">
        <v>4849</v>
      </c>
      <c r="W1312" s="5" t="s">
        <v>250</v>
      </c>
      <c r="X1312" s="4" t="s">
        <v>11200</v>
      </c>
      <c r="Y1312" s="5" t="s">
        <v>4850</v>
      </c>
      <c r="Z1312" s="5" t="s">
        <v>4851</v>
      </c>
      <c r="AC1312" s="4">
        <v>85</v>
      </c>
      <c r="AD1312" s="5" t="s">
        <v>125</v>
      </c>
      <c r="AE1312" s="5" t="s">
        <v>126</v>
      </c>
      <c r="AJ1312" s="5" t="s">
        <v>33</v>
      </c>
      <c r="AK1312" s="5" t="s">
        <v>34</v>
      </c>
      <c r="AL1312" s="5" t="s">
        <v>455</v>
      </c>
      <c r="AM1312" s="5" t="s">
        <v>456</v>
      </c>
      <c r="AT1312" s="5" t="s">
        <v>1030</v>
      </c>
      <c r="AU1312" s="5" t="s">
        <v>1031</v>
      </c>
      <c r="AV1312" s="5" t="s">
        <v>4852</v>
      </c>
      <c r="AW1312" s="5" t="s">
        <v>11201</v>
      </c>
      <c r="BG1312" s="5" t="s">
        <v>1030</v>
      </c>
      <c r="BH1312" s="5" t="s">
        <v>1031</v>
      </c>
      <c r="BI1312" s="5" t="s">
        <v>4853</v>
      </c>
      <c r="BJ1312" s="5" t="s">
        <v>4854</v>
      </c>
      <c r="BK1312" s="5" t="s">
        <v>1030</v>
      </c>
      <c r="BL1312" s="5" t="s">
        <v>1031</v>
      </c>
      <c r="BM1312" s="5" t="s">
        <v>3971</v>
      </c>
      <c r="BN1312" s="5" t="s">
        <v>3972</v>
      </c>
      <c r="BO1312" s="5" t="s">
        <v>563</v>
      </c>
      <c r="BP1312" s="5" t="s">
        <v>564</v>
      </c>
      <c r="BQ1312" s="5" t="s">
        <v>4855</v>
      </c>
      <c r="BR1312" s="5" t="s">
        <v>4856</v>
      </c>
      <c r="BS1312" s="5" t="s">
        <v>841</v>
      </c>
      <c r="BT1312" s="5" t="s">
        <v>842</v>
      </c>
    </row>
    <row r="1313" spans="1:72" ht="13.5" customHeight="1">
      <c r="A1313" s="7" t="str">
        <f>HYPERLINK("http://kyu.snu.ac.kr/sdhj/index.jsp?type=hj/GK14704_00IM0001_010b.jpg","1768_해북촌_010b")</f>
        <v>1768_해북촌_010b</v>
      </c>
      <c r="B1313" s="4">
        <v>1768</v>
      </c>
      <c r="C1313" s="4" t="s">
        <v>11156</v>
      </c>
      <c r="D1313" s="4" t="s">
        <v>11157</v>
      </c>
      <c r="E1313" s="4">
        <v>1312</v>
      </c>
      <c r="F1313" s="5">
        <v>7</v>
      </c>
      <c r="G1313" s="5" t="s">
        <v>3505</v>
      </c>
      <c r="H1313" s="5" t="s">
        <v>3506</v>
      </c>
      <c r="I1313" s="5">
        <v>10</v>
      </c>
      <c r="L1313" s="5">
        <v>4</v>
      </c>
      <c r="M1313" s="5" t="s">
        <v>4846</v>
      </c>
      <c r="N1313" s="5" t="s">
        <v>4847</v>
      </c>
      <c r="S1313" s="5" t="s">
        <v>95</v>
      </c>
      <c r="T1313" s="5" t="s">
        <v>96</v>
      </c>
      <c r="W1313" s="5" t="s">
        <v>1073</v>
      </c>
      <c r="X1313" s="4" t="s">
        <v>11202</v>
      </c>
      <c r="Y1313" s="5" t="s">
        <v>251</v>
      </c>
      <c r="Z1313" s="5" t="s">
        <v>252</v>
      </c>
      <c r="AC1313" s="4">
        <v>79</v>
      </c>
      <c r="AD1313" s="5" t="s">
        <v>421</v>
      </c>
      <c r="AE1313" s="5" t="s">
        <v>422</v>
      </c>
      <c r="AJ1313" s="5" t="s">
        <v>33</v>
      </c>
      <c r="AK1313" s="5" t="s">
        <v>34</v>
      </c>
      <c r="AL1313" s="5" t="s">
        <v>1214</v>
      </c>
      <c r="AM1313" s="5" t="s">
        <v>11203</v>
      </c>
      <c r="AT1313" s="5" t="s">
        <v>1030</v>
      </c>
      <c r="AU1313" s="5" t="s">
        <v>1031</v>
      </c>
      <c r="AV1313" s="5" t="s">
        <v>4446</v>
      </c>
      <c r="AW1313" s="5" t="s">
        <v>4447</v>
      </c>
      <c r="BG1313" s="5" t="s">
        <v>1030</v>
      </c>
      <c r="BH1313" s="5" t="s">
        <v>1031</v>
      </c>
      <c r="BI1313" s="5" t="s">
        <v>4487</v>
      </c>
      <c r="BJ1313" s="5" t="s">
        <v>4488</v>
      </c>
      <c r="BK1313" s="5" t="s">
        <v>1030</v>
      </c>
      <c r="BL1313" s="5" t="s">
        <v>1031</v>
      </c>
      <c r="BM1313" s="5" t="s">
        <v>4857</v>
      </c>
      <c r="BN1313" s="5" t="s">
        <v>4858</v>
      </c>
      <c r="BO1313" s="5" t="s">
        <v>1030</v>
      </c>
      <c r="BP1313" s="5" t="s">
        <v>1031</v>
      </c>
      <c r="BQ1313" s="5" t="s">
        <v>4859</v>
      </c>
      <c r="BR1313" s="5" t="s">
        <v>11204</v>
      </c>
      <c r="BS1313" s="5" t="s">
        <v>266</v>
      </c>
      <c r="BT1313" s="4" t="s">
        <v>10701</v>
      </c>
    </row>
    <row r="1314" spans="1:72" ht="13.5" customHeight="1">
      <c r="A1314" s="7" t="str">
        <f>HYPERLINK("http://kyu.snu.ac.kr/sdhj/index.jsp?type=hj/GK14704_00IM0001_010b.jpg","1768_해북촌_010b")</f>
        <v>1768_해북촌_010b</v>
      </c>
      <c r="B1314" s="4">
        <v>1768</v>
      </c>
      <c r="C1314" s="4" t="s">
        <v>10632</v>
      </c>
      <c r="D1314" s="4" t="s">
        <v>10633</v>
      </c>
      <c r="E1314" s="4">
        <v>1313</v>
      </c>
      <c r="F1314" s="5">
        <v>7</v>
      </c>
      <c r="G1314" s="5" t="s">
        <v>3505</v>
      </c>
      <c r="H1314" s="5" t="s">
        <v>3506</v>
      </c>
      <c r="I1314" s="5">
        <v>10</v>
      </c>
      <c r="L1314" s="5">
        <v>4</v>
      </c>
      <c r="M1314" s="5" t="s">
        <v>4846</v>
      </c>
      <c r="N1314" s="5" t="s">
        <v>4847</v>
      </c>
      <c r="S1314" s="5" t="s">
        <v>127</v>
      </c>
      <c r="T1314" s="5" t="s">
        <v>128</v>
      </c>
      <c r="Y1314" s="5" t="s">
        <v>251</v>
      </c>
      <c r="Z1314" s="5" t="s">
        <v>252</v>
      </c>
      <c r="AC1314" s="4">
        <v>17</v>
      </c>
      <c r="AD1314" s="5" t="s">
        <v>191</v>
      </c>
      <c r="AE1314" s="5" t="s">
        <v>192</v>
      </c>
    </row>
    <row r="1315" spans="1:72" ht="13.5" customHeight="1">
      <c r="A1315" s="7" t="str">
        <f>HYPERLINK("http://kyu.snu.ac.kr/sdhj/index.jsp?type=hj/GK14704_00IM0001_010b.jpg","1768_해북촌_010b")</f>
        <v>1768_해북촌_010b</v>
      </c>
      <c r="B1315" s="4">
        <v>1768</v>
      </c>
      <c r="C1315" s="4" t="s">
        <v>11205</v>
      </c>
      <c r="D1315" s="4" t="s">
        <v>11206</v>
      </c>
      <c r="E1315" s="4">
        <v>1314</v>
      </c>
      <c r="F1315" s="5">
        <v>7</v>
      </c>
      <c r="G1315" s="5" t="s">
        <v>3505</v>
      </c>
      <c r="H1315" s="5" t="s">
        <v>3506</v>
      </c>
      <c r="I1315" s="5">
        <v>10</v>
      </c>
      <c r="L1315" s="5">
        <v>5</v>
      </c>
      <c r="M1315" s="4" t="s">
        <v>11207</v>
      </c>
      <c r="N1315" s="4" t="s">
        <v>4860</v>
      </c>
      <c r="S1315" s="4"/>
      <c r="T1315" s="4" t="s">
        <v>10091</v>
      </c>
      <c r="U1315" s="5" t="s">
        <v>4861</v>
      </c>
      <c r="V1315" s="5" t="s">
        <v>4862</v>
      </c>
      <c r="W1315" s="5" t="s">
        <v>1668</v>
      </c>
      <c r="X1315" s="5" t="s">
        <v>1669</v>
      </c>
      <c r="Y1315" s="5" t="s">
        <v>11208</v>
      </c>
      <c r="Z1315" s="5" t="s">
        <v>11209</v>
      </c>
      <c r="AC1315" s="4">
        <v>39</v>
      </c>
      <c r="AD1315" s="5" t="s">
        <v>349</v>
      </c>
      <c r="AE1315" s="5" t="s">
        <v>350</v>
      </c>
      <c r="AJ1315" s="5" t="s">
        <v>33</v>
      </c>
      <c r="AK1315" s="5" t="s">
        <v>34</v>
      </c>
      <c r="AL1315" s="5" t="s">
        <v>1764</v>
      </c>
      <c r="AM1315" s="5" t="s">
        <v>1765</v>
      </c>
      <c r="AV1315" s="5" t="s">
        <v>4863</v>
      </c>
      <c r="AW1315" s="5" t="s">
        <v>4864</v>
      </c>
      <c r="BI1315" s="5" t="s">
        <v>1152</v>
      </c>
      <c r="BJ1315" s="5" t="s">
        <v>1153</v>
      </c>
      <c r="BK1315" s="5" t="s">
        <v>261</v>
      </c>
      <c r="BL1315" s="5" t="s">
        <v>262</v>
      </c>
      <c r="BM1315" s="5" t="s">
        <v>4865</v>
      </c>
      <c r="BN1315" s="5" t="s">
        <v>4577</v>
      </c>
      <c r="BO1315" s="5" t="s">
        <v>2714</v>
      </c>
      <c r="BP1315" s="5" t="s">
        <v>11210</v>
      </c>
      <c r="BQ1315" s="5" t="s">
        <v>4866</v>
      </c>
      <c r="BR1315" s="5" t="s">
        <v>11211</v>
      </c>
      <c r="BS1315" s="5" t="s">
        <v>93</v>
      </c>
      <c r="BT1315" s="5" t="s">
        <v>94</v>
      </c>
    </row>
    <row r="1316" spans="1:72" ht="13.5" customHeight="1">
      <c r="A1316" s="7" t="str">
        <f>HYPERLINK("http://kyu.snu.ac.kr/sdhj/index.jsp?type=hj/GK14704_00IM0001_010b.jpg","1768_해북촌_010b")</f>
        <v>1768_해북촌_010b</v>
      </c>
      <c r="B1316" s="4">
        <v>1768</v>
      </c>
      <c r="C1316" s="4" t="s">
        <v>9668</v>
      </c>
      <c r="D1316" s="4" t="s">
        <v>9669</v>
      </c>
      <c r="E1316" s="4">
        <v>1315</v>
      </c>
      <c r="F1316" s="5">
        <v>7</v>
      </c>
      <c r="G1316" s="5" t="s">
        <v>3505</v>
      </c>
      <c r="H1316" s="5" t="s">
        <v>3506</v>
      </c>
      <c r="I1316" s="5">
        <v>10</v>
      </c>
      <c r="L1316" s="5">
        <v>5</v>
      </c>
      <c r="M1316" s="5" t="s">
        <v>11212</v>
      </c>
      <c r="N1316" s="5" t="s">
        <v>4860</v>
      </c>
      <c r="S1316" s="5" t="s">
        <v>248</v>
      </c>
      <c r="T1316" s="5" t="s">
        <v>176</v>
      </c>
      <c r="W1316" s="5" t="s">
        <v>250</v>
      </c>
      <c r="X1316" s="4" t="s">
        <v>10722</v>
      </c>
      <c r="Y1316" s="5" t="s">
        <v>251</v>
      </c>
      <c r="Z1316" s="5" t="s">
        <v>252</v>
      </c>
      <c r="AC1316" s="4">
        <v>71</v>
      </c>
      <c r="AD1316" s="5" t="s">
        <v>387</v>
      </c>
      <c r="AE1316" s="5" t="s">
        <v>388</v>
      </c>
    </row>
    <row r="1317" spans="1:72" ht="13.5" customHeight="1">
      <c r="A1317" s="7" t="str">
        <f>HYPERLINK("http://kyu.snu.ac.kr/sdhj/index.jsp?type=hj/GK14704_00IM0001_010b.jpg","1768_해북촌_010b")</f>
        <v>1768_해북촌_010b</v>
      </c>
      <c r="B1317" s="4">
        <v>1768</v>
      </c>
      <c r="C1317" s="4" t="s">
        <v>9696</v>
      </c>
      <c r="D1317" s="4" t="s">
        <v>9697</v>
      </c>
      <c r="E1317" s="4">
        <v>1316</v>
      </c>
      <c r="F1317" s="5">
        <v>7</v>
      </c>
      <c r="G1317" s="5" t="s">
        <v>3505</v>
      </c>
      <c r="H1317" s="5" t="s">
        <v>3506</v>
      </c>
      <c r="I1317" s="5">
        <v>10</v>
      </c>
      <c r="L1317" s="5">
        <v>5</v>
      </c>
      <c r="M1317" s="5" t="s">
        <v>11212</v>
      </c>
      <c r="N1317" s="5" t="s">
        <v>4860</v>
      </c>
      <c r="S1317" s="5" t="s">
        <v>300</v>
      </c>
      <c r="T1317" s="5" t="s">
        <v>301</v>
      </c>
      <c r="Y1317" s="5" t="s">
        <v>697</v>
      </c>
      <c r="Z1317" s="5" t="s">
        <v>698</v>
      </c>
      <c r="AF1317" s="5" t="s">
        <v>209</v>
      </c>
      <c r="AG1317" s="5" t="s">
        <v>210</v>
      </c>
    </row>
    <row r="1318" spans="1:72" ht="13.5" customHeight="1">
      <c r="A1318" s="7" t="str">
        <f>HYPERLINK("http://kyu.snu.ac.kr/sdhj/index.jsp?type=hj/GK14704_00IM0001_010b.jpg","1768_해북촌_010b")</f>
        <v>1768_해북촌_010b</v>
      </c>
      <c r="B1318" s="4">
        <v>1768</v>
      </c>
      <c r="C1318" s="4" t="s">
        <v>9696</v>
      </c>
      <c r="D1318" s="4" t="s">
        <v>9697</v>
      </c>
      <c r="E1318" s="4">
        <v>1317</v>
      </c>
      <c r="F1318" s="5">
        <v>7</v>
      </c>
      <c r="G1318" s="5" t="s">
        <v>3505</v>
      </c>
      <c r="H1318" s="5" t="s">
        <v>3506</v>
      </c>
      <c r="I1318" s="5">
        <v>10</v>
      </c>
      <c r="L1318" s="5">
        <v>5</v>
      </c>
      <c r="M1318" s="5" t="s">
        <v>11212</v>
      </c>
      <c r="N1318" s="5" t="s">
        <v>4860</v>
      </c>
      <c r="S1318" s="5" t="s">
        <v>95</v>
      </c>
      <c r="T1318" s="5" t="s">
        <v>96</v>
      </c>
      <c r="W1318" s="5" t="s">
        <v>97</v>
      </c>
      <c r="X1318" s="5" t="s">
        <v>98</v>
      </c>
      <c r="Y1318" s="5" t="s">
        <v>251</v>
      </c>
      <c r="Z1318" s="5" t="s">
        <v>252</v>
      </c>
      <c r="AC1318" s="4">
        <v>32</v>
      </c>
      <c r="AD1318" s="5" t="s">
        <v>985</v>
      </c>
      <c r="AE1318" s="5" t="s">
        <v>986</v>
      </c>
      <c r="AF1318" s="5" t="s">
        <v>610</v>
      </c>
      <c r="AG1318" s="5" t="s">
        <v>611</v>
      </c>
      <c r="AJ1318" s="5" t="s">
        <v>33</v>
      </c>
      <c r="AK1318" s="5" t="s">
        <v>34</v>
      </c>
      <c r="AL1318" s="5" t="s">
        <v>103</v>
      </c>
      <c r="AM1318" s="5" t="s">
        <v>104</v>
      </c>
      <c r="AT1318" s="5" t="s">
        <v>695</v>
      </c>
      <c r="AU1318" s="5" t="s">
        <v>696</v>
      </c>
      <c r="AV1318" s="5" t="s">
        <v>4867</v>
      </c>
      <c r="AW1318" s="5" t="s">
        <v>3890</v>
      </c>
      <c r="BG1318" s="5" t="s">
        <v>695</v>
      </c>
      <c r="BH1318" s="5" t="s">
        <v>696</v>
      </c>
      <c r="BI1318" s="5" t="s">
        <v>4868</v>
      </c>
      <c r="BJ1318" s="5" t="s">
        <v>4869</v>
      </c>
      <c r="BK1318" s="5" t="s">
        <v>695</v>
      </c>
      <c r="BL1318" s="5" t="s">
        <v>696</v>
      </c>
      <c r="BM1318" s="5" t="s">
        <v>4870</v>
      </c>
      <c r="BN1318" s="5" t="s">
        <v>4871</v>
      </c>
      <c r="BO1318" s="5" t="s">
        <v>695</v>
      </c>
      <c r="BP1318" s="5" t="s">
        <v>696</v>
      </c>
      <c r="BQ1318" s="5" t="s">
        <v>4872</v>
      </c>
      <c r="BR1318" s="5" t="s">
        <v>11213</v>
      </c>
      <c r="BS1318" s="5" t="s">
        <v>266</v>
      </c>
      <c r="BT1318" s="4" t="s">
        <v>11214</v>
      </c>
    </row>
    <row r="1319" spans="1:72" ht="13.5" customHeight="1">
      <c r="A1319" s="7" t="str">
        <f>HYPERLINK("http://kyu.snu.ac.kr/sdhj/index.jsp?type=hj/GK14704_00IM0001_010b.jpg","1768_해북촌_010b")</f>
        <v>1768_해북촌_010b</v>
      </c>
      <c r="B1319" s="4">
        <v>1768</v>
      </c>
      <c r="C1319" s="4" t="s">
        <v>11215</v>
      </c>
      <c r="D1319" s="4" t="s">
        <v>11216</v>
      </c>
      <c r="E1319" s="4">
        <v>1318</v>
      </c>
      <c r="F1319" s="5">
        <v>7</v>
      </c>
      <c r="G1319" s="5" t="s">
        <v>3505</v>
      </c>
      <c r="H1319" s="5" t="s">
        <v>3506</v>
      </c>
      <c r="I1319" s="5">
        <v>11</v>
      </c>
      <c r="J1319" s="5" t="s">
        <v>4873</v>
      </c>
      <c r="K1319" s="5" t="s">
        <v>11217</v>
      </c>
      <c r="L1319" s="5">
        <v>1</v>
      </c>
      <c r="M1319" s="4" t="s">
        <v>693</v>
      </c>
      <c r="N1319" s="4" t="s">
        <v>694</v>
      </c>
      <c r="Q1319" s="5" t="s">
        <v>4874</v>
      </c>
      <c r="R1319" s="5" t="s">
        <v>11218</v>
      </c>
      <c r="S1319" s="4"/>
      <c r="T1319" s="4" t="s">
        <v>9813</v>
      </c>
      <c r="U1319" s="5" t="s">
        <v>1039</v>
      </c>
      <c r="V1319" s="5" t="s">
        <v>1040</v>
      </c>
      <c r="W1319" s="5" t="s">
        <v>97</v>
      </c>
      <c r="X1319" s="5" t="s">
        <v>11219</v>
      </c>
      <c r="Y1319" s="5" t="s">
        <v>697</v>
      </c>
      <c r="Z1319" s="5" t="s">
        <v>698</v>
      </c>
      <c r="AC1319" s="4">
        <v>24</v>
      </c>
      <c r="AD1319" s="5" t="s">
        <v>137</v>
      </c>
      <c r="AE1319" s="5" t="s">
        <v>138</v>
      </c>
      <c r="AJ1319" s="5" t="s">
        <v>33</v>
      </c>
      <c r="AK1319" s="5" t="s">
        <v>34</v>
      </c>
      <c r="AL1319" s="5" t="s">
        <v>103</v>
      </c>
      <c r="AM1319" s="5" t="s">
        <v>104</v>
      </c>
      <c r="AT1319" s="5" t="s">
        <v>695</v>
      </c>
      <c r="AU1319" s="5" t="s">
        <v>696</v>
      </c>
      <c r="AV1319" s="5" t="s">
        <v>4875</v>
      </c>
      <c r="AW1319" s="5" t="s">
        <v>2362</v>
      </c>
      <c r="BG1319" s="5" t="s">
        <v>695</v>
      </c>
      <c r="BH1319" s="5" t="s">
        <v>696</v>
      </c>
      <c r="BI1319" s="5" t="s">
        <v>402</v>
      </c>
      <c r="BJ1319" s="5" t="s">
        <v>403</v>
      </c>
      <c r="BK1319" s="5" t="s">
        <v>695</v>
      </c>
      <c r="BL1319" s="5" t="s">
        <v>696</v>
      </c>
      <c r="BM1319" s="5" t="s">
        <v>4876</v>
      </c>
      <c r="BN1319" s="5" t="s">
        <v>4877</v>
      </c>
      <c r="BO1319" s="5" t="s">
        <v>695</v>
      </c>
      <c r="BP1319" s="5" t="s">
        <v>696</v>
      </c>
      <c r="BQ1319" s="5" t="s">
        <v>4878</v>
      </c>
      <c r="BR1319" s="5" t="s">
        <v>11220</v>
      </c>
      <c r="BS1319" s="5" t="s">
        <v>1126</v>
      </c>
      <c r="BT1319" s="5" t="s">
        <v>1127</v>
      </c>
    </row>
    <row r="1320" spans="1:72" ht="13.5" customHeight="1">
      <c r="A1320" s="7" t="str">
        <f>HYPERLINK("http://kyu.snu.ac.kr/sdhj/index.jsp?type=hj/GK14704_00IM0001_010b.jpg","1768_해북촌_010b")</f>
        <v>1768_해북촌_010b</v>
      </c>
      <c r="B1320" s="4">
        <v>1768</v>
      </c>
      <c r="C1320" s="4" t="s">
        <v>9707</v>
      </c>
      <c r="D1320" s="4" t="s">
        <v>9708</v>
      </c>
      <c r="E1320" s="4">
        <v>1319</v>
      </c>
      <c r="F1320" s="5">
        <v>7</v>
      </c>
      <c r="G1320" s="5" t="s">
        <v>3505</v>
      </c>
      <c r="H1320" s="5" t="s">
        <v>3506</v>
      </c>
      <c r="I1320" s="5">
        <v>11</v>
      </c>
      <c r="L1320" s="5">
        <v>1</v>
      </c>
      <c r="M1320" s="5" t="s">
        <v>693</v>
      </c>
      <c r="N1320" s="5" t="s">
        <v>694</v>
      </c>
      <c r="S1320" s="5" t="s">
        <v>248</v>
      </c>
      <c r="T1320" s="5" t="s">
        <v>176</v>
      </c>
      <c r="W1320" s="5" t="s">
        <v>250</v>
      </c>
      <c r="X1320" s="4" t="s">
        <v>10549</v>
      </c>
      <c r="Y1320" s="5" t="s">
        <v>20</v>
      </c>
      <c r="Z1320" s="5" t="s">
        <v>21</v>
      </c>
      <c r="AC1320" s="4">
        <v>50</v>
      </c>
      <c r="AD1320" s="5" t="s">
        <v>1521</v>
      </c>
      <c r="AE1320" s="5" t="s">
        <v>1522</v>
      </c>
    </row>
    <row r="1321" spans="1:72" ht="13.5" customHeight="1">
      <c r="A1321" s="7" t="str">
        <f>HYPERLINK("http://kyu.snu.ac.kr/sdhj/index.jsp?type=hj/GK14704_00IM0001_010b.jpg","1768_해북촌_010b")</f>
        <v>1768_해북촌_010b</v>
      </c>
      <c r="B1321" s="4">
        <v>1768</v>
      </c>
      <c r="C1321" s="4" t="s">
        <v>9821</v>
      </c>
      <c r="D1321" s="4" t="s">
        <v>9822</v>
      </c>
      <c r="E1321" s="4">
        <v>1320</v>
      </c>
      <c r="F1321" s="5">
        <v>7</v>
      </c>
      <c r="G1321" s="5" t="s">
        <v>3505</v>
      </c>
      <c r="H1321" s="5" t="s">
        <v>3506</v>
      </c>
      <c r="I1321" s="5">
        <v>11</v>
      </c>
      <c r="L1321" s="5">
        <v>1</v>
      </c>
      <c r="M1321" s="5" t="s">
        <v>693</v>
      </c>
      <c r="N1321" s="5" t="s">
        <v>694</v>
      </c>
      <c r="S1321" s="5" t="s">
        <v>305</v>
      </c>
      <c r="T1321" s="5" t="s">
        <v>306</v>
      </c>
      <c r="Y1321" s="5" t="s">
        <v>251</v>
      </c>
      <c r="Z1321" s="5" t="s">
        <v>252</v>
      </c>
      <c r="AC1321" s="4">
        <v>15</v>
      </c>
      <c r="AD1321" s="5" t="s">
        <v>213</v>
      </c>
      <c r="AE1321" s="5" t="s">
        <v>214</v>
      </c>
    </row>
    <row r="1322" spans="1:72" ht="13.5" customHeight="1">
      <c r="A1322" s="7" t="str">
        <f>HYPERLINK("http://kyu.snu.ac.kr/sdhj/index.jsp?type=hj/GK14704_00IM0001_010b.jpg","1768_해북촌_010b")</f>
        <v>1768_해북촌_010b</v>
      </c>
      <c r="B1322" s="4">
        <v>1768</v>
      </c>
      <c r="C1322" s="4" t="s">
        <v>9821</v>
      </c>
      <c r="D1322" s="4" t="s">
        <v>9822</v>
      </c>
      <c r="E1322" s="4">
        <v>1321</v>
      </c>
      <c r="F1322" s="5">
        <v>7</v>
      </c>
      <c r="G1322" s="5" t="s">
        <v>3505</v>
      </c>
      <c r="H1322" s="5" t="s">
        <v>3506</v>
      </c>
      <c r="I1322" s="5">
        <v>11</v>
      </c>
      <c r="L1322" s="5">
        <v>2</v>
      </c>
      <c r="M1322" s="4" t="s">
        <v>4873</v>
      </c>
      <c r="N1322" s="4" t="s">
        <v>4879</v>
      </c>
      <c r="S1322" s="4"/>
      <c r="T1322" s="4" t="s">
        <v>10144</v>
      </c>
      <c r="U1322" s="5" t="s">
        <v>916</v>
      </c>
      <c r="V1322" s="5" t="s">
        <v>917</v>
      </c>
      <c r="W1322" s="5" t="s">
        <v>123</v>
      </c>
      <c r="X1322" s="5" t="s">
        <v>124</v>
      </c>
      <c r="Y1322" s="5" t="s">
        <v>4880</v>
      </c>
      <c r="Z1322" s="5" t="s">
        <v>11221</v>
      </c>
      <c r="AC1322" s="4">
        <v>42</v>
      </c>
      <c r="AD1322" s="5" t="s">
        <v>641</v>
      </c>
      <c r="AE1322" s="5" t="s">
        <v>642</v>
      </c>
      <c r="AJ1322" s="5" t="s">
        <v>33</v>
      </c>
      <c r="AK1322" s="5" t="s">
        <v>34</v>
      </c>
      <c r="AL1322" s="5" t="s">
        <v>3882</v>
      </c>
      <c r="AM1322" s="5" t="s">
        <v>534</v>
      </c>
      <c r="AT1322" s="5" t="s">
        <v>1030</v>
      </c>
      <c r="AU1322" s="5" t="s">
        <v>1031</v>
      </c>
      <c r="AV1322" s="5" t="s">
        <v>4881</v>
      </c>
      <c r="AW1322" s="5" t="s">
        <v>4882</v>
      </c>
      <c r="BG1322" s="5" t="s">
        <v>1030</v>
      </c>
      <c r="BH1322" s="5" t="s">
        <v>1031</v>
      </c>
      <c r="BI1322" s="5" t="s">
        <v>4883</v>
      </c>
      <c r="BJ1322" s="5" t="s">
        <v>4884</v>
      </c>
      <c r="BK1322" s="5" t="s">
        <v>1030</v>
      </c>
      <c r="BL1322" s="5" t="s">
        <v>1031</v>
      </c>
      <c r="BM1322" s="5" t="s">
        <v>3149</v>
      </c>
      <c r="BN1322" s="5" t="s">
        <v>3150</v>
      </c>
      <c r="BO1322" s="5" t="s">
        <v>1030</v>
      </c>
      <c r="BP1322" s="5" t="s">
        <v>1031</v>
      </c>
      <c r="BQ1322" s="5" t="s">
        <v>4885</v>
      </c>
      <c r="BR1322" s="5" t="s">
        <v>11222</v>
      </c>
      <c r="BS1322" s="5" t="s">
        <v>3169</v>
      </c>
      <c r="BT1322" s="5" t="s">
        <v>3170</v>
      </c>
    </row>
    <row r="1323" spans="1:72" ht="13.5" customHeight="1">
      <c r="A1323" s="7" t="str">
        <f>HYPERLINK("http://kyu.snu.ac.kr/sdhj/index.jsp?type=hj/GK14704_00IM0001_010b.jpg","1768_해북촌_010b")</f>
        <v>1768_해북촌_010b</v>
      </c>
      <c r="B1323" s="4">
        <v>1768</v>
      </c>
      <c r="C1323" s="4" t="s">
        <v>10726</v>
      </c>
      <c r="D1323" s="4" t="s">
        <v>10727</v>
      </c>
      <c r="E1323" s="4">
        <v>1322</v>
      </c>
      <c r="F1323" s="5">
        <v>7</v>
      </c>
      <c r="G1323" s="5" t="s">
        <v>3505</v>
      </c>
      <c r="H1323" s="5" t="s">
        <v>3506</v>
      </c>
      <c r="I1323" s="5">
        <v>11</v>
      </c>
      <c r="L1323" s="5">
        <v>2</v>
      </c>
      <c r="M1323" s="5" t="s">
        <v>4873</v>
      </c>
      <c r="N1323" s="5" t="s">
        <v>4879</v>
      </c>
      <c r="S1323" s="5" t="s">
        <v>95</v>
      </c>
      <c r="T1323" s="5" t="s">
        <v>96</v>
      </c>
      <c r="W1323" s="5" t="s">
        <v>327</v>
      </c>
      <c r="X1323" s="5" t="s">
        <v>328</v>
      </c>
      <c r="Y1323" s="5" t="s">
        <v>251</v>
      </c>
      <c r="Z1323" s="5" t="s">
        <v>252</v>
      </c>
      <c r="AC1323" s="4">
        <v>37</v>
      </c>
      <c r="AD1323" s="5" t="s">
        <v>2033</v>
      </c>
      <c r="AE1323" s="5" t="s">
        <v>2034</v>
      </c>
      <c r="AJ1323" s="5" t="s">
        <v>33</v>
      </c>
      <c r="AK1323" s="5" t="s">
        <v>34</v>
      </c>
      <c r="AL1323" s="5" t="s">
        <v>331</v>
      </c>
      <c r="AM1323" s="5" t="s">
        <v>332</v>
      </c>
      <c r="AT1323" s="5" t="s">
        <v>1030</v>
      </c>
      <c r="AU1323" s="5" t="s">
        <v>1031</v>
      </c>
      <c r="AV1323" s="5" t="s">
        <v>81</v>
      </c>
      <c r="AW1323" s="5" t="s">
        <v>82</v>
      </c>
      <c r="BG1323" s="5" t="s">
        <v>1030</v>
      </c>
      <c r="BH1323" s="5" t="s">
        <v>1031</v>
      </c>
      <c r="BI1323" s="5" t="s">
        <v>4749</v>
      </c>
      <c r="BJ1323" s="5" t="s">
        <v>4750</v>
      </c>
      <c r="BK1323" s="5" t="s">
        <v>1030</v>
      </c>
      <c r="BL1323" s="5" t="s">
        <v>1031</v>
      </c>
      <c r="BM1323" s="5" t="s">
        <v>3773</v>
      </c>
      <c r="BN1323" s="5" t="s">
        <v>3774</v>
      </c>
      <c r="BO1323" s="5" t="s">
        <v>1030</v>
      </c>
      <c r="BP1323" s="5" t="s">
        <v>1031</v>
      </c>
      <c r="BQ1323" s="5" t="s">
        <v>4886</v>
      </c>
      <c r="BR1323" s="5" t="s">
        <v>11223</v>
      </c>
      <c r="BS1323" s="5" t="s">
        <v>93</v>
      </c>
      <c r="BT1323" s="5" t="s">
        <v>94</v>
      </c>
    </row>
    <row r="1324" spans="1:72" ht="13.5" customHeight="1">
      <c r="A1324" s="7" t="str">
        <f>HYPERLINK("http://kyu.snu.ac.kr/sdhj/index.jsp?type=hj/GK14704_00IM0001_010b.jpg","1768_해북촌_010b")</f>
        <v>1768_해북촌_010b</v>
      </c>
      <c r="B1324" s="4">
        <v>1768</v>
      </c>
      <c r="C1324" s="4" t="s">
        <v>11224</v>
      </c>
      <c r="D1324" s="4" t="s">
        <v>11225</v>
      </c>
      <c r="E1324" s="4">
        <v>1323</v>
      </c>
      <c r="F1324" s="5">
        <v>7</v>
      </c>
      <c r="G1324" s="5" t="s">
        <v>3505</v>
      </c>
      <c r="H1324" s="5" t="s">
        <v>3506</v>
      </c>
      <c r="I1324" s="5">
        <v>11</v>
      </c>
      <c r="L1324" s="5">
        <v>2</v>
      </c>
      <c r="M1324" s="5" t="s">
        <v>4873</v>
      </c>
      <c r="N1324" s="5" t="s">
        <v>4879</v>
      </c>
      <c r="S1324" s="5" t="s">
        <v>115</v>
      </c>
      <c r="T1324" s="5" t="s">
        <v>116</v>
      </c>
      <c r="U1324" s="5" t="s">
        <v>2261</v>
      </c>
      <c r="V1324" s="5" t="s">
        <v>2262</v>
      </c>
      <c r="Y1324" s="5" t="s">
        <v>4887</v>
      </c>
      <c r="Z1324" s="5" t="s">
        <v>4888</v>
      </c>
      <c r="AC1324" s="4">
        <v>11</v>
      </c>
      <c r="AD1324" s="5" t="s">
        <v>199</v>
      </c>
      <c r="AE1324" s="5" t="s">
        <v>200</v>
      </c>
    </row>
    <row r="1325" spans="1:72" ht="13.5" customHeight="1">
      <c r="A1325" s="7" t="str">
        <f>HYPERLINK("http://kyu.snu.ac.kr/sdhj/index.jsp?type=hj/GK14704_00IM0001_010b.jpg","1768_해북촌_010b")</f>
        <v>1768_해북촌_010b</v>
      </c>
      <c r="B1325" s="4">
        <v>1768</v>
      </c>
      <c r="C1325" s="4" t="s">
        <v>10437</v>
      </c>
      <c r="D1325" s="4" t="s">
        <v>10438</v>
      </c>
      <c r="E1325" s="4">
        <v>1324</v>
      </c>
      <c r="F1325" s="5">
        <v>7</v>
      </c>
      <c r="G1325" s="5" t="s">
        <v>3505</v>
      </c>
      <c r="H1325" s="5" t="s">
        <v>3506</v>
      </c>
      <c r="I1325" s="5">
        <v>11</v>
      </c>
      <c r="L1325" s="5">
        <v>3</v>
      </c>
      <c r="M1325" s="4" t="s">
        <v>4889</v>
      </c>
      <c r="N1325" s="4" t="s">
        <v>4143</v>
      </c>
      <c r="S1325" s="4"/>
      <c r="T1325" s="4" t="s">
        <v>10144</v>
      </c>
      <c r="U1325" s="5" t="s">
        <v>4890</v>
      </c>
      <c r="V1325" s="5" t="s">
        <v>4891</v>
      </c>
      <c r="W1325" s="5" t="s">
        <v>327</v>
      </c>
      <c r="X1325" s="5" t="s">
        <v>328</v>
      </c>
      <c r="Y1325" s="5" t="s">
        <v>4892</v>
      </c>
      <c r="Z1325" s="5" t="s">
        <v>4893</v>
      </c>
      <c r="AC1325" s="4">
        <v>37</v>
      </c>
      <c r="AD1325" s="5" t="s">
        <v>2033</v>
      </c>
      <c r="AE1325" s="5" t="s">
        <v>2034</v>
      </c>
      <c r="AJ1325" s="5" t="s">
        <v>33</v>
      </c>
      <c r="AK1325" s="5" t="s">
        <v>34</v>
      </c>
      <c r="AL1325" s="5" t="s">
        <v>331</v>
      </c>
      <c r="AM1325" s="5" t="s">
        <v>332</v>
      </c>
      <c r="AT1325" s="5" t="s">
        <v>1030</v>
      </c>
      <c r="AU1325" s="5" t="s">
        <v>1031</v>
      </c>
      <c r="AV1325" s="5" t="s">
        <v>697</v>
      </c>
      <c r="AW1325" s="5" t="s">
        <v>698</v>
      </c>
      <c r="BG1325" s="5" t="s">
        <v>1030</v>
      </c>
      <c r="BH1325" s="5" t="s">
        <v>1031</v>
      </c>
      <c r="BI1325" s="5" t="s">
        <v>4749</v>
      </c>
      <c r="BJ1325" s="5" t="s">
        <v>4750</v>
      </c>
      <c r="BK1325" s="5" t="s">
        <v>1030</v>
      </c>
      <c r="BL1325" s="5" t="s">
        <v>1031</v>
      </c>
      <c r="BM1325" s="5" t="s">
        <v>3773</v>
      </c>
      <c r="BN1325" s="5" t="s">
        <v>3774</v>
      </c>
      <c r="BO1325" s="5" t="s">
        <v>3216</v>
      </c>
      <c r="BP1325" s="5" t="s">
        <v>3217</v>
      </c>
      <c r="BQ1325" s="5" t="s">
        <v>4751</v>
      </c>
      <c r="BR1325" s="5" t="s">
        <v>4752</v>
      </c>
      <c r="BS1325" s="5" t="s">
        <v>533</v>
      </c>
      <c r="BT1325" s="5" t="s">
        <v>534</v>
      </c>
    </row>
    <row r="1326" spans="1:72" ht="13.5" customHeight="1">
      <c r="A1326" s="7" t="str">
        <f>HYPERLINK("http://kyu.snu.ac.kr/sdhj/index.jsp?type=hj/GK14704_00IM0001_010b.jpg","1768_해북촌_010b")</f>
        <v>1768_해북촌_010b</v>
      </c>
      <c r="B1326" s="4">
        <v>1768</v>
      </c>
      <c r="C1326" s="4" t="s">
        <v>10621</v>
      </c>
      <c r="D1326" s="4" t="s">
        <v>10622</v>
      </c>
      <c r="E1326" s="4">
        <v>1325</v>
      </c>
      <c r="F1326" s="5">
        <v>7</v>
      </c>
      <c r="G1326" s="5" t="s">
        <v>3505</v>
      </c>
      <c r="H1326" s="5" t="s">
        <v>3506</v>
      </c>
      <c r="I1326" s="5">
        <v>11</v>
      </c>
      <c r="L1326" s="5">
        <v>3</v>
      </c>
      <c r="M1326" s="5" t="s">
        <v>4889</v>
      </c>
      <c r="N1326" s="5" t="s">
        <v>4143</v>
      </c>
      <c r="S1326" s="5" t="s">
        <v>95</v>
      </c>
      <c r="T1326" s="5" t="s">
        <v>96</v>
      </c>
      <c r="W1326" s="5" t="s">
        <v>408</v>
      </c>
      <c r="X1326" s="5" t="s">
        <v>409</v>
      </c>
      <c r="Y1326" s="5" t="s">
        <v>251</v>
      </c>
      <c r="Z1326" s="5" t="s">
        <v>252</v>
      </c>
      <c r="AC1326" s="4">
        <v>49</v>
      </c>
      <c r="AD1326" s="5" t="s">
        <v>1234</v>
      </c>
      <c r="AE1326" s="5" t="s">
        <v>1235</v>
      </c>
      <c r="AJ1326" s="5" t="s">
        <v>33</v>
      </c>
      <c r="AK1326" s="5" t="s">
        <v>34</v>
      </c>
      <c r="AL1326" s="5" t="s">
        <v>455</v>
      </c>
      <c r="AM1326" s="5" t="s">
        <v>456</v>
      </c>
      <c r="AT1326" s="5" t="s">
        <v>1030</v>
      </c>
      <c r="AU1326" s="5" t="s">
        <v>1031</v>
      </c>
      <c r="AV1326" s="5" t="s">
        <v>4894</v>
      </c>
      <c r="AW1326" s="5" t="s">
        <v>4895</v>
      </c>
      <c r="BG1326" s="5" t="s">
        <v>1030</v>
      </c>
      <c r="BH1326" s="5" t="s">
        <v>1031</v>
      </c>
      <c r="BI1326" s="5" t="s">
        <v>9519</v>
      </c>
      <c r="BJ1326" s="5" t="s">
        <v>11226</v>
      </c>
      <c r="BK1326" s="5" t="s">
        <v>563</v>
      </c>
      <c r="BL1326" s="5" t="s">
        <v>564</v>
      </c>
      <c r="BM1326" s="5" t="s">
        <v>4896</v>
      </c>
      <c r="BN1326" s="5" t="s">
        <v>4897</v>
      </c>
      <c r="BO1326" s="5" t="s">
        <v>1030</v>
      </c>
      <c r="BP1326" s="5" t="s">
        <v>1031</v>
      </c>
      <c r="BQ1326" s="5" t="s">
        <v>4898</v>
      </c>
      <c r="BR1326" s="5" t="s">
        <v>11227</v>
      </c>
      <c r="BS1326" s="5" t="s">
        <v>455</v>
      </c>
      <c r="BT1326" s="5" t="s">
        <v>456</v>
      </c>
    </row>
    <row r="1327" spans="1:72" ht="13.5" customHeight="1">
      <c r="A1327" s="7" t="str">
        <f>HYPERLINK("http://kyu.snu.ac.kr/sdhj/index.jsp?type=hj/GK14704_00IM0001_010b.jpg","1768_해북촌_010b")</f>
        <v>1768_해북촌_010b</v>
      </c>
      <c r="B1327" s="4">
        <v>1768</v>
      </c>
      <c r="C1327" s="4" t="s">
        <v>10454</v>
      </c>
      <c r="D1327" s="4" t="s">
        <v>10455</v>
      </c>
      <c r="E1327" s="4">
        <v>1326</v>
      </c>
      <c r="F1327" s="5">
        <v>7</v>
      </c>
      <c r="G1327" s="5" t="s">
        <v>3505</v>
      </c>
      <c r="H1327" s="5" t="s">
        <v>3506</v>
      </c>
      <c r="I1327" s="5">
        <v>11</v>
      </c>
      <c r="L1327" s="5">
        <v>3</v>
      </c>
      <c r="M1327" s="5" t="s">
        <v>4889</v>
      </c>
      <c r="N1327" s="5" t="s">
        <v>4143</v>
      </c>
      <c r="S1327" s="5" t="s">
        <v>127</v>
      </c>
      <c r="T1327" s="5" t="s">
        <v>128</v>
      </c>
      <c r="Y1327" s="5" t="s">
        <v>251</v>
      </c>
      <c r="Z1327" s="5" t="s">
        <v>252</v>
      </c>
      <c r="AC1327" s="4">
        <v>17</v>
      </c>
      <c r="AD1327" s="5" t="s">
        <v>191</v>
      </c>
      <c r="AE1327" s="5" t="s">
        <v>192</v>
      </c>
    </row>
    <row r="1328" spans="1:72" ht="13.5" customHeight="1">
      <c r="A1328" s="7" t="str">
        <f>HYPERLINK("http://kyu.snu.ac.kr/sdhj/index.jsp?type=hj/GK14704_00IM0001_010b.jpg","1768_해북촌_010b")</f>
        <v>1768_해북촌_010b</v>
      </c>
      <c r="B1328" s="4">
        <v>1768</v>
      </c>
      <c r="C1328" s="4" t="s">
        <v>9719</v>
      </c>
      <c r="D1328" s="4" t="s">
        <v>9720</v>
      </c>
      <c r="E1328" s="4">
        <v>1327</v>
      </c>
      <c r="F1328" s="5">
        <v>7</v>
      </c>
      <c r="G1328" s="5" t="s">
        <v>3505</v>
      </c>
      <c r="H1328" s="5" t="s">
        <v>3506</v>
      </c>
      <c r="I1328" s="5">
        <v>11</v>
      </c>
      <c r="L1328" s="5">
        <v>3</v>
      </c>
      <c r="M1328" s="5" t="s">
        <v>4889</v>
      </c>
      <c r="N1328" s="5" t="s">
        <v>4143</v>
      </c>
      <c r="S1328" s="5" t="s">
        <v>115</v>
      </c>
      <c r="T1328" s="5" t="s">
        <v>116</v>
      </c>
      <c r="U1328" s="5" t="s">
        <v>2261</v>
      </c>
      <c r="V1328" s="5" t="s">
        <v>2262</v>
      </c>
      <c r="Y1328" s="5" t="s">
        <v>1283</v>
      </c>
      <c r="Z1328" s="5" t="s">
        <v>1284</v>
      </c>
      <c r="AC1328" s="4">
        <v>15</v>
      </c>
      <c r="AD1328" s="5" t="s">
        <v>213</v>
      </c>
      <c r="AE1328" s="5" t="s">
        <v>214</v>
      </c>
    </row>
    <row r="1329" spans="1:72" ht="13.5" customHeight="1">
      <c r="A1329" s="7" t="str">
        <f>HYPERLINK("http://kyu.snu.ac.kr/sdhj/index.jsp?type=hj/GK14704_00IM0001_010b.jpg","1768_해북촌_010b")</f>
        <v>1768_해북촌_010b</v>
      </c>
      <c r="B1329" s="4">
        <v>1768</v>
      </c>
      <c r="C1329" s="4" t="s">
        <v>10437</v>
      </c>
      <c r="D1329" s="4" t="s">
        <v>10438</v>
      </c>
      <c r="E1329" s="4">
        <v>1328</v>
      </c>
      <c r="F1329" s="5">
        <v>7</v>
      </c>
      <c r="G1329" s="5" t="s">
        <v>3505</v>
      </c>
      <c r="H1329" s="5" t="s">
        <v>3506</v>
      </c>
      <c r="I1329" s="5">
        <v>11</v>
      </c>
      <c r="L1329" s="5">
        <v>4</v>
      </c>
      <c r="M1329" s="4" t="s">
        <v>4899</v>
      </c>
      <c r="N1329" s="4" t="s">
        <v>4900</v>
      </c>
      <c r="S1329" s="4"/>
      <c r="T1329" s="4" t="s">
        <v>9857</v>
      </c>
      <c r="U1329" s="5" t="s">
        <v>73</v>
      </c>
      <c r="V1329" s="5" t="s">
        <v>74</v>
      </c>
      <c r="W1329" s="5" t="s">
        <v>2756</v>
      </c>
      <c r="X1329" s="5" t="s">
        <v>2757</v>
      </c>
      <c r="Y1329" s="5" t="s">
        <v>4901</v>
      </c>
      <c r="Z1329" s="5" t="s">
        <v>4902</v>
      </c>
      <c r="AC1329" s="4">
        <v>46</v>
      </c>
      <c r="AD1329" s="5" t="s">
        <v>631</v>
      </c>
      <c r="AE1329" s="5" t="s">
        <v>632</v>
      </c>
      <c r="AJ1329" s="5" t="s">
        <v>33</v>
      </c>
      <c r="AK1329" s="5" t="s">
        <v>34</v>
      </c>
      <c r="AL1329" s="5" t="s">
        <v>2747</v>
      </c>
      <c r="AM1329" s="5" t="s">
        <v>2748</v>
      </c>
      <c r="AT1329" s="5" t="s">
        <v>83</v>
      </c>
      <c r="AU1329" s="5" t="s">
        <v>84</v>
      </c>
      <c r="AV1329" s="5" t="s">
        <v>4607</v>
      </c>
      <c r="AW1329" s="5" t="s">
        <v>652</v>
      </c>
      <c r="BG1329" s="5" t="s">
        <v>563</v>
      </c>
      <c r="BH1329" s="5" t="s">
        <v>564</v>
      </c>
      <c r="BI1329" s="5" t="s">
        <v>4733</v>
      </c>
      <c r="BJ1329" s="5" t="s">
        <v>4734</v>
      </c>
      <c r="BK1329" s="5" t="s">
        <v>83</v>
      </c>
      <c r="BL1329" s="5" t="s">
        <v>84</v>
      </c>
      <c r="BM1329" s="5" t="s">
        <v>4903</v>
      </c>
      <c r="BN1329" s="5" t="s">
        <v>11228</v>
      </c>
      <c r="BO1329" s="5" t="s">
        <v>83</v>
      </c>
      <c r="BP1329" s="5" t="s">
        <v>84</v>
      </c>
      <c r="BQ1329" s="5" t="s">
        <v>4904</v>
      </c>
      <c r="BR1329" s="5" t="s">
        <v>4905</v>
      </c>
      <c r="BS1329" s="5" t="s">
        <v>533</v>
      </c>
      <c r="BT1329" s="5" t="s">
        <v>534</v>
      </c>
    </row>
    <row r="1330" spans="1:72" ht="13.5" customHeight="1">
      <c r="A1330" s="7" t="str">
        <f>HYPERLINK("http://kyu.snu.ac.kr/sdhj/index.jsp?type=hj/GK14704_00IM0001_010b.jpg","1768_해북촌_010b")</f>
        <v>1768_해북촌_010b</v>
      </c>
      <c r="B1330" s="4">
        <v>1768</v>
      </c>
      <c r="C1330" s="4" t="s">
        <v>10882</v>
      </c>
      <c r="D1330" s="4" t="s">
        <v>10883</v>
      </c>
      <c r="E1330" s="4">
        <v>1329</v>
      </c>
      <c r="F1330" s="5">
        <v>7</v>
      </c>
      <c r="G1330" s="5" t="s">
        <v>3505</v>
      </c>
      <c r="H1330" s="5" t="s">
        <v>3506</v>
      </c>
      <c r="I1330" s="5">
        <v>11</v>
      </c>
      <c r="L1330" s="5">
        <v>4</v>
      </c>
      <c r="M1330" s="5" t="s">
        <v>4899</v>
      </c>
      <c r="N1330" s="5" t="s">
        <v>4900</v>
      </c>
      <c r="S1330" s="5" t="s">
        <v>95</v>
      </c>
      <c r="T1330" s="5" t="s">
        <v>96</v>
      </c>
      <c r="W1330" s="5" t="s">
        <v>249</v>
      </c>
      <c r="X1330" s="4" t="s">
        <v>10613</v>
      </c>
      <c r="Y1330" s="5" t="s">
        <v>99</v>
      </c>
      <c r="Z1330" s="5" t="s">
        <v>100</v>
      </c>
      <c r="AC1330" s="4">
        <v>46</v>
      </c>
      <c r="AD1330" s="5" t="s">
        <v>631</v>
      </c>
      <c r="AE1330" s="5" t="s">
        <v>632</v>
      </c>
      <c r="AJ1330" s="5" t="s">
        <v>33</v>
      </c>
      <c r="AK1330" s="5" t="s">
        <v>34</v>
      </c>
      <c r="AL1330" s="5" t="s">
        <v>246</v>
      </c>
      <c r="AM1330" s="5" t="s">
        <v>247</v>
      </c>
      <c r="AT1330" s="5" t="s">
        <v>83</v>
      </c>
      <c r="AU1330" s="5" t="s">
        <v>84</v>
      </c>
      <c r="AV1330" s="5" t="s">
        <v>4906</v>
      </c>
      <c r="AW1330" s="5" t="s">
        <v>4907</v>
      </c>
      <c r="BG1330" s="5" t="s">
        <v>563</v>
      </c>
      <c r="BH1330" s="5" t="s">
        <v>564</v>
      </c>
      <c r="BI1330" s="5" t="s">
        <v>3151</v>
      </c>
      <c r="BJ1330" s="5" t="s">
        <v>3152</v>
      </c>
      <c r="BK1330" s="5" t="s">
        <v>83</v>
      </c>
      <c r="BL1330" s="5" t="s">
        <v>84</v>
      </c>
      <c r="BM1330" s="5" t="s">
        <v>4908</v>
      </c>
      <c r="BN1330" s="5" t="s">
        <v>4909</v>
      </c>
      <c r="BO1330" s="5" t="s">
        <v>83</v>
      </c>
      <c r="BP1330" s="5" t="s">
        <v>84</v>
      </c>
      <c r="BQ1330" s="5" t="s">
        <v>4910</v>
      </c>
      <c r="BR1330" s="5" t="s">
        <v>11229</v>
      </c>
      <c r="BS1330" s="5" t="s">
        <v>266</v>
      </c>
      <c r="BT1330" s="4" t="s">
        <v>11230</v>
      </c>
    </row>
    <row r="1331" spans="1:72" ht="13.5" customHeight="1">
      <c r="A1331" s="7" t="str">
        <f>HYPERLINK("http://kyu.snu.ac.kr/sdhj/index.jsp?type=hj/GK14704_00IM0001_010b.jpg","1768_해북촌_010b")</f>
        <v>1768_해북촌_010b</v>
      </c>
      <c r="B1331" s="4">
        <v>1768</v>
      </c>
      <c r="C1331" s="4" t="s">
        <v>9817</v>
      </c>
      <c r="D1331" s="4" t="s">
        <v>9818</v>
      </c>
      <c r="E1331" s="4">
        <v>1330</v>
      </c>
      <c r="F1331" s="5">
        <v>7</v>
      </c>
      <c r="G1331" s="5" t="s">
        <v>3505</v>
      </c>
      <c r="H1331" s="5" t="s">
        <v>3506</v>
      </c>
      <c r="I1331" s="5">
        <v>11</v>
      </c>
      <c r="L1331" s="5">
        <v>4</v>
      </c>
      <c r="M1331" s="5" t="s">
        <v>4899</v>
      </c>
      <c r="N1331" s="5" t="s">
        <v>4900</v>
      </c>
      <c r="S1331" s="5" t="s">
        <v>95</v>
      </c>
      <c r="T1331" s="5" t="s">
        <v>96</v>
      </c>
      <c r="W1331" s="5" t="s">
        <v>443</v>
      </c>
      <c r="X1331" s="5" t="s">
        <v>444</v>
      </c>
      <c r="Y1331" s="5" t="s">
        <v>99</v>
      </c>
      <c r="Z1331" s="5" t="s">
        <v>100</v>
      </c>
      <c r="AC1331" s="4">
        <v>75</v>
      </c>
      <c r="AD1331" s="5" t="s">
        <v>187</v>
      </c>
      <c r="AE1331" s="5" t="s">
        <v>188</v>
      </c>
    </row>
    <row r="1332" spans="1:72" ht="13.5" customHeight="1">
      <c r="A1332" s="7" t="str">
        <f>HYPERLINK("http://kyu.snu.ac.kr/sdhj/index.jsp?type=hj/GK14704_00IM0001_010b.jpg","1768_해북촌_010b")</f>
        <v>1768_해북촌_010b</v>
      </c>
      <c r="B1332" s="4">
        <v>1768</v>
      </c>
      <c r="C1332" s="4" t="s">
        <v>9862</v>
      </c>
      <c r="D1332" s="4" t="s">
        <v>9863</v>
      </c>
      <c r="E1332" s="4">
        <v>1331</v>
      </c>
      <c r="F1332" s="5">
        <v>7</v>
      </c>
      <c r="G1332" s="5" t="s">
        <v>3505</v>
      </c>
      <c r="H1332" s="5" t="s">
        <v>3506</v>
      </c>
      <c r="I1332" s="5">
        <v>11</v>
      </c>
      <c r="L1332" s="5">
        <v>4</v>
      </c>
      <c r="M1332" s="5" t="s">
        <v>4899</v>
      </c>
      <c r="N1332" s="5" t="s">
        <v>4900</v>
      </c>
      <c r="S1332" s="5" t="s">
        <v>127</v>
      </c>
      <c r="T1332" s="5" t="s">
        <v>128</v>
      </c>
      <c r="AF1332" s="5" t="s">
        <v>131</v>
      </c>
      <c r="AG1332" s="5" t="s">
        <v>132</v>
      </c>
    </row>
    <row r="1333" spans="1:72" ht="13.5" customHeight="1">
      <c r="A1333" s="7" t="str">
        <f>HYPERLINK("http://kyu.snu.ac.kr/sdhj/index.jsp?type=hj/GK14704_00IM0001_010b.jpg","1768_해북촌_010b")</f>
        <v>1768_해북촌_010b</v>
      </c>
      <c r="B1333" s="4">
        <v>1768</v>
      </c>
      <c r="C1333" s="4" t="s">
        <v>9862</v>
      </c>
      <c r="D1333" s="4" t="s">
        <v>9863</v>
      </c>
      <c r="E1333" s="4">
        <v>1332</v>
      </c>
      <c r="F1333" s="5">
        <v>7</v>
      </c>
      <c r="G1333" s="5" t="s">
        <v>3505</v>
      </c>
      <c r="H1333" s="5" t="s">
        <v>3506</v>
      </c>
      <c r="I1333" s="5">
        <v>11</v>
      </c>
      <c r="L1333" s="5">
        <v>4</v>
      </c>
      <c r="M1333" s="5" t="s">
        <v>4899</v>
      </c>
      <c r="N1333" s="5" t="s">
        <v>4900</v>
      </c>
      <c r="S1333" s="5" t="s">
        <v>115</v>
      </c>
      <c r="T1333" s="5" t="s">
        <v>116</v>
      </c>
      <c r="Y1333" s="5" t="s">
        <v>697</v>
      </c>
      <c r="Z1333" s="5" t="s">
        <v>698</v>
      </c>
      <c r="AA1333" s="5" t="s">
        <v>4911</v>
      </c>
      <c r="AB1333" s="5" t="s">
        <v>4912</v>
      </c>
      <c r="AC1333" s="4">
        <v>15</v>
      </c>
      <c r="AD1333" s="5" t="s">
        <v>125</v>
      </c>
      <c r="AE1333" s="5" t="s">
        <v>126</v>
      </c>
    </row>
    <row r="1334" spans="1:72" ht="13.5" customHeight="1">
      <c r="A1334" s="7" t="str">
        <f>HYPERLINK("http://kyu.snu.ac.kr/sdhj/index.jsp?type=hj/GK14704_00IM0001_010b.jpg","1768_해북촌_010b")</f>
        <v>1768_해북촌_010b</v>
      </c>
      <c r="B1334" s="4">
        <v>1768</v>
      </c>
      <c r="C1334" s="4" t="s">
        <v>9862</v>
      </c>
      <c r="D1334" s="4" t="s">
        <v>9863</v>
      </c>
      <c r="E1334" s="4">
        <v>1333</v>
      </c>
      <c r="F1334" s="5">
        <v>7</v>
      </c>
      <c r="G1334" s="5" t="s">
        <v>3505</v>
      </c>
      <c r="H1334" s="5" t="s">
        <v>3506</v>
      </c>
      <c r="I1334" s="5">
        <v>11</v>
      </c>
      <c r="L1334" s="5">
        <v>4</v>
      </c>
      <c r="M1334" s="5" t="s">
        <v>4899</v>
      </c>
      <c r="N1334" s="5" t="s">
        <v>4900</v>
      </c>
      <c r="S1334" s="5" t="s">
        <v>127</v>
      </c>
      <c r="T1334" s="5" t="s">
        <v>128</v>
      </c>
      <c r="AC1334" s="4">
        <v>10</v>
      </c>
      <c r="AD1334" s="5" t="s">
        <v>387</v>
      </c>
      <c r="AE1334" s="5" t="s">
        <v>388</v>
      </c>
    </row>
    <row r="1335" spans="1:72" ht="13.5" customHeight="1">
      <c r="A1335" s="7" t="str">
        <f>HYPERLINK("http://kyu.snu.ac.kr/sdhj/index.jsp?type=hj/GK14704_00IM0001_010b.jpg","1768_해북촌_010b")</f>
        <v>1768_해북촌_010b</v>
      </c>
      <c r="B1335" s="4">
        <v>1768</v>
      </c>
      <c r="C1335" s="4" t="s">
        <v>9862</v>
      </c>
      <c r="D1335" s="4" t="s">
        <v>9863</v>
      </c>
      <c r="E1335" s="4">
        <v>1334</v>
      </c>
      <c r="F1335" s="5">
        <v>7</v>
      </c>
      <c r="G1335" s="5" t="s">
        <v>3505</v>
      </c>
      <c r="H1335" s="5" t="s">
        <v>3506</v>
      </c>
      <c r="I1335" s="5">
        <v>11</v>
      </c>
      <c r="L1335" s="5">
        <v>4</v>
      </c>
      <c r="M1335" s="5" t="s">
        <v>4899</v>
      </c>
      <c r="N1335" s="5" t="s">
        <v>4900</v>
      </c>
      <c r="S1335" s="5" t="s">
        <v>127</v>
      </c>
      <c r="T1335" s="5" t="s">
        <v>128</v>
      </c>
      <c r="AC1335" s="4">
        <v>8</v>
      </c>
      <c r="AD1335" s="5" t="s">
        <v>129</v>
      </c>
      <c r="AE1335" s="5" t="s">
        <v>130</v>
      </c>
    </row>
    <row r="1336" spans="1:72" ht="13.5" customHeight="1">
      <c r="A1336" s="7" t="str">
        <f>HYPERLINK("http://kyu.snu.ac.kr/sdhj/index.jsp?type=hj/GK14704_00IM0001_010b.jpg","1768_해북촌_010b")</f>
        <v>1768_해북촌_010b</v>
      </c>
      <c r="B1336" s="4">
        <v>1768</v>
      </c>
      <c r="C1336" s="4" t="s">
        <v>9862</v>
      </c>
      <c r="D1336" s="4" t="s">
        <v>9863</v>
      </c>
      <c r="E1336" s="4">
        <v>1335</v>
      </c>
      <c r="F1336" s="5">
        <v>7</v>
      </c>
      <c r="G1336" s="5" t="s">
        <v>3505</v>
      </c>
      <c r="H1336" s="5" t="s">
        <v>3506</v>
      </c>
      <c r="I1336" s="5">
        <v>11</v>
      </c>
      <c r="L1336" s="5">
        <v>4</v>
      </c>
      <c r="M1336" s="5" t="s">
        <v>4899</v>
      </c>
      <c r="N1336" s="5" t="s">
        <v>4900</v>
      </c>
      <c r="T1336" s="4" t="s">
        <v>10744</v>
      </c>
      <c r="U1336" s="5" t="s">
        <v>1215</v>
      </c>
      <c r="V1336" s="5" t="s">
        <v>1216</v>
      </c>
      <c r="Y1336" s="5" t="s">
        <v>4913</v>
      </c>
      <c r="Z1336" s="5" t="s">
        <v>4914</v>
      </c>
      <c r="AC1336" s="4">
        <v>15</v>
      </c>
      <c r="AD1336" s="5" t="s">
        <v>213</v>
      </c>
      <c r="AE1336" s="5" t="s">
        <v>214</v>
      </c>
      <c r="AF1336" s="5" t="s">
        <v>610</v>
      </c>
      <c r="AG1336" s="5" t="s">
        <v>611</v>
      </c>
    </row>
    <row r="1337" spans="1:72" ht="13.5" customHeight="1">
      <c r="A1337" s="7" t="str">
        <f>HYPERLINK("http://kyu.snu.ac.kr/sdhj/index.jsp?type=hj/GK14704_00IM0001_010b.jpg","1768_해북촌_010b")</f>
        <v>1768_해북촌_010b</v>
      </c>
      <c r="B1337" s="4">
        <v>1768</v>
      </c>
      <c r="C1337" s="4" t="s">
        <v>9737</v>
      </c>
      <c r="D1337" s="4" t="s">
        <v>9738</v>
      </c>
      <c r="E1337" s="4">
        <v>1336</v>
      </c>
      <c r="F1337" s="5">
        <v>7</v>
      </c>
      <c r="G1337" s="5" t="s">
        <v>3505</v>
      </c>
      <c r="H1337" s="5" t="s">
        <v>3506</v>
      </c>
      <c r="I1337" s="5">
        <v>11</v>
      </c>
      <c r="L1337" s="5">
        <v>5</v>
      </c>
      <c r="M1337" s="4" t="s">
        <v>4915</v>
      </c>
      <c r="N1337" s="4" t="s">
        <v>4916</v>
      </c>
      <c r="S1337" s="4"/>
      <c r="T1337" s="4" t="s">
        <v>10091</v>
      </c>
      <c r="U1337" s="5" t="s">
        <v>3216</v>
      </c>
      <c r="V1337" s="5" t="s">
        <v>3217</v>
      </c>
      <c r="W1337" s="5" t="s">
        <v>1052</v>
      </c>
      <c r="X1337" s="5" t="s">
        <v>1053</v>
      </c>
      <c r="Y1337" s="5" t="s">
        <v>4917</v>
      </c>
      <c r="Z1337" s="5" t="s">
        <v>3381</v>
      </c>
      <c r="AC1337" s="4">
        <v>36</v>
      </c>
      <c r="AD1337" s="5" t="s">
        <v>187</v>
      </c>
      <c r="AE1337" s="5" t="s">
        <v>188</v>
      </c>
      <c r="AJ1337" s="5" t="s">
        <v>33</v>
      </c>
      <c r="AK1337" s="5" t="s">
        <v>34</v>
      </c>
      <c r="AL1337" s="5" t="s">
        <v>437</v>
      </c>
      <c r="AM1337" s="5" t="s">
        <v>438</v>
      </c>
      <c r="AT1337" s="5" t="s">
        <v>3216</v>
      </c>
      <c r="AU1337" s="5" t="s">
        <v>3217</v>
      </c>
      <c r="AV1337" s="5" t="s">
        <v>4918</v>
      </c>
      <c r="AW1337" s="5" t="s">
        <v>4919</v>
      </c>
      <c r="BG1337" s="5" t="s">
        <v>3216</v>
      </c>
      <c r="BH1337" s="5" t="s">
        <v>3217</v>
      </c>
      <c r="BI1337" s="5" t="s">
        <v>4920</v>
      </c>
      <c r="BJ1337" s="5" t="s">
        <v>4921</v>
      </c>
      <c r="BK1337" s="5" t="s">
        <v>3216</v>
      </c>
      <c r="BL1337" s="5" t="s">
        <v>3217</v>
      </c>
      <c r="BM1337" s="5" t="s">
        <v>4922</v>
      </c>
      <c r="BN1337" s="5" t="s">
        <v>4923</v>
      </c>
      <c r="BO1337" s="5" t="s">
        <v>2991</v>
      </c>
      <c r="BP1337" s="5" t="s">
        <v>2992</v>
      </c>
      <c r="BQ1337" s="5" t="s">
        <v>4924</v>
      </c>
      <c r="BR1337" s="5" t="s">
        <v>4925</v>
      </c>
      <c r="BS1337" s="5" t="s">
        <v>2747</v>
      </c>
      <c r="BT1337" s="5" t="s">
        <v>2748</v>
      </c>
    </row>
    <row r="1338" spans="1:72" ht="13.5" customHeight="1">
      <c r="A1338" s="7" t="str">
        <f>HYPERLINK("http://kyu.snu.ac.kr/sdhj/index.jsp?type=hj/GK14704_00IM0001_010b.jpg","1768_해북촌_010b")</f>
        <v>1768_해북촌_010b</v>
      </c>
      <c r="B1338" s="4">
        <v>1768</v>
      </c>
      <c r="C1338" s="4" t="s">
        <v>10217</v>
      </c>
      <c r="D1338" s="4" t="s">
        <v>10218</v>
      </c>
      <c r="E1338" s="4">
        <v>1337</v>
      </c>
      <c r="F1338" s="5">
        <v>7</v>
      </c>
      <c r="G1338" s="5" t="s">
        <v>3505</v>
      </c>
      <c r="H1338" s="5" t="s">
        <v>3506</v>
      </c>
      <c r="I1338" s="5">
        <v>11</v>
      </c>
      <c r="L1338" s="5">
        <v>5</v>
      </c>
      <c r="M1338" s="5" t="s">
        <v>4915</v>
      </c>
      <c r="N1338" s="5" t="s">
        <v>4916</v>
      </c>
      <c r="S1338" s="5" t="s">
        <v>95</v>
      </c>
      <c r="T1338" s="5" t="s">
        <v>96</v>
      </c>
      <c r="W1338" s="5" t="s">
        <v>249</v>
      </c>
      <c r="X1338" s="4" t="s">
        <v>10724</v>
      </c>
      <c r="Y1338" s="5" t="s">
        <v>251</v>
      </c>
      <c r="Z1338" s="5" t="s">
        <v>252</v>
      </c>
      <c r="AC1338" s="4">
        <v>36</v>
      </c>
      <c r="AD1338" s="5" t="s">
        <v>237</v>
      </c>
      <c r="AE1338" s="5" t="s">
        <v>238</v>
      </c>
      <c r="AJ1338" s="5" t="s">
        <v>33</v>
      </c>
      <c r="AK1338" s="5" t="s">
        <v>34</v>
      </c>
      <c r="AL1338" s="5" t="s">
        <v>266</v>
      </c>
      <c r="AM1338" s="4" t="s">
        <v>10492</v>
      </c>
      <c r="AT1338" s="5" t="s">
        <v>1030</v>
      </c>
      <c r="AU1338" s="5" t="s">
        <v>1031</v>
      </c>
      <c r="AV1338" s="5" t="s">
        <v>4926</v>
      </c>
      <c r="AW1338" s="5" t="s">
        <v>4927</v>
      </c>
      <c r="BG1338" s="5" t="s">
        <v>261</v>
      </c>
      <c r="BH1338" s="5" t="s">
        <v>262</v>
      </c>
      <c r="BI1338" s="5" t="s">
        <v>4928</v>
      </c>
      <c r="BJ1338" s="5" t="s">
        <v>4929</v>
      </c>
      <c r="BK1338" s="5" t="s">
        <v>563</v>
      </c>
      <c r="BL1338" s="5" t="s">
        <v>564</v>
      </c>
      <c r="BM1338" s="5" t="s">
        <v>4930</v>
      </c>
      <c r="BN1338" s="5" t="s">
        <v>4931</v>
      </c>
      <c r="BO1338" s="5" t="s">
        <v>1030</v>
      </c>
      <c r="BP1338" s="5" t="s">
        <v>1031</v>
      </c>
      <c r="BQ1338" s="5" t="s">
        <v>4932</v>
      </c>
      <c r="BR1338" s="5" t="s">
        <v>4933</v>
      </c>
      <c r="BS1338" s="5" t="s">
        <v>103</v>
      </c>
      <c r="BT1338" s="5" t="s">
        <v>104</v>
      </c>
    </row>
    <row r="1339" spans="1:72" ht="13.5" customHeight="1">
      <c r="A1339" s="7" t="str">
        <f>HYPERLINK("http://kyu.snu.ac.kr/sdhj/index.jsp?type=hj/GK14704_00IM0001_010b.jpg","1768_해북촌_010b")</f>
        <v>1768_해북촌_010b</v>
      </c>
      <c r="B1339" s="4">
        <v>1768</v>
      </c>
      <c r="C1339" s="4" t="s">
        <v>9696</v>
      </c>
      <c r="D1339" s="4" t="s">
        <v>9697</v>
      </c>
      <c r="E1339" s="4">
        <v>1338</v>
      </c>
      <c r="F1339" s="5">
        <v>7</v>
      </c>
      <c r="G1339" s="5" t="s">
        <v>3505</v>
      </c>
      <c r="H1339" s="5" t="s">
        <v>3506</v>
      </c>
      <c r="I1339" s="5">
        <v>11</v>
      </c>
      <c r="L1339" s="5">
        <v>5</v>
      </c>
      <c r="M1339" s="5" t="s">
        <v>4915</v>
      </c>
      <c r="N1339" s="5" t="s">
        <v>4916</v>
      </c>
      <c r="S1339" s="5" t="s">
        <v>248</v>
      </c>
      <c r="T1339" s="5" t="s">
        <v>176</v>
      </c>
      <c r="W1339" s="5" t="s">
        <v>2756</v>
      </c>
      <c r="X1339" s="5" t="s">
        <v>2757</v>
      </c>
      <c r="Y1339" s="5" t="s">
        <v>251</v>
      </c>
      <c r="Z1339" s="5" t="s">
        <v>252</v>
      </c>
      <c r="AC1339" s="4">
        <v>63</v>
      </c>
      <c r="AD1339" s="5" t="s">
        <v>1744</v>
      </c>
      <c r="AE1339" s="5" t="s">
        <v>1745</v>
      </c>
    </row>
    <row r="1340" spans="1:72" ht="13.5" customHeight="1">
      <c r="A1340" s="7" t="str">
        <f>HYPERLINK("http://kyu.snu.ac.kr/sdhj/index.jsp?type=hj/GK14704_00IM0001_010b.jpg","1768_해북촌_010b")</f>
        <v>1768_해북촌_010b</v>
      </c>
      <c r="B1340" s="4">
        <v>1768</v>
      </c>
      <c r="C1340" s="4" t="s">
        <v>9696</v>
      </c>
      <c r="D1340" s="4" t="s">
        <v>9697</v>
      </c>
      <c r="E1340" s="4">
        <v>1339</v>
      </c>
      <c r="F1340" s="5">
        <v>7</v>
      </c>
      <c r="G1340" s="5" t="s">
        <v>3505</v>
      </c>
      <c r="H1340" s="5" t="s">
        <v>3506</v>
      </c>
      <c r="I1340" s="5">
        <v>11</v>
      </c>
      <c r="L1340" s="5">
        <v>5</v>
      </c>
      <c r="M1340" s="5" t="s">
        <v>4915</v>
      </c>
      <c r="N1340" s="5" t="s">
        <v>4916</v>
      </c>
      <c r="S1340" s="5" t="s">
        <v>300</v>
      </c>
      <c r="T1340" s="5" t="s">
        <v>301</v>
      </c>
      <c r="U1340" s="5" t="s">
        <v>3216</v>
      </c>
      <c r="V1340" s="5" t="s">
        <v>3217</v>
      </c>
      <c r="Y1340" s="5" t="s">
        <v>4934</v>
      </c>
      <c r="Z1340" s="5" t="s">
        <v>4935</v>
      </c>
      <c r="AC1340" s="4">
        <v>20</v>
      </c>
      <c r="AD1340" s="5" t="s">
        <v>421</v>
      </c>
      <c r="AE1340" s="5" t="s">
        <v>422</v>
      </c>
    </row>
    <row r="1341" spans="1:72" ht="13.5" customHeight="1">
      <c r="A1341" s="7" t="str">
        <f>HYPERLINK("http://kyu.snu.ac.kr/sdhj/index.jsp?type=hj/GK14704_00IM0001_010b.jpg","1768_해북촌_010b")</f>
        <v>1768_해북촌_010b</v>
      </c>
      <c r="B1341" s="4">
        <v>1768</v>
      </c>
      <c r="C1341" s="4" t="s">
        <v>9696</v>
      </c>
      <c r="D1341" s="4" t="s">
        <v>9697</v>
      </c>
      <c r="E1341" s="4">
        <v>1340</v>
      </c>
      <c r="F1341" s="5">
        <v>7</v>
      </c>
      <c r="G1341" s="5" t="s">
        <v>3505</v>
      </c>
      <c r="H1341" s="5" t="s">
        <v>3506</v>
      </c>
      <c r="I1341" s="5">
        <v>11</v>
      </c>
      <c r="L1341" s="5">
        <v>5</v>
      </c>
      <c r="M1341" s="5" t="s">
        <v>4915</v>
      </c>
      <c r="N1341" s="5" t="s">
        <v>4916</v>
      </c>
      <c r="S1341" s="5" t="s">
        <v>127</v>
      </c>
      <c r="T1341" s="5" t="s">
        <v>128</v>
      </c>
      <c r="Y1341" s="5" t="s">
        <v>251</v>
      </c>
      <c r="Z1341" s="5" t="s">
        <v>252</v>
      </c>
      <c r="AC1341" s="4">
        <v>19</v>
      </c>
      <c r="AD1341" s="5" t="s">
        <v>304</v>
      </c>
      <c r="AE1341" s="5" t="s">
        <v>229</v>
      </c>
    </row>
    <row r="1342" spans="1:72" ht="13.5" customHeight="1">
      <c r="A1342" s="7" t="str">
        <f>HYPERLINK("http://kyu.snu.ac.kr/sdhj/index.jsp?type=hj/GK14704_00IM0001_010b.jpg","1768_해북촌_010b")</f>
        <v>1768_해북촌_010b</v>
      </c>
      <c r="B1342" s="4">
        <v>1768</v>
      </c>
      <c r="C1342" s="4" t="s">
        <v>9696</v>
      </c>
      <c r="D1342" s="4" t="s">
        <v>9697</v>
      </c>
      <c r="E1342" s="4">
        <v>1341</v>
      </c>
      <c r="F1342" s="5">
        <v>7</v>
      </c>
      <c r="G1342" s="5" t="s">
        <v>3505</v>
      </c>
      <c r="H1342" s="5" t="s">
        <v>3506</v>
      </c>
      <c r="I1342" s="5">
        <v>11</v>
      </c>
      <c r="L1342" s="5">
        <v>5</v>
      </c>
      <c r="M1342" s="5" t="s">
        <v>4915</v>
      </c>
      <c r="N1342" s="5" t="s">
        <v>4916</v>
      </c>
      <c r="S1342" s="5" t="s">
        <v>127</v>
      </c>
      <c r="T1342" s="5" t="s">
        <v>128</v>
      </c>
      <c r="Y1342" s="5" t="s">
        <v>251</v>
      </c>
      <c r="Z1342" s="5" t="s">
        <v>252</v>
      </c>
      <c r="AC1342" s="4">
        <v>8</v>
      </c>
      <c r="AD1342" s="5" t="s">
        <v>141</v>
      </c>
      <c r="AE1342" s="5" t="s">
        <v>142</v>
      </c>
    </row>
    <row r="1343" spans="1:72" ht="13.5" customHeight="1">
      <c r="A1343" s="7" t="str">
        <f>HYPERLINK("http://kyu.snu.ac.kr/sdhj/index.jsp?type=hj/GK14704_00IM0001_010b.jpg","1768_해북촌_010b")</f>
        <v>1768_해북촌_010b</v>
      </c>
      <c r="B1343" s="4">
        <v>1768</v>
      </c>
      <c r="C1343" s="4" t="s">
        <v>9696</v>
      </c>
      <c r="D1343" s="4" t="s">
        <v>9697</v>
      </c>
      <c r="E1343" s="4">
        <v>1342</v>
      </c>
      <c r="F1343" s="5">
        <v>7</v>
      </c>
      <c r="G1343" s="5" t="s">
        <v>3505</v>
      </c>
      <c r="H1343" s="5" t="s">
        <v>3506</v>
      </c>
      <c r="I1343" s="5">
        <v>12</v>
      </c>
      <c r="J1343" s="5" t="s">
        <v>4936</v>
      </c>
      <c r="K1343" s="5" t="s">
        <v>4937</v>
      </c>
      <c r="L1343" s="5">
        <v>1</v>
      </c>
      <c r="M1343" s="4" t="s">
        <v>4938</v>
      </c>
      <c r="N1343" s="4" t="s">
        <v>4939</v>
      </c>
      <c r="S1343" s="4"/>
      <c r="T1343" s="4" t="s">
        <v>9813</v>
      </c>
      <c r="U1343" s="5" t="s">
        <v>2874</v>
      </c>
      <c r="V1343" s="5" t="s">
        <v>2875</v>
      </c>
      <c r="W1343" s="5" t="s">
        <v>443</v>
      </c>
      <c r="X1343" s="5" t="s">
        <v>444</v>
      </c>
      <c r="Y1343" s="5" t="s">
        <v>697</v>
      </c>
      <c r="Z1343" s="5" t="s">
        <v>698</v>
      </c>
      <c r="AC1343" s="4">
        <v>37</v>
      </c>
      <c r="AD1343" s="5" t="s">
        <v>2033</v>
      </c>
      <c r="AE1343" s="5" t="s">
        <v>2034</v>
      </c>
      <c r="AJ1343" s="5" t="s">
        <v>33</v>
      </c>
      <c r="AK1343" s="5" t="s">
        <v>34</v>
      </c>
      <c r="AL1343" s="5" t="s">
        <v>533</v>
      </c>
      <c r="AM1343" s="5" t="s">
        <v>534</v>
      </c>
      <c r="AT1343" s="5" t="s">
        <v>1030</v>
      </c>
      <c r="AU1343" s="5" t="s">
        <v>1031</v>
      </c>
      <c r="AV1343" s="5" t="s">
        <v>4714</v>
      </c>
      <c r="AW1343" s="5" t="s">
        <v>4715</v>
      </c>
      <c r="BG1343" s="5" t="s">
        <v>1030</v>
      </c>
      <c r="BH1343" s="5" t="s">
        <v>1031</v>
      </c>
      <c r="BI1343" s="5" t="s">
        <v>4755</v>
      </c>
      <c r="BJ1343" s="5" t="s">
        <v>11231</v>
      </c>
      <c r="BK1343" s="5" t="s">
        <v>261</v>
      </c>
      <c r="BL1343" s="5" t="s">
        <v>262</v>
      </c>
      <c r="BM1343" s="5" t="s">
        <v>4940</v>
      </c>
      <c r="BN1343" s="5" t="s">
        <v>4941</v>
      </c>
      <c r="BQ1343" s="5" t="s">
        <v>4942</v>
      </c>
      <c r="BR1343" s="5" t="s">
        <v>4943</v>
      </c>
      <c r="BS1343" s="5" t="s">
        <v>455</v>
      </c>
      <c r="BT1343" s="5" t="s">
        <v>456</v>
      </c>
    </row>
    <row r="1344" spans="1:72" ht="13.5" customHeight="1">
      <c r="A1344" s="7" t="str">
        <f>HYPERLINK("http://kyu.snu.ac.kr/sdhj/index.jsp?type=hj/GK14704_00IM0001_010b.jpg","1768_해북촌_010b")</f>
        <v>1768_해북촌_010b</v>
      </c>
      <c r="B1344" s="4">
        <v>1768</v>
      </c>
      <c r="C1344" s="4" t="s">
        <v>9903</v>
      </c>
      <c r="D1344" s="4" t="s">
        <v>9904</v>
      </c>
      <c r="E1344" s="4">
        <v>1343</v>
      </c>
      <c r="F1344" s="5">
        <v>7</v>
      </c>
      <c r="G1344" s="5" t="s">
        <v>3505</v>
      </c>
      <c r="H1344" s="5" t="s">
        <v>3506</v>
      </c>
      <c r="I1344" s="5">
        <v>12</v>
      </c>
      <c r="L1344" s="5">
        <v>1</v>
      </c>
      <c r="M1344" s="5" t="s">
        <v>4938</v>
      </c>
      <c r="N1344" s="5" t="s">
        <v>4939</v>
      </c>
      <c r="S1344" s="5" t="s">
        <v>95</v>
      </c>
      <c r="T1344" s="5" t="s">
        <v>96</v>
      </c>
      <c r="W1344" s="5" t="s">
        <v>946</v>
      </c>
      <c r="X1344" s="5" t="s">
        <v>815</v>
      </c>
      <c r="Y1344" s="5" t="s">
        <v>251</v>
      </c>
      <c r="Z1344" s="5" t="s">
        <v>252</v>
      </c>
      <c r="AC1344" s="4">
        <v>34</v>
      </c>
      <c r="AD1344" s="5" t="s">
        <v>187</v>
      </c>
      <c r="AE1344" s="5" t="s">
        <v>188</v>
      </c>
      <c r="AJ1344" s="5" t="s">
        <v>33</v>
      </c>
      <c r="AK1344" s="5" t="s">
        <v>34</v>
      </c>
      <c r="AL1344" s="5" t="s">
        <v>103</v>
      </c>
      <c r="AM1344" s="5" t="s">
        <v>104</v>
      </c>
      <c r="AT1344" s="5" t="s">
        <v>3216</v>
      </c>
      <c r="AU1344" s="5" t="s">
        <v>3217</v>
      </c>
      <c r="AV1344" s="5" t="s">
        <v>4944</v>
      </c>
      <c r="AW1344" s="5" t="s">
        <v>4945</v>
      </c>
      <c r="BG1344" s="5" t="s">
        <v>3216</v>
      </c>
      <c r="BH1344" s="5" t="s">
        <v>3217</v>
      </c>
      <c r="BI1344" s="5" t="s">
        <v>4946</v>
      </c>
      <c r="BJ1344" s="5" t="s">
        <v>4947</v>
      </c>
      <c r="BK1344" s="5" t="s">
        <v>3216</v>
      </c>
      <c r="BL1344" s="5" t="s">
        <v>3217</v>
      </c>
      <c r="BM1344" s="5" t="s">
        <v>4948</v>
      </c>
      <c r="BN1344" s="5" t="s">
        <v>4949</v>
      </c>
      <c r="BO1344" s="5" t="s">
        <v>1030</v>
      </c>
      <c r="BP1344" s="5" t="s">
        <v>1031</v>
      </c>
      <c r="BQ1344" s="5" t="s">
        <v>4950</v>
      </c>
      <c r="BR1344" s="5" t="s">
        <v>4951</v>
      </c>
      <c r="BS1344" s="5" t="s">
        <v>1214</v>
      </c>
      <c r="BT1344" s="4" t="s">
        <v>11232</v>
      </c>
    </row>
    <row r="1345" spans="1:72" ht="13.5" customHeight="1">
      <c r="A1345" s="7" t="str">
        <f>HYPERLINK("http://kyu.snu.ac.kr/sdhj/index.jsp?type=hj/GK14704_00IM0001_010b.jpg","1768_해북촌_010b")</f>
        <v>1768_해북촌_010b</v>
      </c>
      <c r="B1345" s="4">
        <v>1768</v>
      </c>
      <c r="C1345" s="4" t="s">
        <v>9849</v>
      </c>
      <c r="D1345" s="4" t="s">
        <v>9850</v>
      </c>
      <c r="E1345" s="4">
        <v>1344</v>
      </c>
      <c r="F1345" s="5">
        <v>7</v>
      </c>
      <c r="G1345" s="5" t="s">
        <v>3505</v>
      </c>
      <c r="H1345" s="5" t="s">
        <v>3506</v>
      </c>
      <c r="I1345" s="5">
        <v>12</v>
      </c>
      <c r="L1345" s="5">
        <v>1</v>
      </c>
      <c r="M1345" s="5" t="s">
        <v>4938</v>
      </c>
      <c r="N1345" s="5" t="s">
        <v>4939</v>
      </c>
      <c r="S1345" s="5" t="s">
        <v>127</v>
      </c>
      <c r="T1345" s="5" t="s">
        <v>128</v>
      </c>
      <c r="Y1345" s="5" t="s">
        <v>251</v>
      </c>
      <c r="Z1345" s="5" t="s">
        <v>252</v>
      </c>
      <c r="AC1345" s="4">
        <v>8</v>
      </c>
      <c r="AD1345" s="5" t="s">
        <v>724</v>
      </c>
      <c r="AE1345" s="5" t="s">
        <v>725</v>
      </c>
    </row>
    <row r="1346" spans="1:72" ht="13.5" customHeight="1">
      <c r="A1346" s="7" t="str">
        <f>HYPERLINK("http://kyu.snu.ac.kr/sdhj/index.jsp?type=hj/GK14704_00IM0001_010b.jpg","1768_해북촌_010b")</f>
        <v>1768_해북촌_010b</v>
      </c>
      <c r="B1346" s="4">
        <v>1768</v>
      </c>
      <c r="C1346" s="4" t="s">
        <v>9821</v>
      </c>
      <c r="D1346" s="4" t="s">
        <v>9822</v>
      </c>
      <c r="E1346" s="4">
        <v>1345</v>
      </c>
      <c r="F1346" s="5">
        <v>7</v>
      </c>
      <c r="G1346" s="5" t="s">
        <v>3505</v>
      </c>
      <c r="H1346" s="5" t="s">
        <v>3506</v>
      </c>
      <c r="I1346" s="5">
        <v>12</v>
      </c>
      <c r="L1346" s="5">
        <v>2</v>
      </c>
      <c r="M1346" s="4" t="s">
        <v>3214</v>
      </c>
      <c r="N1346" s="4" t="s">
        <v>3215</v>
      </c>
      <c r="S1346" s="4"/>
      <c r="T1346" s="4" t="s">
        <v>10091</v>
      </c>
      <c r="U1346" s="5" t="s">
        <v>708</v>
      </c>
      <c r="V1346" s="5" t="s">
        <v>709</v>
      </c>
      <c r="W1346" s="5" t="s">
        <v>250</v>
      </c>
      <c r="X1346" s="4" t="s">
        <v>10722</v>
      </c>
      <c r="Y1346" s="5" t="s">
        <v>3218</v>
      </c>
      <c r="Z1346" s="5" t="s">
        <v>3219</v>
      </c>
      <c r="AC1346" s="4">
        <v>32</v>
      </c>
      <c r="AD1346" s="5" t="s">
        <v>985</v>
      </c>
      <c r="AE1346" s="5" t="s">
        <v>986</v>
      </c>
      <c r="AJ1346" s="5" t="s">
        <v>33</v>
      </c>
      <c r="AK1346" s="5" t="s">
        <v>34</v>
      </c>
      <c r="AL1346" s="5" t="s">
        <v>93</v>
      </c>
      <c r="AM1346" s="5" t="s">
        <v>94</v>
      </c>
      <c r="AT1346" s="5" t="s">
        <v>695</v>
      </c>
      <c r="AU1346" s="5" t="s">
        <v>696</v>
      </c>
      <c r="AV1346" s="5" t="s">
        <v>4689</v>
      </c>
      <c r="AW1346" s="5" t="s">
        <v>4690</v>
      </c>
      <c r="BG1346" s="5" t="s">
        <v>695</v>
      </c>
      <c r="BH1346" s="5" t="s">
        <v>696</v>
      </c>
      <c r="BI1346" s="5" t="s">
        <v>4207</v>
      </c>
      <c r="BJ1346" s="5" t="s">
        <v>2300</v>
      </c>
      <c r="BK1346" s="5" t="s">
        <v>1030</v>
      </c>
      <c r="BL1346" s="5" t="s">
        <v>1031</v>
      </c>
      <c r="BM1346" s="5" t="s">
        <v>4952</v>
      </c>
      <c r="BN1346" s="5" t="s">
        <v>4953</v>
      </c>
      <c r="BO1346" s="5" t="s">
        <v>1030</v>
      </c>
      <c r="BP1346" s="5" t="s">
        <v>1031</v>
      </c>
      <c r="BQ1346" s="5" t="s">
        <v>4954</v>
      </c>
      <c r="BR1346" s="5" t="s">
        <v>11233</v>
      </c>
      <c r="BS1346" s="5" t="s">
        <v>3906</v>
      </c>
      <c r="BT1346" s="5" t="s">
        <v>3907</v>
      </c>
    </row>
    <row r="1347" spans="1:72" ht="13.5" customHeight="1">
      <c r="A1347" s="7" t="str">
        <f>HYPERLINK("http://kyu.snu.ac.kr/sdhj/index.jsp?type=hj/GK14704_00IM0001_010b.jpg","1768_해북촌_010b")</f>
        <v>1768_해북촌_010b</v>
      </c>
      <c r="B1347" s="4">
        <v>1768</v>
      </c>
      <c r="C1347" s="4" t="s">
        <v>9817</v>
      </c>
      <c r="D1347" s="4" t="s">
        <v>9818</v>
      </c>
      <c r="E1347" s="4">
        <v>1346</v>
      </c>
      <c r="F1347" s="5">
        <v>7</v>
      </c>
      <c r="G1347" s="5" t="s">
        <v>3505</v>
      </c>
      <c r="H1347" s="5" t="s">
        <v>3506</v>
      </c>
      <c r="I1347" s="5">
        <v>12</v>
      </c>
      <c r="L1347" s="5">
        <v>2</v>
      </c>
      <c r="M1347" s="5" t="s">
        <v>3214</v>
      </c>
      <c r="N1347" s="5" t="s">
        <v>3215</v>
      </c>
      <c r="S1347" s="5" t="s">
        <v>95</v>
      </c>
      <c r="T1347" s="5" t="s">
        <v>96</v>
      </c>
      <c r="W1347" s="5" t="s">
        <v>97</v>
      </c>
      <c r="X1347" s="5" t="s">
        <v>98</v>
      </c>
      <c r="Y1347" s="5" t="s">
        <v>251</v>
      </c>
      <c r="Z1347" s="5" t="s">
        <v>252</v>
      </c>
      <c r="AC1347" s="4">
        <v>33</v>
      </c>
      <c r="AD1347" s="5" t="s">
        <v>223</v>
      </c>
      <c r="AE1347" s="5" t="s">
        <v>224</v>
      </c>
      <c r="AJ1347" s="5" t="s">
        <v>33</v>
      </c>
      <c r="AK1347" s="5" t="s">
        <v>34</v>
      </c>
      <c r="AL1347" s="5" t="s">
        <v>103</v>
      </c>
      <c r="AM1347" s="5" t="s">
        <v>104</v>
      </c>
      <c r="AT1347" s="5" t="s">
        <v>1030</v>
      </c>
      <c r="AU1347" s="5" t="s">
        <v>1031</v>
      </c>
      <c r="AV1347" s="5" t="s">
        <v>3828</v>
      </c>
      <c r="AW1347" s="5" t="s">
        <v>3829</v>
      </c>
      <c r="BG1347" s="5" t="s">
        <v>1030</v>
      </c>
      <c r="BH1347" s="5" t="s">
        <v>1031</v>
      </c>
      <c r="BI1347" s="5" t="s">
        <v>4955</v>
      </c>
      <c r="BJ1347" s="5" t="s">
        <v>4956</v>
      </c>
      <c r="BK1347" s="5" t="s">
        <v>1030</v>
      </c>
      <c r="BL1347" s="5" t="s">
        <v>1031</v>
      </c>
      <c r="BM1347" s="5" t="s">
        <v>4957</v>
      </c>
      <c r="BN1347" s="5" t="s">
        <v>2527</v>
      </c>
      <c r="BO1347" s="5" t="s">
        <v>1030</v>
      </c>
      <c r="BP1347" s="5" t="s">
        <v>1031</v>
      </c>
      <c r="BQ1347" s="5" t="s">
        <v>4958</v>
      </c>
      <c r="BR1347" s="5" t="s">
        <v>11234</v>
      </c>
      <c r="BS1347" s="5" t="s">
        <v>266</v>
      </c>
      <c r="BT1347" s="4" t="s">
        <v>10888</v>
      </c>
    </row>
    <row r="1348" spans="1:72" ht="13.5" customHeight="1">
      <c r="A1348" s="7" t="str">
        <f>HYPERLINK("http://kyu.snu.ac.kr/sdhj/index.jsp?type=hj/GK14704_00IM0001_010b.jpg","1768_해북촌_010b")</f>
        <v>1768_해북촌_010b</v>
      </c>
      <c r="B1348" s="4">
        <v>1768</v>
      </c>
      <c r="C1348" s="4" t="s">
        <v>10889</v>
      </c>
      <c r="D1348" s="4" t="s">
        <v>10890</v>
      </c>
      <c r="E1348" s="4">
        <v>1347</v>
      </c>
      <c r="F1348" s="5">
        <v>7</v>
      </c>
      <c r="G1348" s="5" t="s">
        <v>3505</v>
      </c>
      <c r="H1348" s="5" t="s">
        <v>3506</v>
      </c>
      <c r="I1348" s="5">
        <v>12</v>
      </c>
      <c r="L1348" s="5">
        <v>2</v>
      </c>
      <c r="M1348" s="5" t="s">
        <v>3214</v>
      </c>
      <c r="N1348" s="5" t="s">
        <v>3215</v>
      </c>
      <c r="S1348" s="5" t="s">
        <v>248</v>
      </c>
      <c r="T1348" s="5" t="s">
        <v>176</v>
      </c>
      <c r="W1348" s="5" t="s">
        <v>250</v>
      </c>
      <c r="X1348" s="4" t="s">
        <v>10722</v>
      </c>
      <c r="Y1348" s="5" t="s">
        <v>251</v>
      </c>
      <c r="Z1348" s="5" t="s">
        <v>252</v>
      </c>
      <c r="AC1348" s="4">
        <v>75</v>
      </c>
      <c r="AD1348" s="5" t="s">
        <v>213</v>
      </c>
      <c r="AE1348" s="5" t="s">
        <v>214</v>
      </c>
    </row>
    <row r="1349" spans="1:72" ht="13.5" customHeight="1">
      <c r="A1349" s="7" t="str">
        <f>HYPERLINK("http://kyu.snu.ac.kr/sdhj/index.jsp?type=hj/GK14704_00IM0001_010b.jpg","1768_해북촌_010b")</f>
        <v>1768_해북촌_010b</v>
      </c>
      <c r="B1349" s="4">
        <v>1768</v>
      </c>
      <c r="C1349" s="4" t="s">
        <v>9696</v>
      </c>
      <c r="D1349" s="4" t="s">
        <v>9697</v>
      </c>
      <c r="E1349" s="4">
        <v>1348</v>
      </c>
      <c r="F1349" s="5">
        <v>7</v>
      </c>
      <c r="G1349" s="5" t="s">
        <v>3505</v>
      </c>
      <c r="H1349" s="5" t="s">
        <v>3506</v>
      </c>
      <c r="I1349" s="5">
        <v>12</v>
      </c>
      <c r="L1349" s="5">
        <v>3</v>
      </c>
      <c r="M1349" s="4" t="s">
        <v>4936</v>
      </c>
      <c r="N1349" s="4" t="s">
        <v>4937</v>
      </c>
      <c r="S1349" s="4"/>
      <c r="T1349" s="4" t="s">
        <v>10091</v>
      </c>
      <c r="U1349" s="5" t="s">
        <v>3107</v>
      </c>
      <c r="V1349" s="5" t="s">
        <v>11235</v>
      </c>
      <c r="W1349" s="5" t="s">
        <v>1502</v>
      </c>
      <c r="X1349" s="5" t="s">
        <v>1503</v>
      </c>
      <c r="Y1349" s="5" t="s">
        <v>4959</v>
      </c>
      <c r="Z1349" s="5" t="s">
        <v>4960</v>
      </c>
      <c r="AC1349" s="4">
        <v>41</v>
      </c>
      <c r="AD1349" s="5" t="s">
        <v>1175</v>
      </c>
      <c r="AE1349" s="5" t="s">
        <v>1176</v>
      </c>
      <c r="AJ1349" s="5" t="s">
        <v>33</v>
      </c>
      <c r="AK1349" s="5" t="s">
        <v>34</v>
      </c>
      <c r="AL1349" s="5" t="s">
        <v>1811</v>
      </c>
      <c r="AM1349" s="5" t="s">
        <v>1812</v>
      </c>
      <c r="AT1349" s="5" t="s">
        <v>1030</v>
      </c>
      <c r="AU1349" s="5" t="s">
        <v>1031</v>
      </c>
      <c r="AV1349" s="5" t="s">
        <v>4725</v>
      </c>
      <c r="AW1349" s="5" t="s">
        <v>4726</v>
      </c>
      <c r="BG1349" s="5" t="s">
        <v>1030</v>
      </c>
      <c r="BH1349" s="5" t="s">
        <v>1031</v>
      </c>
      <c r="BI1349" s="5" t="s">
        <v>3066</v>
      </c>
      <c r="BJ1349" s="5" t="s">
        <v>3067</v>
      </c>
      <c r="BK1349" s="5" t="s">
        <v>1030</v>
      </c>
      <c r="BL1349" s="5" t="s">
        <v>1031</v>
      </c>
      <c r="BM1349" s="5" t="s">
        <v>4961</v>
      </c>
      <c r="BN1349" s="5" t="s">
        <v>4962</v>
      </c>
      <c r="BO1349" s="5" t="s">
        <v>1030</v>
      </c>
      <c r="BP1349" s="5" t="s">
        <v>1031</v>
      </c>
      <c r="BQ1349" s="5" t="s">
        <v>4963</v>
      </c>
      <c r="BR1349" s="5" t="s">
        <v>11236</v>
      </c>
      <c r="BS1349" s="5" t="s">
        <v>266</v>
      </c>
      <c r="BT1349" s="4" t="s">
        <v>11237</v>
      </c>
    </row>
    <row r="1350" spans="1:72" ht="13.5" customHeight="1">
      <c r="A1350" s="7" t="str">
        <f>HYPERLINK("http://kyu.snu.ac.kr/sdhj/index.jsp?type=hj/GK14704_00IM0001_010b.jpg","1768_해북촌_010b")</f>
        <v>1768_해북촌_010b</v>
      </c>
      <c r="B1350" s="4">
        <v>1768</v>
      </c>
      <c r="C1350" s="4" t="s">
        <v>11238</v>
      </c>
      <c r="D1350" s="4" t="s">
        <v>11239</v>
      </c>
      <c r="E1350" s="4">
        <v>1349</v>
      </c>
      <c r="F1350" s="5">
        <v>7</v>
      </c>
      <c r="G1350" s="5" t="s">
        <v>3505</v>
      </c>
      <c r="H1350" s="5" t="s">
        <v>3506</v>
      </c>
      <c r="I1350" s="5">
        <v>12</v>
      </c>
      <c r="L1350" s="5">
        <v>3</v>
      </c>
      <c r="M1350" s="5" t="s">
        <v>4936</v>
      </c>
      <c r="N1350" s="5" t="s">
        <v>4937</v>
      </c>
      <c r="S1350" s="5" t="s">
        <v>248</v>
      </c>
      <c r="T1350" s="5" t="s">
        <v>176</v>
      </c>
      <c r="W1350" s="5" t="s">
        <v>249</v>
      </c>
      <c r="X1350" s="4" t="s">
        <v>10724</v>
      </c>
      <c r="Y1350" s="5" t="s">
        <v>251</v>
      </c>
      <c r="Z1350" s="5" t="s">
        <v>252</v>
      </c>
      <c r="AC1350" s="4">
        <v>73</v>
      </c>
      <c r="AD1350" s="5" t="s">
        <v>353</v>
      </c>
      <c r="AE1350" s="5" t="s">
        <v>354</v>
      </c>
    </row>
    <row r="1351" spans="1:72" ht="13.5" customHeight="1">
      <c r="A1351" s="7" t="str">
        <f>HYPERLINK("http://kyu.snu.ac.kr/sdhj/index.jsp?type=hj/GK14704_00IM0001_010b.jpg","1768_해북촌_010b")</f>
        <v>1768_해북촌_010b</v>
      </c>
      <c r="B1351" s="4">
        <v>1768</v>
      </c>
      <c r="C1351" s="4" t="s">
        <v>9696</v>
      </c>
      <c r="D1351" s="4" t="s">
        <v>9697</v>
      </c>
      <c r="E1351" s="4">
        <v>1350</v>
      </c>
      <c r="F1351" s="5">
        <v>7</v>
      </c>
      <c r="G1351" s="5" t="s">
        <v>3505</v>
      </c>
      <c r="H1351" s="5" t="s">
        <v>3506</v>
      </c>
      <c r="I1351" s="5">
        <v>12</v>
      </c>
      <c r="L1351" s="5">
        <v>3</v>
      </c>
      <c r="M1351" s="5" t="s">
        <v>4936</v>
      </c>
      <c r="N1351" s="5" t="s">
        <v>4937</v>
      </c>
      <c r="S1351" s="5" t="s">
        <v>95</v>
      </c>
      <c r="T1351" s="5" t="s">
        <v>96</v>
      </c>
      <c r="W1351" s="5" t="s">
        <v>443</v>
      </c>
      <c r="X1351" s="5" t="s">
        <v>444</v>
      </c>
      <c r="Y1351" s="5" t="s">
        <v>251</v>
      </c>
      <c r="Z1351" s="5" t="s">
        <v>252</v>
      </c>
      <c r="AC1351" s="4">
        <v>41</v>
      </c>
      <c r="AD1351" s="5" t="s">
        <v>1175</v>
      </c>
      <c r="AE1351" s="5" t="s">
        <v>1176</v>
      </c>
      <c r="AJ1351" s="5" t="s">
        <v>33</v>
      </c>
      <c r="AK1351" s="5" t="s">
        <v>34</v>
      </c>
      <c r="AL1351" s="5" t="s">
        <v>533</v>
      </c>
      <c r="AM1351" s="5" t="s">
        <v>534</v>
      </c>
      <c r="AT1351" s="5" t="s">
        <v>1030</v>
      </c>
      <c r="AU1351" s="5" t="s">
        <v>1031</v>
      </c>
      <c r="AV1351" s="5" t="s">
        <v>2838</v>
      </c>
      <c r="AW1351" s="5" t="s">
        <v>2839</v>
      </c>
      <c r="BG1351" s="5" t="s">
        <v>2714</v>
      </c>
      <c r="BH1351" s="5" t="s">
        <v>11210</v>
      </c>
      <c r="BI1351" s="5" t="s">
        <v>2949</v>
      </c>
      <c r="BJ1351" s="5" t="s">
        <v>2841</v>
      </c>
      <c r="BK1351" s="5" t="s">
        <v>2714</v>
      </c>
      <c r="BL1351" s="5" t="s">
        <v>11210</v>
      </c>
      <c r="BM1351" s="5" t="s">
        <v>2217</v>
      </c>
      <c r="BN1351" s="5" t="s">
        <v>2218</v>
      </c>
      <c r="BO1351" s="5" t="s">
        <v>1030</v>
      </c>
      <c r="BP1351" s="5" t="s">
        <v>1031</v>
      </c>
      <c r="BQ1351" s="5" t="s">
        <v>4802</v>
      </c>
      <c r="BR1351" s="5" t="s">
        <v>11187</v>
      </c>
      <c r="BS1351" s="5" t="s">
        <v>533</v>
      </c>
      <c r="BT1351" s="5" t="s">
        <v>534</v>
      </c>
    </row>
    <row r="1352" spans="1:72" ht="13.5" customHeight="1">
      <c r="A1352" s="7" t="str">
        <f>HYPERLINK("http://kyu.snu.ac.kr/sdhj/index.jsp?type=hj/GK14704_00IM0001_010b.jpg","1768_해북촌_010b")</f>
        <v>1768_해북촌_010b</v>
      </c>
      <c r="B1352" s="4">
        <v>1768</v>
      </c>
      <c r="C1352" s="4" t="s">
        <v>10454</v>
      </c>
      <c r="D1352" s="4" t="s">
        <v>10455</v>
      </c>
      <c r="E1352" s="4">
        <v>1351</v>
      </c>
      <c r="F1352" s="5">
        <v>7</v>
      </c>
      <c r="G1352" s="5" t="s">
        <v>3505</v>
      </c>
      <c r="H1352" s="5" t="s">
        <v>3506</v>
      </c>
      <c r="I1352" s="5">
        <v>12</v>
      </c>
      <c r="L1352" s="5">
        <v>3</v>
      </c>
      <c r="M1352" s="5" t="s">
        <v>4936</v>
      </c>
      <c r="N1352" s="5" t="s">
        <v>4937</v>
      </c>
      <c r="S1352" s="5" t="s">
        <v>115</v>
      </c>
      <c r="T1352" s="5" t="s">
        <v>116</v>
      </c>
      <c r="U1352" s="5" t="s">
        <v>3086</v>
      </c>
      <c r="V1352" s="5" t="s">
        <v>3087</v>
      </c>
      <c r="Y1352" s="5" t="s">
        <v>3371</v>
      </c>
      <c r="Z1352" s="5" t="s">
        <v>3372</v>
      </c>
      <c r="AC1352" s="4">
        <v>13</v>
      </c>
      <c r="AD1352" s="5" t="s">
        <v>353</v>
      </c>
      <c r="AE1352" s="5" t="s">
        <v>354</v>
      </c>
    </row>
    <row r="1353" spans="1:72" ht="13.5" customHeight="1">
      <c r="A1353" s="7" t="str">
        <f>HYPERLINK("http://kyu.snu.ac.kr/sdhj/index.jsp?type=hj/GK14704_00IM0001_010b.jpg","1768_해북촌_010b")</f>
        <v>1768_해북촌_010b</v>
      </c>
      <c r="B1353" s="4">
        <v>1768</v>
      </c>
      <c r="C1353" s="4" t="s">
        <v>9696</v>
      </c>
      <c r="D1353" s="4" t="s">
        <v>9697</v>
      </c>
      <c r="E1353" s="4">
        <v>1352</v>
      </c>
      <c r="F1353" s="5">
        <v>7</v>
      </c>
      <c r="G1353" s="5" t="s">
        <v>3505</v>
      </c>
      <c r="H1353" s="5" t="s">
        <v>3506</v>
      </c>
      <c r="I1353" s="5">
        <v>12</v>
      </c>
      <c r="L1353" s="5">
        <v>3</v>
      </c>
      <c r="M1353" s="5" t="s">
        <v>4936</v>
      </c>
      <c r="N1353" s="5" t="s">
        <v>4937</v>
      </c>
      <c r="S1353" s="5" t="s">
        <v>127</v>
      </c>
      <c r="T1353" s="5" t="s">
        <v>128</v>
      </c>
      <c r="Y1353" s="5" t="s">
        <v>251</v>
      </c>
      <c r="Z1353" s="5" t="s">
        <v>252</v>
      </c>
      <c r="AC1353" s="4">
        <v>4</v>
      </c>
      <c r="AD1353" s="5" t="s">
        <v>316</v>
      </c>
      <c r="AE1353" s="5" t="s">
        <v>317</v>
      </c>
      <c r="AF1353" s="5" t="s">
        <v>610</v>
      </c>
      <c r="AG1353" s="5" t="s">
        <v>611</v>
      </c>
    </row>
    <row r="1354" spans="1:72" ht="13.5" customHeight="1">
      <c r="A1354" s="7" t="str">
        <f>HYPERLINK("http://kyu.snu.ac.kr/sdhj/index.jsp?type=hj/GK14704_00IM0001_011a.jpg","1768_해북촌_011a")</f>
        <v>1768_해북촌_011a</v>
      </c>
      <c r="B1354" s="4">
        <v>1768</v>
      </c>
      <c r="C1354" s="4" t="s">
        <v>9696</v>
      </c>
      <c r="D1354" s="4" t="s">
        <v>9697</v>
      </c>
      <c r="E1354" s="4">
        <v>1353</v>
      </c>
      <c r="F1354" s="5">
        <v>7</v>
      </c>
      <c r="G1354" s="5" t="s">
        <v>3505</v>
      </c>
      <c r="H1354" s="5" t="s">
        <v>3506</v>
      </c>
      <c r="I1354" s="5">
        <v>12</v>
      </c>
      <c r="L1354" s="5">
        <v>4</v>
      </c>
      <c r="M1354" s="4" t="s">
        <v>4964</v>
      </c>
      <c r="N1354" s="4" t="s">
        <v>4965</v>
      </c>
      <c r="S1354" s="4"/>
      <c r="T1354" s="4" t="s">
        <v>10144</v>
      </c>
      <c r="U1354" s="5" t="s">
        <v>3107</v>
      </c>
      <c r="V1354" s="5" t="s">
        <v>11145</v>
      </c>
      <c r="W1354" s="5" t="s">
        <v>443</v>
      </c>
      <c r="X1354" s="5" t="s">
        <v>444</v>
      </c>
      <c r="Y1354" s="5" t="s">
        <v>4966</v>
      </c>
      <c r="Z1354" s="5" t="s">
        <v>4967</v>
      </c>
      <c r="AC1354" s="4">
        <v>41</v>
      </c>
      <c r="AD1354" s="5" t="s">
        <v>1175</v>
      </c>
      <c r="AE1354" s="5" t="s">
        <v>1176</v>
      </c>
      <c r="AJ1354" s="5" t="s">
        <v>33</v>
      </c>
      <c r="AK1354" s="5" t="s">
        <v>34</v>
      </c>
      <c r="AL1354" s="5" t="s">
        <v>533</v>
      </c>
      <c r="AM1354" s="5" t="s">
        <v>534</v>
      </c>
      <c r="AT1354" s="5" t="s">
        <v>1030</v>
      </c>
      <c r="AU1354" s="5" t="s">
        <v>1031</v>
      </c>
      <c r="AV1354" s="5" t="s">
        <v>4968</v>
      </c>
      <c r="AW1354" s="5" t="s">
        <v>4042</v>
      </c>
      <c r="BG1354" s="5" t="s">
        <v>2714</v>
      </c>
      <c r="BH1354" s="5" t="s">
        <v>11240</v>
      </c>
      <c r="BI1354" s="5" t="s">
        <v>2949</v>
      </c>
      <c r="BJ1354" s="5" t="s">
        <v>2841</v>
      </c>
      <c r="BK1354" s="5" t="s">
        <v>2714</v>
      </c>
      <c r="BL1354" s="5" t="s">
        <v>11240</v>
      </c>
      <c r="BM1354" s="5" t="s">
        <v>2217</v>
      </c>
      <c r="BN1354" s="5" t="s">
        <v>2218</v>
      </c>
      <c r="BQ1354" s="5" t="s">
        <v>4701</v>
      </c>
      <c r="BR1354" s="5" t="s">
        <v>4702</v>
      </c>
      <c r="BS1354" s="5" t="s">
        <v>1764</v>
      </c>
      <c r="BT1354" s="5" t="s">
        <v>1765</v>
      </c>
    </row>
    <row r="1355" spans="1:72" ht="13.5" customHeight="1">
      <c r="A1355" s="7" t="str">
        <f>HYPERLINK("http://kyu.snu.ac.kr/sdhj/index.jsp?type=hj/GK14704_00IM0001_011a.jpg","1768_해북촌_011a")</f>
        <v>1768_해북촌_011a</v>
      </c>
      <c r="B1355" s="4">
        <v>1768</v>
      </c>
      <c r="C1355" s="4" t="s">
        <v>9973</v>
      </c>
      <c r="D1355" s="4" t="s">
        <v>9974</v>
      </c>
      <c r="E1355" s="4">
        <v>1354</v>
      </c>
      <c r="F1355" s="5">
        <v>7</v>
      </c>
      <c r="G1355" s="5" t="s">
        <v>3505</v>
      </c>
      <c r="H1355" s="5" t="s">
        <v>3506</v>
      </c>
      <c r="I1355" s="5">
        <v>12</v>
      </c>
      <c r="L1355" s="5">
        <v>4</v>
      </c>
      <c r="M1355" s="5" t="s">
        <v>4964</v>
      </c>
      <c r="N1355" s="5" t="s">
        <v>4965</v>
      </c>
      <c r="S1355" s="5" t="s">
        <v>95</v>
      </c>
      <c r="T1355" s="5" t="s">
        <v>96</v>
      </c>
      <c r="W1355" s="5" t="s">
        <v>3213</v>
      </c>
      <c r="X1355" s="5" t="s">
        <v>11241</v>
      </c>
      <c r="Y1355" s="5" t="s">
        <v>251</v>
      </c>
      <c r="Z1355" s="5" t="s">
        <v>252</v>
      </c>
      <c r="AC1355" s="4">
        <v>50</v>
      </c>
      <c r="AD1355" s="5" t="s">
        <v>898</v>
      </c>
      <c r="AE1355" s="5" t="s">
        <v>899</v>
      </c>
      <c r="AJ1355" s="5" t="s">
        <v>33</v>
      </c>
      <c r="AK1355" s="5" t="s">
        <v>34</v>
      </c>
      <c r="AL1355" s="5" t="s">
        <v>103</v>
      </c>
      <c r="AM1355" s="5" t="s">
        <v>104</v>
      </c>
      <c r="AT1355" s="5" t="s">
        <v>1030</v>
      </c>
      <c r="AU1355" s="5" t="s">
        <v>1031</v>
      </c>
      <c r="AV1355" s="5" t="s">
        <v>2876</v>
      </c>
      <c r="AW1355" s="5" t="s">
        <v>2877</v>
      </c>
      <c r="BG1355" s="5" t="s">
        <v>1030</v>
      </c>
      <c r="BH1355" s="5" t="s">
        <v>1031</v>
      </c>
      <c r="BI1355" s="5" t="s">
        <v>4969</v>
      </c>
      <c r="BJ1355" s="5" t="s">
        <v>4970</v>
      </c>
      <c r="BK1355" s="5" t="s">
        <v>1030</v>
      </c>
      <c r="BL1355" s="5" t="s">
        <v>1031</v>
      </c>
      <c r="BM1355" s="5" t="s">
        <v>4971</v>
      </c>
      <c r="BN1355" s="5" t="s">
        <v>4972</v>
      </c>
      <c r="BO1355" s="5" t="s">
        <v>1030</v>
      </c>
      <c r="BP1355" s="5" t="s">
        <v>1031</v>
      </c>
      <c r="BQ1355" s="5" t="s">
        <v>4973</v>
      </c>
      <c r="BR1355" s="5" t="s">
        <v>4974</v>
      </c>
      <c r="BS1355" s="5" t="s">
        <v>103</v>
      </c>
      <c r="BT1355" s="5" t="s">
        <v>104</v>
      </c>
    </row>
    <row r="1356" spans="1:72" ht="13.5" customHeight="1">
      <c r="A1356" s="7" t="str">
        <f>HYPERLINK("http://kyu.snu.ac.kr/sdhj/index.jsp?type=hj/GK14704_00IM0001_011a.jpg","1768_해북촌_011a")</f>
        <v>1768_해북촌_011a</v>
      </c>
      <c r="B1356" s="4">
        <v>1768</v>
      </c>
      <c r="C1356" s="4" t="s">
        <v>9973</v>
      </c>
      <c r="D1356" s="4" t="s">
        <v>9974</v>
      </c>
      <c r="E1356" s="4">
        <v>1355</v>
      </c>
      <c r="F1356" s="5">
        <v>7</v>
      </c>
      <c r="G1356" s="5" t="s">
        <v>3505</v>
      </c>
      <c r="H1356" s="5" t="s">
        <v>3506</v>
      </c>
      <c r="I1356" s="5">
        <v>12</v>
      </c>
      <c r="L1356" s="5">
        <v>4</v>
      </c>
      <c r="M1356" s="5" t="s">
        <v>4964</v>
      </c>
      <c r="N1356" s="5" t="s">
        <v>4965</v>
      </c>
      <c r="S1356" s="5" t="s">
        <v>115</v>
      </c>
      <c r="T1356" s="5" t="s">
        <v>116</v>
      </c>
      <c r="U1356" s="5" t="s">
        <v>2874</v>
      </c>
      <c r="V1356" s="5" t="s">
        <v>2875</v>
      </c>
      <c r="Y1356" s="5" t="s">
        <v>3218</v>
      </c>
      <c r="Z1356" s="5" t="s">
        <v>3219</v>
      </c>
      <c r="AC1356" s="4">
        <v>17</v>
      </c>
      <c r="AD1356" s="5" t="s">
        <v>1175</v>
      </c>
      <c r="AE1356" s="5" t="s">
        <v>1176</v>
      </c>
    </row>
    <row r="1357" spans="1:72" ht="13.5" customHeight="1">
      <c r="A1357" s="7" t="str">
        <f>HYPERLINK("http://kyu.snu.ac.kr/sdhj/index.jsp?type=hj/GK14704_00IM0001_011a.jpg","1768_해북촌_011a")</f>
        <v>1768_해북촌_011a</v>
      </c>
      <c r="B1357" s="4">
        <v>1768</v>
      </c>
      <c r="C1357" s="4" t="s">
        <v>10131</v>
      </c>
      <c r="D1357" s="4" t="s">
        <v>10132</v>
      </c>
      <c r="E1357" s="4">
        <v>1356</v>
      </c>
      <c r="F1357" s="5">
        <v>7</v>
      </c>
      <c r="G1357" s="5" t="s">
        <v>3505</v>
      </c>
      <c r="H1357" s="5" t="s">
        <v>3506</v>
      </c>
      <c r="I1357" s="5">
        <v>12</v>
      </c>
      <c r="L1357" s="5">
        <v>5</v>
      </c>
      <c r="M1357" s="4" t="s">
        <v>4975</v>
      </c>
      <c r="N1357" s="4" t="s">
        <v>4976</v>
      </c>
      <c r="S1357" s="4"/>
      <c r="T1357" s="4" t="s">
        <v>9704</v>
      </c>
      <c r="U1357" s="5" t="s">
        <v>3216</v>
      </c>
      <c r="V1357" s="5" t="s">
        <v>3217</v>
      </c>
      <c r="W1357" s="5" t="s">
        <v>4812</v>
      </c>
      <c r="X1357" s="5" t="s">
        <v>4813</v>
      </c>
      <c r="Y1357" s="5" t="s">
        <v>4977</v>
      </c>
      <c r="Z1357" s="5" t="s">
        <v>4978</v>
      </c>
      <c r="AC1357" s="4">
        <v>70</v>
      </c>
      <c r="AD1357" s="5" t="s">
        <v>387</v>
      </c>
      <c r="AE1357" s="5" t="s">
        <v>388</v>
      </c>
      <c r="AJ1357" s="5" t="s">
        <v>33</v>
      </c>
      <c r="AK1357" s="5" t="s">
        <v>34</v>
      </c>
      <c r="AL1357" s="5" t="s">
        <v>1982</v>
      </c>
      <c r="AM1357" s="5" t="s">
        <v>1983</v>
      </c>
      <c r="AT1357" s="5" t="s">
        <v>3216</v>
      </c>
      <c r="AU1357" s="5" t="s">
        <v>3217</v>
      </c>
      <c r="AV1357" s="5" t="s">
        <v>4979</v>
      </c>
      <c r="AW1357" s="5" t="s">
        <v>4980</v>
      </c>
      <c r="BG1357" s="5" t="s">
        <v>3216</v>
      </c>
      <c r="BH1357" s="5" t="s">
        <v>3217</v>
      </c>
      <c r="BI1357" s="5" t="s">
        <v>4981</v>
      </c>
      <c r="BJ1357" s="5" t="s">
        <v>4982</v>
      </c>
      <c r="BK1357" s="5" t="s">
        <v>3216</v>
      </c>
      <c r="BL1357" s="5" t="s">
        <v>3217</v>
      </c>
      <c r="BM1357" s="5" t="s">
        <v>4983</v>
      </c>
      <c r="BN1357" s="5" t="s">
        <v>4984</v>
      </c>
      <c r="BO1357" s="5" t="s">
        <v>695</v>
      </c>
      <c r="BP1357" s="5" t="s">
        <v>696</v>
      </c>
      <c r="BQ1357" s="5" t="s">
        <v>4985</v>
      </c>
      <c r="BR1357" s="5" t="s">
        <v>4986</v>
      </c>
      <c r="BS1357" s="5" t="s">
        <v>605</v>
      </c>
      <c r="BT1357" s="4" t="s">
        <v>11242</v>
      </c>
    </row>
    <row r="1358" spans="1:72" ht="13.5" customHeight="1">
      <c r="A1358" s="7" t="str">
        <f>HYPERLINK("http://kyu.snu.ac.kr/sdhj/index.jsp?type=hj/GK14704_00IM0001_011a.jpg","1768_해북촌_011a")</f>
        <v>1768_해북촌_011a</v>
      </c>
      <c r="B1358" s="4">
        <v>1768</v>
      </c>
      <c r="C1358" s="4" t="s">
        <v>11243</v>
      </c>
      <c r="D1358" s="4" t="s">
        <v>11244</v>
      </c>
      <c r="E1358" s="4">
        <v>1357</v>
      </c>
      <c r="F1358" s="5">
        <v>7</v>
      </c>
      <c r="G1358" s="5" t="s">
        <v>3505</v>
      </c>
      <c r="H1358" s="5" t="s">
        <v>3506</v>
      </c>
      <c r="I1358" s="5">
        <v>12</v>
      </c>
      <c r="L1358" s="5">
        <v>5</v>
      </c>
      <c r="M1358" s="5" t="s">
        <v>4975</v>
      </c>
      <c r="N1358" s="5" t="s">
        <v>4976</v>
      </c>
      <c r="S1358" s="5" t="s">
        <v>95</v>
      </c>
      <c r="T1358" s="5" t="s">
        <v>96</v>
      </c>
      <c r="U1358" s="5" t="s">
        <v>1436</v>
      </c>
      <c r="V1358" s="5" t="s">
        <v>1437</v>
      </c>
      <c r="W1358" s="5" t="s">
        <v>249</v>
      </c>
      <c r="X1358" s="4" t="s">
        <v>9746</v>
      </c>
      <c r="Y1358" s="5" t="s">
        <v>523</v>
      </c>
      <c r="Z1358" s="5" t="s">
        <v>524</v>
      </c>
      <c r="AC1358" s="4">
        <v>70</v>
      </c>
      <c r="AD1358" s="5" t="s">
        <v>387</v>
      </c>
      <c r="AE1358" s="5" t="s">
        <v>388</v>
      </c>
      <c r="AJ1358" s="5" t="s">
        <v>33</v>
      </c>
      <c r="AK1358" s="5" t="s">
        <v>34</v>
      </c>
      <c r="AL1358" s="5" t="s">
        <v>266</v>
      </c>
      <c r="AM1358" s="4" t="s">
        <v>9747</v>
      </c>
      <c r="AV1358" s="5" t="s">
        <v>4987</v>
      </c>
      <c r="AW1358" s="5" t="s">
        <v>4988</v>
      </c>
      <c r="BI1358" s="5" t="s">
        <v>4989</v>
      </c>
      <c r="BJ1358" s="5" t="s">
        <v>4990</v>
      </c>
      <c r="BM1358" s="5" t="s">
        <v>4991</v>
      </c>
      <c r="BN1358" s="5" t="s">
        <v>1790</v>
      </c>
      <c r="BQ1358" s="5" t="s">
        <v>4992</v>
      </c>
      <c r="BR1358" s="5" t="s">
        <v>4993</v>
      </c>
      <c r="BS1358" s="5" t="s">
        <v>294</v>
      </c>
      <c r="BT1358" s="5" t="s">
        <v>295</v>
      </c>
    </row>
    <row r="1359" spans="1:72" ht="13.5" customHeight="1">
      <c r="A1359" s="7" t="str">
        <f>HYPERLINK("http://kyu.snu.ac.kr/sdhj/index.jsp?type=hj/GK14704_00IM0001_011a.jpg","1768_해북촌_011a")</f>
        <v>1768_해북촌_011a</v>
      </c>
      <c r="B1359" s="4">
        <v>1768</v>
      </c>
      <c r="C1359" s="4" t="s">
        <v>11156</v>
      </c>
      <c r="D1359" s="4" t="s">
        <v>11157</v>
      </c>
      <c r="E1359" s="4">
        <v>1358</v>
      </c>
      <c r="F1359" s="5">
        <v>7</v>
      </c>
      <c r="G1359" s="5" t="s">
        <v>3505</v>
      </c>
      <c r="H1359" s="5" t="s">
        <v>3506</v>
      </c>
      <c r="I1359" s="5">
        <v>13</v>
      </c>
      <c r="J1359" s="5" t="s">
        <v>4994</v>
      </c>
      <c r="K1359" s="5" t="s">
        <v>11245</v>
      </c>
      <c r="L1359" s="5">
        <v>1</v>
      </c>
      <c r="M1359" s="4" t="s">
        <v>693</v>
      </c>
      <c r="N1359" s="4" t="s">
        <v>694</v>
      </c>
      <c r="S1359" s="4"/>
      <c r="T1359" s="4" t="s">
        <v>9813</v>
      </c>
      <c r="U1359" s="5" t="s">
        <v>3107</v>
      </c>
      <c r="V1359" s="5" t="s">
        <v>11246</v>
      </c>
      <c r="W1359" s="5" t="s">
        <v>97</v>
      </c>
      <c r="X1359" s="5" t="s">
        <v>98</v>
      </c>
      <c r="Y1359" s="5" t="s">
        <v>697</v>
      </c>
      <c r="Z1359" s="5" t="s">
        <v>698</v>
      </c>
      <c r="AC1359" s="4">
        <v>24</v>
      </c>
      <c r="AD1359" s="5" t="s">
        <v>125</v>
      </c>
      <c r="AE1359" s="5" t="s">
        <v>126</v>
      </c>
      <c r="AJ1359" s="5" t="s">
        <v>33</v>
      </c>
      <c r="AK1359" s="5" t="s">
        <v>34</v>
      </c>
      <c r="AL1359" s="5" t="s">
        <v>103</v>
      </c>
      <c r="AM1359" s="5" t="s">
        <v>104</v>
      </c>
      <c r="AT1359" s="5" t="s">
        <v>695</v>
      </c>
      <c r="AU1359" s="5" t="s">
        <v>696</v>
      </c>
      <c r="AV1359" s="5" t="s">
        <v>2263</v>
      </c>
      <c r="AW1359" s="5" t="s">
        <v>2264</v>
      </c>
      <c r="BG1359" s="5" t="s">
        <v>695</v>
      </c>
      <c r="BH1359" s="5" t="s">
        <v>696</v>
      </c>
      <c r="BI1359" s="5" t="s">
        <v>3396</v>
      </c>
      <c r="BJ1359" s="5" t="s">
        <v>3397</v>
      </c>
      <c r="BK1359" s="5" t="s">
        <v>563</v>
      </c>
      <c r="BL1359" s="5" t="s">
        <v>564</v>
      </c>
      <c r="BM1359" s="5" t="s">
        <v>2835</v>
      </c>
      <c r="BN1359" s="5" t="s">
        <v>2836</v>
      </c>
      <c r="BQ1359" s="5" t="s">
        <v>4995</v>
      </c>
      <c r="BR1359" s="5" t="s">
        <v>11247</v>
      </c>
      <c r="BS1359" s="5" t="s">
        <v>266</v>
      </c>
      <c r="BT1359" s="4" t="s">
        <v>11098</v>
      </c>
    </row>
    <row r="1360" spans="1:72" ht="13.5" customHeight="1">
      <c r="A1360" s="7" t="str">
        <f>HYPERLINK("http://kyu.snu.ac.kr/sdhj/index.jsp?type=hj/GK14704_00IM0001_011a.jpg","1768_해북촌_011a")</f>
        <v>1768_해북촌_011a</v>
      </c>
      <c r="B1360" s="4">
        <v>1768</v>
      </c>
      <c r="C1360" s="4" t="s">
        <v>11099</v>
      </c>
      <c r="D1360" s="4" t="s">
        <v>11100</v>
      </c>
      <c r="E1360" s="4">
        <v>1359</v>
      </c>
      <c r="F1360" s="5">
        <v>7</v>
      </c>
      <c r="G1360" s="5" t="s">
        <v>3505</v>
      </c>
      <c r="H1360" s="5" t="s">
        <v>3506</v>
      </c>
      <c r="I1360" s="5">
        <v>13</v>
      </c>
      <c r="L1360" s="5">
        <v>1</v>
      </c>
      <c r="M1360" s="5" t="s">
        <v>693</v>
      </c>
      <c r="N1360" s="5" t="s">
        <v>694</v>
      </c>
      <c r="S1360" s="5" t="s">
        <v>95</v>
      </c>
      <c r="T1360" s="5" t="s">
        <v>96</v>
      </c>
      <c r="W1360" s="5" t="s">
        <v>249</v>
      </c>
      <c r="X1360" s="4" t="s">
        <v>9825</v>
      </c>
      <c r="Y1360" s="5" t="s">
        <v>20</v>
      </c>
      <c r="Z1360" s="5" t="s">
        <v>21</v>
      </c>
      <c r="AC1360" s="4">
        <v>26</v>
      </c>
      <c r="AD1360" s="5" t="s">
        <v>253</v>
      </c>
      <c r="AE1360" s="5" t="s">
        <v>254</v>
      </c>
      <c r="AJ1360" s="5" t="s">
        <v>33</v>
      </c>
      <c r="AK1360" s="5" t="s">
        <v>34</v>
      </c>
      <c r="AL1360" s="5" t="s">
        <v>266</v>
      </c>
      <c r="AM1360" s="4" t="s">
        <v>10439</v>
      </c>
      <c r="AT1360" s="5" t="s">
        <v>695</v>
      </c>
      <c r="AU1360" s="5" t="s">
        <v>696</v>
      </c>
      <c r="AV1360" s="5" t="s">
        <v>4635</v>
      </c>
      <c r="AW1360" s="5" t="s">
        <v>2397</v>
      </c>
      <c r="BG1360" s="5" t="s">
        <v>2029</v>
      </c>
      <c r="BH1360" s="5" t="s">
        <v>2030</v>
      </c>
      <c r="BI1360" s="5" t="s">
        <v>4636</v>
      </c>
      <c r="BJ1360" s="5" t="s">
        <v>4637</v>
      </c>
      <c r="BK1360" s="5" t="s">
        <v>2029</v>
      </c>
      <c r="BL1360" s="5" t="s">
        <v>2030</v>
      </c>
      <c r="BM1360" s="5" t="s">
        <v>2878</v>
      </c>
      <c r="BN1360" s="5" t="s">
        <v>2879</v>
      </c>
      <c r="BO1360" s="5" t="s">
        <v>83</v>
      </c>
      <c r="BP1360" s="5" t="s">
        <v>84</v>
      </c>
      <c r="BQ1360" s="5" t="s">
        <v>4996</v>
      </c>
      <c r="BR1360" s="5" t="s">
        <v>11248</v>
      </c>
      <c r="BS1360" s="5" t="s">
        <v>1076</v>
      </c>
      <c r="BT1360" s="5" t="s">
        <v>1077</v>
      </c>
    </row>
    <row r="1361" spans="1:72" ht="13.5" customHeight="1">
      <c r="A1361" s="7" t="str">
        <f>HYPERLINK("http://kyu.snu.ac.kr/sdhj/index.jsp?type=hj/GK14704_00IM0001_011a.jpg","1768_해북촌_011a")</f>
        <v>1768_해북촌_011a</v>
      </c>
      <c r="B1361" s="4">
        <v>1768</v>
      </c>
      <c r="C1361" s="4" t="s">
        <v>10072</v>
      </c>
      <c r="D1361" s="4" t="s">
        <v>10073</v>
      </c>
      <c r="E1361" s="4">
        <v>1360</v>
      </c>
      <c r="F1361" s="5">
        <v>7</v>
      </c>
      <c r="G1361" s="5" t="s">
        <v>3505</v>
      </c>
      <c r="H1361" s="5" t="s">
        <v>3506</v>
      </c>
      <c r="I1361" s="5">
        <v>13</v>
      </c>
      <c r="L1361" s="5">
        <v>1</v>
      </c>
      <c r="M1361" s="5" t="s">
        <v>693</v>
      </c>
      <c r="N1361" s="5" t="s">
        <v>694</v>
      </c>
      <c r="S1361" s="5" t="s">
        <v>115</v>
      </c>
      <c r="T1361" s="5" t="s">
        <v>116</v>
      </c>
      <c r="U1361" s="5" t="s">
        <v>4596</v>
      </c>
      <c r="V1361" s="5" t="s">
        <v>4597</v>
      </c>
      <c r="Y1361" s="5" t="s">
        <v>4997</v>
      </c>
      <c r="Z1361" s="5" t="s">
        <v>4998</v>
      </c>
      <c r="AC1361" s="4">
        <v>7</v>
      </c>
      <c r="AD1361" s="5" t="s">
        <v>724</v>
      </c>
      <c r="AE1361" s="5" t="s">
        <v>725</v>
      </c>
      <c r="AF1361" s="5" t="s">
        <v>610</v>
      </c>
      <c r="AG1361" s="5" t="s">
        <v>611</v>
      </c>
    </row>
    <row r="1362" spans="1:72" ht="13.5" customHeight="1">
      <c r="A1362" s="7" t="str">
        <f>HYPERLINK("http://kyu.snu.ac.kr/sdhj/index.jsp?type=hj/GK14704_00IM0001_011a.jpg","1768_해북촌_011a")</f>
        <v>1768_해북촌_011a</v>
      </c>
      <c r="B1362" s="4">
        <v>1768</v>
      </c>
      <c r="C1362" s="4" t="s">
        <v>10437</v>
      </c>
      <c r="D1362" s="4" t="s">
        <v>10438</v>
      </c>
      <c r="E1362" s="4">
        <v>1361</v>
      </c>
      <c r="F1362" s="5">
        <v>7</v>
      </c>
      <c r="G1362" s="5" t="s">
        <v>3505</v>
      </c>
      <c r="H1362" s="5" t="s">
        <v>3506</v>
      </c>
      <c r="I1362" s="5">
        <v>13</v>
      </c>
      <c r="L1362" s="5">
        <v>2</v>
      </c>
      <c r="M1362" s="4" t="s">
        <v>4999</v>
      </c>
      <c r="N1362" s="4" t="s">
        <v>5000</v>
      </c>
      <c r="S1362" s="4"/>
      <c r="T1362" s="4" t="s">
        <v>10587</v>
      </c>
      <c r="U1362" s="5" t="s">
        <v>681</v>
      </c>
      <c r="V1362" s="5" t="s">
        <v>682</v>
      </c>
      <c r="W1362" s="5" t="s">
        <v>443</v>
      </c>
      <c r="X1362" s="5" t="s">
        <v>444</v>
      </c>
      <c r="Y1362" s="5" t="s">
        <v>5001</v>
      </c>
      <c r="Z1362" s="5" t="s">
        <v>5002</v>
      </c>
      <c r="AC1362" s="4">
        <v>41</v>
      </c>
      <c r="AD1362" s="5" t="s">
        <v>1175</v>
      </c>
      <c r="AE1362" s="5" t="s">
        <v>1176</v>
      </c>
      <c r="AJ1362" s="5" t="s">
        <v>33</v>
      </c>
      <c r="AK1362" s="5" t="s">
        <v>34</v>
      </c>
      <c r="AL1362" s="5" t="s">
        <v>533</v>
      </c>
      <c r="AM1362" s="5" t="s">
        <v>534</v>
      </c>
      <c r="AT1362" s="5" t="s">
        <v>1030</v>
      </c>
      <c r="AU1362" s="5" t="s">
        <v>1031</v>
      </c>
      <c r="AV1362" s="5" t="s">
        <v>4968</v>
      </c>
      <c r="AW1362" s="5" t="s">
        <v>4042</v>
      </c>
      <c r="BG1362" s="5" t="s">
        <v>2356</v>
      </c>
      <c r="BH1362" s="5" t="s">
        <v>11249</v>
      </c>
      <c r="BI1362" s="5" t="s">
        <v>2949</v>
      </c>
      <c r="BJ1362" s="5" t="s">
        <v>2841</v>
      </c>
      <c r="BK1362" s="5" t="s">
        <v>2356</v>
      </c>
      <c r="BL1362" s="5" t="s">
        <v>11249</v>
      </c>
      <c r="BM1362" s="5" t="s">
        <v>2217</v>
      </c>
      <c r="BN1362" s="5" t="s">
        <v>2218</v>
      </c>
      <c r="BO1362" s="5" t="s">
        <v>1030</v>
      </c>
      <c r="BP1362" s="5" t="s">
        <v>1031</v>
      </c>
      <c r="BQ1362" s="5" t="s">
        <v>5003</v>
      </c>
      <c r="BR1362" s="5" t="s">
        <v>5004</v>
      </c>
      <c r="BS1362" s="5" t="s">
        <v>4242</v>
      </c>
      <c r="BT1362" s="5" t="s">
        <v>4243</v>
      </c>
    </row>
    <row r="1363" spans="1:72" ht="13.5" customHeight="1">
      <c r="A1363" s="7" t="str">
        <f>HYPERLINK("http://kyu.snu.ac.kr/sdhj/index.jsp?type=hj/GK14704_00IM0001_011a.jpg","1768_해북촌_011a")</f>
        <v>1768_해북촌_011a</v>
      </c>
      <c r="B1363" s="4">
        <v>1768</v>
      </c>
      <c r="C1363" s="4" t="s">
        <v>9888</v>
      </c>
      <c r="D1363" s="4" t="s">
        <v>9889</v>
      </c>
      <c r="E1363" s="4">
        <v>1362</v>
      </c>
      <c r="F1363" s="5">
        <v>7</v>
      </c>
      <c r="G1363" s="5" t="s">
        <v>3505</v>
      </c>
      <c r="H1363" s="5" t="s">
        <v>3506</v>
      </c>
      <c r="I1363" s="5">
        <v>13</v>
      </c>
      <c r="L1363" s="5">
        <v>2</v>
      </c>
      <c r="M1363" s="5" t="s">
        <v>4999</v>
      </c>
      <c r="N1363" s="5" t="s">
        <v>5000</v>
      </c>
      <c r="S1363" s="5" t="s">
        <v>95</v>
      </c>
      <c r="T1363" s="5" t="s">
        <v>96</v>
      </c>
      <c r="W1363" s="5" t="s">
        <v>250</v>
      </c>
      <c r="X1363" s="4" t="s">
        <v>10665</v>
      </c>
      <c r="Y1363" s="5" t="s">
        <v>251</v>
      </c>
      <c r="Z1363" s="5" t="s">
        <v>252</v>
      </c>
      <c r="AC1363" s="4">
        <v>40</v>
      </c>
      <c r="AD1363" s="5" t="s">
        <v>371</v>
      </c>
      <c r="AE1363" s="5" t="s">
        <v>372</v>
      </c>
      <c r="AJ1363" s="5" t="s">
        <v>33</v>
      </c>
      <c r="AK1363" s="5" t="s">
        <v>34</v>
      </c>
      <c r="AL1363" s="5" t="s">
        <v>93</v>
      </c>
      <c r="AM1363" s="5" t="s">
        <v>94</v>
      </c>
      <c r="AT1363" s="5" t="s">
        <v>1030</v>
      </c>
      <c r="AU1363" s="5" t="s">
        <v>1031</v>
      </c>
      <c r="AV1363" s="5" t="s">
        <v>5005</v>
      </c>
      <c r="AW1363" s="5" t="s">
        <v>3798</v>
      </c>
      <c r="BG1363" s="5" t="s">
        <v>1030</v>
      </c>
      <c r="BH1363" s="5" t="s">
        <v>1031</v>
      </c>
      <c r="BI1363" s="5" t="s">
        <v>3700</v>
      </c>
      <c r="BJ1363" s="5" t="s">
        <v>3701</v>
      </c>
      <c r="BK1363" s="5" t="s">
        <v>1030</v>
      </c>
      <c r="BL1363" s="5" t="s">
        <v>1031</v>
      </c>
      <c r="BM1363" s="5" t="s">
        <v>3702</v>
      </c>
      <c r="BN1363" s="5" t="s">
        <v>3627</v>
      </c>
      <c r="BO1363" s="5" t="s">
        <v>1030</v>
      </c>
      <c r="BP1363" s="5" t="s">
        <v>1031</v>
      </c>
      <c r="BQ1363" s="5" t="s">
        <v>5006</v>
      </c>
      <c r="BR1363" s="5" t="s">
        <v>5007</v>
      </c>
      <c r="BS1363" s="5" t="s">
        <v>533</v>
      </c>
      <c r="BT1363" s="5" t="s">
        <v>534</v>
      </c>
    </row>
    <row r="1364" spans="1:72" ht="13.5" customHeight="1">
      <c r="A1364" s="7" t="str">
        <f>HYPERLINK("http://kyu.snu.ac.kr/sdhj/index.jsp?type=hj/GK14704_00IM0001_011a.jpg","1768_해북촌_011a")</f>
        <v>1768_해북촌_011a</v>
      </c>
      <c r="B1364" s="4">
        <v>1768</v>
      </c>
      <c r="C1364" s="4" t="s">
        <v>10447</v>
      </c>
      <c r="D1364" s="4" t="s">
        <v>10448</v>
      </c>
      <c r="E1364" s="4">
        <v>1363</v>
      </c>
      <c r="F1364" s="5">
        <v>7</v>
      </c>
      <c r="G1364" s="5" t="s">
        <v>3505</v>
      </c>
      <c r="H1364" s="5" t="s">
        <v>3506</v>
      </c>
      <c r="I1364" s="5">
        <v>13</v>
      </c>
      <c r="L1364" s="5">
        <v>2</v>
      </c>
      <c r="M1364" s="5" t="s">
        <v>4999</v>
      </c>
      <c r="N1364" s="5" t="s">
        <v>5000</v>
      </c>
      <c r="S1364" s="5" t="s">
        <v>115</v>
      </c>
      <c r="T1364" s="5" t="s">
        <v>116</v>
      </c>
      <c r="U1364" s="5" t="s">
        <v>5008</v>
      </c>
      <c r="V1364" s="5" t="s">
        <v>5009</v>
      </c>
      <c r="Y1364" s="5" t="s">
        <v>5010</v>
      </c>
      <c r="Z1364" s="5" t="s">
        <v>1375</v>
      </c>
      <c r="AC1364" s="4">
        <v>18</v>
      </c>
      <c r="AD1364" s="5" t="s">
        <v>464</v>
      </c>
      <c r="AE1364" s="5" t="s">
        <v>465</v>
      </c>
    </row>
    <row r="1365" spans="1:72" ht="13.5" customHeight="1">
      <c r="A1365" s="7" t="str">
        <f>HYPERLINK("http://kyu.snu.ac.kr/sdhj/index.jsp?type=hj/GK14704_00IM0001_011a.jpg","1768_해북촌_011a")</f>
        <v>1768_해북촌_011a</v>
      </c>
      <c r="B1365" s="4">
        <v>1768</v>
      </c>
      <c r="C1365" s="4" t="s">
        <v>10393</v>
      </c>
      <c r="D1365" s="4" t="s">
        <v>10394</v>
      </c>
      <c r="E1365" s="4">
        <v>1364</v>
      </c>
      <c r="F1365" s="5">
        <v>7</v>
      </c>
      <c r="G1365" s="5" t="s">
        <v>3505</v>
      </c>
      <c r="H1365" s="5" t="s">
        <v>3506</v>
      </c>
      <c r="I1365" s="5">
        <v>13</v>
      </c>
      <c r="L1365" s="5">
        <v>3</v>
      </c>
      <c r="M1365" s="4" t="s">
        <v>4994</v>
      </c>
      <c r="N1365" s="4" t="s">
        <v>5011</v>
      </c>
      <c r="S1365" s="4"/>
      <c r="T1365" s="4" t="s">
        <v>11250</v>
      </c>
      <c r="U1365" s="5" t="s">
        <v>5012</v>
      </c>
      <c r="V1365" s="5" t="s">
        <v>5013</v>
      </c>
      <c r="W1365" s="5" t="s">
        <v>327</v>
      </c>
      <c r="X1365" s="5" t="s">
        <v>328</v>
      </c>
      <c r="Y1365" s="5" t="s">
        <v>4755</v>
      </c>
      <c r="Z1365" s="5" t="s">
        <v>11251</v>
      </c>
      <c r="AC1365" s="4">
        <v>41</v>
      </c>
      <c r="AD1365" s="5" t="s">
        <v>641</v>
      </c>
      <c r="AE1365" s="5" t="s">
        <v>642</v>
      </c>
      <c r="AJ1365" s="5" t="s">
        <v>33</v>
      </c>
      <c r="AK1365" s="5" t="s">
        <v>34</v>
      </c>
      <c r="AL1365" s="5" t="s">
        <v>331</v>
      </c>
      <c r="AM1365" s="5" t="s">
        <v>332</v>
      </c>
      <c r="AT1365" s="5" t="s">
        <v>1030</v>
      </c>
      <c r="AU1365" s="5" t="s">
        <v>1031</v>
      </c>
      <c r="AV1365" s="5" t="s">
        <v>5014</v>
      </c>
      <c r="AW1365" s="5" t="s">
        <v>5015</v>
      </c>
      <c r="BG1365" s="5" t="s">
        <v>1030</v>
      </c>
      <c r="BH1365" s="5" t="s">
        <v>1031</v>
      </c>
      <c r="BI1365" s="5" t="s">
        <v>3773</v>
      </c>
      <c r="BJ1365" s="5" t="s">
        <v>3774</v>
      </c>
      <c r="BK1365" s="5" t="s">
        <v>1030</v>
      </c>
      <c r="BL1365" s="5" t="s">
        <v>1031</v>
      </c>
      <c r="BM1365" s="5" t="s">
        <v>3394</v>
      </c>
      <c r="BN1365" s="5" t="s">
        <v>3395</v>
      </c>
      <c r="BO1365" s="5" t="s">
        <v>1030</v>
      </c>
      <c r="BP1365" s="5" t="s">
        <v>1031</v>
      </c>
      <c r="BQ1365" s="5" t="s">
        <v>5016</v>
      </c>
      <c r="BR1365" s="5" t="s">
        <v>5017</v>
      </c>
      <c r="BS1365" s="5" t="s">
        <v>1801</v>
      </c>
      <c r="BT1365" s="5" t="s">
        <v>1802</v>
      </c>
    </row>
    <row r="1366" spans="1:72" ht="13.5" customHeight="1">
      <c r="A1366" s="7" t="str">
        <f>HYPERLINK("http://kyu.snu.ac.kr/sdhj/index.jsp?type=hj/GK14704_00IM0001_011a.jpg","1768_해북촌_011a")</f>
        <v>1768_해북촌_011a</v>
      </c>
      <c r="B1366" s="4">
        <v>1768</v>
      </c>
      <c r="C1366" s="4" t="s">
        <v>9973</v>
      </c>
      <c r="D1366" s="4" t="s">
        <v>9974</v>
      </c>
      <c r="E1366" s="4">
        <v>1365</v>
      </c>
      <c r="F1366" s="5">
        <v>7</v>
      </c>
      <c r="G1366" s="5" t="s">
        <v>3505</v>
      </c>
      <c r="H1366" s="5" t="s">
        <v>3506</v>
      </c>
      <c r="I1366" s="5">
        <v>13</v>
      </c>
      <c r="L1366" s="5">
        <v>3</v>
      </c>
      <c r="M1366" s="5" t="s">
        <v>4994</v>
      </c>
      <c r="N1366" s="5" t="s">
        <v>5011</v>
      </c>
      <c r="S1366" s="5" t="s">
        <v>95</v>
      </c>
      <c r="T1366" s="5" t="s">
        <v>96</v>
      </c>
      <c r="W1366" s="5" t="s">
        <v>667</v>
      </c>
      <c r="X1366" s="5" t="s">
        <v>668</v>
      </c>
      <c r="Y1366" s="5" t="s">
        <v>251</v>
      </c>
      <c r="Z1366" s="5" t="s">
        <v>252</v>
      </c>
      <c r="AC1366" s="4">
        <v>41</v>
      </c>
      <c r="AD1366" s="5" t="s">
        <v>1175</v>
      </c>
      <c r="AE1366" s="5" t="s">
        <v>1176</v>
      </c>
      <c r="AJ1366" s="5" t="s">
        <v>33</v>
      </c>
      <c r="AK1366" s="5" t="s">
        <v>34</v>
      </c>
      <c r="AL1366" s="5" t="s">
        <v>669</v>
      </c>
      <c r="AM1366" s="5" t="s">
        <v>670</v>
      </c>
      <c r="AT1366" s="5" t="s">
        <v>1030</v>
      </c>
      <c r="AU1366" s="5" t="s">
        <v>1031</v>
      </c>
      <c r="AV1366" s="5" t="s">
        <v>697</v>
      </c>
      <c r="AW1366" s="5" t="s">
        <v>698</v>
      </c>
      <c r="BG1366" s="5" t="s">
        <v>1030</v>
      </c>
      <c r="BH1366" s="5" t="s">
        <v>1031</v>
      </c>
      <c r="BI1366" s="5" t="s">
        <v>4497</v>
      </c>
      <c r="BJ1366" s="5" t="s">
        <v>4498</v>
      </c>
      <c r="BK1366" s="5" t="s">
        <v>1030</v>
      </c>
      <c r="BL1366" s="5" t="s">
        <v>1031</v>
      </c>
      <c r="BM1366" s="5" t="s">
        <v>5018</v>
      </c>
      <c r="BN1366" s="5" t="s">
        <v>5019</v>
      </c>
      <c r="BO1366" s="5" t="s">
        <v>1030</v>
      </c>
      <c r="BP1366" s="5" t="s">
        <v>1031</v>
      </c>
      <c r="BQ1366" s="5" t="s">
        <v>5020</v>
      </c>
      <c r="BR1366" s="5" t="s">
        <v>11252</v>
      </c>
      <c r="BS1366" s="5" t="s">
        <v>1126</v>
      </c>
      <c r="BT1366" s="5" t="s">
        <v>1127</v>
      </c>
    </row>
    <row r="1367" spans="1:72" ht="13.5" customHeight="1">
      <c r="A1367" s="7" t="str">
        <f>HYPERLINK("http://kyu.snu.ac.kr/sdhj/index.jsp?type=hj/GK14704_00IM0001_011a.jpg","1768_해북촌_011a")</f>
        <v>1768_해북촌_011a</v>
      </c>
      <c r="B1367" s="4">
        <v>1768</v>
      </c>
      <c r="C1367" s="4" t="s">
        <v>11253</v>
      </c>
      <c r="D1367" s="4" t="s">
        <v>11254</v>
      </c>
      <c r="E1367" s="4">
        <v>1366</v>
      </c>
      <c r="F1367" s="5">
        <v>7</v>
      </c>
      <c r="G1367" s="5" t="s">
        <v>3505</v>
      </c>
      <c r="H1367" s="5" t="s">
        <v>3506</v>
      </c>
      <c r="I1367" s="5">
        <v>13</v>
      </c>
      <c r="L1367" s="5">
        <v>4</v>
      </c>
      <c r="M1367" s="4" t="s">
        <v>5021</v>
      </c>
      <c r="N1367" s="4" t="s">
        <v>5022</v>
      </c>
      <c r="S1367" s="4"/>
      <c r="T1367" s="4" t="s">
        <v>10443</v>
      </c>
      <c r="U1367" s="5" t="s">
        <v>73</v>
      </c>
      <c r="V1367" s="5" t="s">
        <v>74</v>
      </c>
      <c r="W1367" s="5" t="s">
        <v>844</v>
      </c>
      <c r="X1367" s="5" t="s">
        <v>845</v>
      </c>
      <c r="Y1367" s="5" t="s">
        <v>5023</v>
      </c>
      <c r="Z1367" s="5" t="s">
        <v>5024</v>
      </c>
      <c r="AC1367" s="4">
        <v>55</v>
      </c>
      <c r="AD1367" s="5" t="s">
        <v>79</v>
      </c>
      <c r="AE1367" s="5" t="s">
        <v>80</v>
      </c>
      <c r="AJ1367" s="5" t="s">
        <v>33</v>
      </c>
      <c r="AK1367" s="5" t="s">
        <v>34</v>
      </c>
      <c r="AL1367" s="5" t="s">
        <v>841</v>
      </c>
      <c r="AM1367" s="5" t="s">
        <v>842</v>
      </c>
      <c r="AT1367" s="5" t="s">
        <v>83</v>
      </c>
      <c r="AU1367" s="5" t="s">
        <v>84</v>
      </c>
      <c r="AV1367" s="5" t="s">
        <v>1329</v>
      </c>
      <c r="AW1367" s="5" t="s">
        <v>1330</v>
      </c>
      <c r="BG1367" s="5" t="s">
        <v>83</v>
      </c>
      <c r="BH1367" s="5" t="s">
        <v>84</v>
      </c>
      <c r="BI1367" s="5" t="s">
        <v>5025</v>
      </c>
      <c r="BJ1367" s="5" t="s">
        <v>5026</v>
      </c>
      <c r="BK1367" s="5" t="s">
        <v>83</v>
      </c>
      <c r="BL1367" s="5" t="s">
        <v>84</v>
      </c>
      <c r="BM1367" s="5" t="s">
        <v>5027</v>
      </c>
      <c r="BN1367" s="5" t="s">
        <v>5028</v>
      </c>
      <c r="BO1367" s="5" t="s">
        <v>83</v>
      </c>
      <c r="BP1367" s="5" t="s">
        <v>84</v>
      </c>
      <c r="BQ1367" s="5" t="s">
        <v>5029</v>
      </c>
      <c r="BR1367" s="5" t="s">
        <v>5030</v>
      </c>
      <c r="BS1367" s="5" t="s">
        <v>594</v>
      </c>
      <c r="BT1367" s="5" t="s">
        <v>595</v>
      </c>
    </row>
    <row r="1368" spans="1:72" ht="13.5" customHeight="1">
      <c r="A1368" s="7" t="str">
        <f>HYPERLINK("http://kyu.snu.ac.kr/sdhj/index.jsp?type=hj/GK14704_00IM0001_011a.jpg","1768_해북촌_011a")</f>
        <v>1768_해북촌_011a</v>
      </c>
      <c r="B1368" s="4">
        <v>1768</v>
      </c>
      <c r="C1368" s="4" t="s">
        <v>10882</v>
      </c>
      <c r="D1368" s="4" t="s">
        <v>10883</v>
      </c>
      <c r="E1368" s="4">
        <v>1367</v>
      </c>
      <c r="F1368" s="5">
        <v>7</v>
      </c>
      <c r="G1368" s="5" t="s">
        <v>3505</v>
      </c>
      <c r="H1368" s="5" t="s">
        <v>3506</v>
      </c>
      <c r="I1368" s="5">
        <v>13</v>
      </c>
      <c r="L1368" s="5">
        <v>4</v>
      </c>
      <c r="M1368" s="5" t="s">
        <v>5021</v>
      </c>
      <c r="N1368" s="5" t="s">
        <v>5022</v>
      </c>
      <c r="S1368" s="5" t="s">
        <v>95</v>
      </c>
      <c r="T1368" s="5" t="s">
        <v>96</v>
      </c>
      <c r="W1368" s="5" t="s">
        <v>443</v>
      </c>
      <c r="X1368" s="5" t="s">
        <v>444</v>
      </c>
      <c r="Y1368" s="5" t="s">
        <v>99</v>
      </c>
      <c r="Z1368" s="5" t="s">
        <v>100</v>
      </c>
      <c r="AC1368" s="4">
        <v>47</v>
      </c>
      <c r="AD1368" s="5" t="s">
        <v>942</v>
      </c>
      <c r="AE1368" s="5" t="s">
        <v>943</v>
      </c>
      <c r="AJ1368" s="5" t="s">
        <v>33</v>
      </c>
      <c r="AK1368" s="5" t="s">
        <v>34</v>
      </c>
      <c r="AL1368" s="5" t="s">
        <v>533</v>
      </c>
      <c r="AM1368" s="5" t="s">
        <v>534</v>
      </c>
      <c r="AT1368" s="5" t="s">
        <v>83</v>
      </c>
      <c r="AU1368" s="5" t="s">
        <v>84</v>
      </c>
      <c r="AV1368" s="5" t="s">
        <v>5031</v>
      </c>
      <c r="AW1368" s="5" t="s">
        <v>2214</v>
      </c>
      <c r="BG1368" s="5" t="s">
        <v>83</v>
      </c>
      <c r="BH1368" s="5" t="s">
        <v>84</v>
      </c>
      <c r="BI1368" s="5" t="s">
        <v>2215</v>
      </c>
      <c r="BJ1368" s="5" t="s">
        <v>2216</v>
      </c>
      <c r="BK1368" s="5" t="s">
        <v>83</v>
      </c>
      <c r="BL1368" s="5" t="s">
        <v>84</v>
      </c>
      <c r="BM1368" s="5" t="s">
        <v>2217</v>
      </c>
      <c r="BN1368" s="5" t="s">
        <v>2218</v>
      </c>
      <c r="BO1368" s="5" t="s">
        <v>83</v>
      </c>
      <c r="BP1368" s="5" t="s">
        <v>84</v>
      </c>
      <c r="BQ1368" s="5" t="s">
        <v>5032</v>
      </c>
      <c r="BR1368" s="5" t="s">
        <v>11255</v>
      </c>
      <c r="BS1368" s="5" t="s">
        <v>266</v>
      </c>
      <c r="BT1368" s="4" t="s">
        <v>11256</v>
      </c>
    </row>
    <row r="1369" spans="1:72" ht="13.5" customHeight="1">
      <c r="A1369" s="7" t="str">
        <f>HYPERLINK("http://kyu.snu.ac.kr/sdhj/index.jsp?type=hj/GK14704_00IM0001_011a.jpg","1768_해북촌_011a")</f>
        <v>1768_해북촌_011a</v>
      </c>
      <c r="B1369" s="4">
        <v>1768</v>
      </c>
      <c r="C1369" s="4" t="s">
        <v>11257</v>
      </c>
      <c r="D1369" s="4" t="s">
        <v>11258</v>
      </c>
      <c r="E1369" s="4">
        <v>1368</v>
      </c>
      <c r="F1369" s="5">
        <v>7</v>
      </c>
      <c r="G1369" s="5" t="s">
        <v>3505</v>
      </c>
      <c r="H1369" s="5" t="s">
        <v>3506</v>
      </c>
      <c r="I1369" s="5">
        <v>13</v>
      </c>
      <c r="L1369" s="5">
        <v>4</v>
      </c>
      <c r="M1369" s="5" t="s">
        <v>5021</v>
      </c>
      <c r="N1369" s="5" t="s">
        <v>5022</v>
      </c>
      <c r="T1369" s="4" t="s">
        <v>10449</v>
      </c>
      <c r="U1369" s="5" t="s">
        <v>133</v>
      </c>
      <c r="V1369" s="5" t="s">
        <v>134</v>
      </c>
      <c r="Y1369" s="5" t="s">
        <v>9520</v>
      </c>
      <c r="Z1369" s="5" t="s">
        <v>5033</v>
      </c>
      <c r="AC1369" s="4">
        <v>8</v>
      </c>
      <c r="AD1369" s="5" t="s">
        <v>464</v>
      </c>
      <c r="AE1369" s="5" t="s">
        <v>465</v>
      </c>
    </row>
    <row r="1370" spans="1:72" ht="13.5" customHeight="1">
      <c r="A1370" s="7" t="str">
        <f>HYPERLINK("http://kyu.snu.ac.kr/sdhj/index.jsp?type=hj/GK14704_00IM0001_011a.jpg","1768_해북촌_011a")</f>
        <v>1768_해북촌_011a</v>
      </c>
      <c r="B1370" s="4">
        <v>1768</v>
      </c>
      <c r="C1370" s="4" t="s">
        <v>10447</v>
      </c>
      <c r="D1370" s="4" t="s">
        <v>10448</v>
      </c>
      <c r="E1370" s="4">
        <v>1369</v>
      </c>
      <c r="F1370" s="5">
        <v>7</v>
      </c>
      <c r="G1370" s="5" t="s">
        <v>3505</v>
      </c>
      <c r="H1370" s="5" t="s">
        <v>3506</v>
      </c>
      <c r="I1370" s="5">
        <v>13</v>
      </c>
      <c r="L1370" s="5">
        <v>5</v>
      </c>
      <c r="M1370" s="4" t="s">
        <v>5034</v>
      </c>
      <c r="N1370" s="4" t="s">
        <v>5035</v>
      </c>
      <c r="Q1370" s="5" t="s">
        <v>5036</v>
      </c>
      <c r="R1370" s="5" t="s">
        <v>5037</v>
      </c>
      <c r="S1370" s="4"/>
      <c r="T1370" s="4" t="s">
        <v>10191</v>
      </c>
      <c r="U1370" s="5" t="s">
        <v>5038</v>
      </c>
      <c r="V1370" s="5" t="s">
        <v>5039</v>
      </c>
      <c r="W1370" s="5" t="s">
        <v>11259</v>
      </c>
      <c r="X1370" s="5" t="s">
        <v>11260</v>
      </c>
      <c r="Y1370" s="5" t="s">
        <v>5040</v>
      </c>
      <c r="Z1370" s="5" t="s">
        <v>5041</v>
      </c>
      <c r="AC1370" s="4">
        <v>31</v>
      </c>
      <c r="AD1370" s="5" t="s">
        <v>310</v>
      </c>
      <c r="AE1370" s="5" t="s">
        <v>311</v>
      </c>
      <c r="AJ1370" s="5" t="s">
        <v>33</v>
      </c>
      <c r="AK1370" s="5" t="s">
        <v>34</v>
      </c>
      <c r="AL1370" s="5" t="s">
        <v>331</v>
      </c>
      <c r="AM1370" s="5" t="s">
        <v>332</v>
      </c>
      <c r="AT1370" s="5" t="s">
        <v>1030</v>
      </c>
      <c r="AU1370" s="5" t="s">
        <v>1031</v>
      </c>
      <c r="AV1370" s="5" t="s">
        <v>5042</v>
      </c>
      <c r="AW1370" s="5" t="s">
        <v>5043</v>
      </c>
      <c r="BG1370" s="5" t="s">
        <v>1030</v>
      </c>
      <c r="BH1370" s="5" t="s">
        <v>1031</v>
      </c>
      <c r="BI1370" s="5" t="s">
        <v>4749</v>
      </c>
      <c r="BJ1370" s="5" t="s">
        <v>4750</v>
      </c>
      <c r="BK1370" s="5" t="s">
        <v>1030</v>
      </c>
      <c r="BL1370" s="5" t="s">
        <v>1031</v>
      </c>
      <c r="BM1370" s="5" t="s">
        <v>3773</v>
      </c>
      <c r="BN1370" s="5" t="s">
        <v>3774</v>
      </c>
      <c r="BO1370" s="5" t="s">
        <v>1030</v>
      </c>
      <c r="BP1370" s="5" t="s">
        <v>1031</v>
      </c>
      <c r="BQ1370" s="5" t="s">
        <v>5044</v>
      </c>
      <c r="BR1370" s="5" t="s">
        <v>11261</v>
      </c>
      <c r="BS1370" s="5" t="s">
        <v>93</v>
      </c>
      <c r="BT1370" s="5" t="s">
        <v>94</v>
      </c>
    </row>
    <row r="1371" spans="1:72" ht="13.5" customHeight="1">
      <c r="A1371" s="7" t="str">
        <f>HYPERLINK("http://kyu.snu.ac.kr/sdhj/index.jsp?type=hj/GK14704_00IM0001_011a.jpg","1768_해북촌_011a")</f>
        <v>1768_해북촌_011a</v>
      </c>
      <c r="B1371" s="4">
        <v>1768</v>
      </c>
      <c r="C1371" s="4" t="s">
        <v>11262</v>
      </c>
      <c r="D1371" s="4" t="s">
        <v>11263</v>
      </c>
      <c r="E1371" s="4">
        <v>1370</v>
      </c>
      <c r="F1371" s="5">
        <v>7</v>
      </c>
      <c r="G1371" s="5" t="s">
        <v>3505</v>
      </c>
      <c r="H1371" s="5" t="s">
        <v>3506</v>
      </c>
      <c r="I1371" s="5">
        <v>13</v>
      </c>
      <c r="L1371" s="5">
        <v>5</v>
      </c>
      <c r="M1371" s="5" t="s">
        <v>5034</v>
      </c>
      <c r="N1371" s="5" t="s">
        <v>5035</v>
      </c>
      <c r="S1371" s="5" t="s">
        <v>95</v>
      </c>
      <c r="T1371" s="5" t="s">
        <v>96</v>
      </c>
      <c r="W1371" s="5" t="s">
        <v>249</v>
      </c>
      <c r="X1371" s="4" t="s">
        <v>10480</v>
      </c>
      <c r="Y1371" s="5" t="s">
        <v>251</v>
      </c>
      <c r="Z1371" s="5" t="s">
        <v>252</v>
      </c>
      <c r="AC1371" s="4">
        <v>35</v>
      </c>
      <c r="AD1371" s="5" t="s">
        <v>187</v>
      </c>
      <c r="AE1371" s="5" t="s">
        <v>188</v>
      </c>
      <c r="AJ1371" s="5" t="s">
        <v>33</v>
      </c>
      <c r="AK1371" s="5" t="s">
        <v>34</v>
      </c>
      <c r="AL1371" s="5" t="s">
        <v>266</v>
      </c>
      <c r="AM1371" s="4" t="s">
        <v>11264</v>
      </c>
      <c r="AT1371" s="5" t="s">
        <v>1030</v>
      </c>
      <c r="AU1371" s="5" t="s">
        <v>1031</v>
      </c>
      <c r="AV1371" s="5" t="s">
        <v>5045</v>
      </c>
      <c r="AW1371" s="5" t="s">
        <v>5046</v>
      </c>
      <c r="BG1371" s="5" t="s">
        <v>563</v>
      </c>
      <c r="BH1371" s="5" t="s">
        <v>564</v>
      </c>
      <c r="BI1371" s="5" t="s">
        <v>5047</v>
      </c>
      <c r="BJ1371" s="5" t="s">
        <v>5048</v>
      </c>
      <c r="BK1371" s="5" t="s">
        <v>2356</v>
      </c>
      <c r="BL1371" s="5" t="s">
        <v>10478</v>
      </c>
      <c r="BM1371" s="5" t="s">
        <v>5049</v>
      </c>
      <c r="BN1371" s="5" t="s">
        <v>5050</v>
      </c>
      <c r="BO1371" s="5" t="s">
        <v>261</v>
      </c>
      <c r="BP1371" s="5" t="s">
        <v>262</v>
      </c>
      <c r="BQ1371" s="5" t="s">
        <v>5051</v>
      </c>
      <c r="BR1371" s="5" t="s">
        <v>5052</v>
      </c>
      <c r="BS1371" s="5" t="s">
        <v>455</v>
      </c>
      <c r="BT1371" s="5" t="s">
        <v>456</v>
      </c>
    </row>
    <row r="1372" spans="1:72" ht="13.5" customHeight="1">
      <c r="A1372" s="7" t="str">
        <f>HYPERLINK("http://kyu.snu.ac.kr/sdhj/index.jsp?type=hj/GK14704_00IM0001_011a.jpg","1768_해북촌_011a")</f>
        <v>1768_해북촌_011a</v>
      </c>
      <c r="B1372" s="4">
        <v>1768</v>
      </c>
      <c r="C1372" s="4" t="s">
        <v>9862</v>
      </c>
      <c r="D1372" s="4" t="s">
        <v>9863</v>
      </c>
      <c r="E1372" s="4">
        <v>1371</v>
      </c>
      <c r="F1372" s="5">
        <v>7</v>
      </c>
      <c r="G1372" s="5" t="s">
        <v>3505</v>
      </c>
      <c r="H1372" s="5" t="s">
        <v>3506</v>
      </c>
      <c r="I1372" s="5">
        <v>13</v>
      </c>
      <c r="L1372" s="5">
        <v>5</v>
      </c>
      <c r="M1372" s="5" t="s">
        <v>5034</v>
      </c>
      <c r="N1372" s="5" t="s">
        <v>5035</v>
      </c>
      <c r="S1372" s="5" t="s">
        <v>3503</v>
      </c>
      <c r="T1372" s="5" t="s">
        <v>843</v>
      </c>
      <c r="W1372" s="5" t="s">
        <v>1085</v>
      </c>
      <c r="X1372" s="5" t="s">
        <v>1086</v>
      </c>
      <c r="Y1372" s="5" t="s">
        <v>251</v>
      </c>
      <c r="Z1372" s="5" t="s">
        <v>252</v>
      </c>
      <c r="AC1372" s="4">
        <v>83</v>
      </c>
      <c r="AD1372" s="5" t="s">
        <v>137</v>
      </c>
      <c r="AE1372" s="5" t="s">
        <v>138</v>
      </c>
    </row>
    <row r="1373" spans="1:72" ht="13.5" customHeight="1">
      <c r="A1373" s="7" t="str">
        <f>HYPERLINK("http://kyu.snu.ac.kr/sdhj/index.jsp?type=hj/GK14704_00IM0001_011a.jpg","1768_해북촌_011a")</f>
        <v>1768_해북촌_011a</v>
      </c>
      <c r="B1373" s="4">
        <v>1768</v>
      </c>
      <c r="C1373" s="4" t="s">
        <v>10197</v>
      </c>
      <c r="D1373" s="4" t="s">
        <v>10198</v>
      </c>
      <c r="E1373" s="4">
        <v>1372</v>
      </c>
      <c r="F1373" s="5">
        <v>7</v>
      </c>
      <c r="G1373" s="5" t="s">
        <v>3505</v>
      </c>
      <c r="H1373" s="5" t="s">
        <v>3506</v>
      </c>
      <c r="I1373" s="5">
        <v>13</v>
      </c>
      <c r="L1373" s="5">
        <v>5</v>
      </c>
      <c r="M1373" s="5" t="s">
        <v>5034</v>
      </c>
      <c r="N1373" s="5" t="s">
        <v>5035</v>
      </c>
      <c r="S1373" s="5" t="s">
        <v>127</v>
      </c>
      <c r="T1373" s="5" t="s">
        <v>128</v>
      </c>
      <c r="Y1373" s="5" t="s">
        <v>251</v>
      </c>
      <c r="Z1373" s="5" t="s">
        <v>252</v>
      </c>
      <c r="AF1373" s="5" t="s">
        <v>309</v>
      </c>
      <c r="AG1373" s="5" t="s">
        <v>308</v>
      </c>
    </row>
    <row r="1374" spans="1:72" ht="13.5" customHeight="1">
      <c r="A1374" s="7" t="str">
        <f>HYPERLINK("http://kyu.snu.ac.kr/sdhj/index.jsp?type=hj/GK14704_00IM0001_011a.jpg","1768_해북촌_011a")</f>
        <v>1768_해북촌_011a</v>
      </c>
      <c r="B1374" s="4">
        <v>1768</v>
      </c>
      <c r="C1374" s="4" t="s">
        <v>10197</v>
      </c>
      <c r="D1374" s="4" t="s">
        <v>10198</v>
      </c>
      <c r="E1374" s="4">
        <v>1373</v>
      </c>
      <c r="F1374" s="5">
        <v>7</v>
      </c>
      <c r="G1374" s="5" t="s">
        <v>3505</v>
      </c>
      <c r="H1374" s="5" t="s">
        <v>3506</v>
      </c>
      <c r="I1374" s="5">
        <v>13</v>
      </c>
      <c r="L1374" s="5">
        <v>5</v>
      </c>
      <c r="M1374" s="5" t="s">
        <v>5034</v>
      </c>
      <c r="N1374" s="5" t="s">
        <v>5035</v>
      </c>
      <c r="S1374" s="5" t="s">
        <v>115</v>
      </c>
      <c r="T1374" s="5" t="s">
        <v>116</v>
      </c>
      <c r="U1374" s="5" t="s">
        <v>5053</v>
      </c>
      <c r="V1374" s="5" t="s">
        <v>5054</v>
      </c>
      <c r="Y1374" s="5" t="s">
        <v>5055</v>
      </c>
      <c r="Z1374" s="5" t="s">
        <v>5056</v>
      </c>
      <c r="AC1374" s="4">
        <v>6</v>
      </c>
      <c r="AD1374" s="5" t="s">
        <v>525</v>
      </c>
      <c r="AE1374" s="5" t="s">
        <v>526</v>
      </c>
      <c r="AF1374" s="5" t="s">
        <v>610</v>
      </c>
      <c r="AG1374" s="5" t="s">
        <v>611</v>
      </c>
    </row>
    <row r="1375" spans="1:72" ht="13.5" customHeight="1">
      <c r="A1375" s="7" t="str">
        <f>HYPERLINK("http://kyu.snu.ac.kr/sdhj/index.jsp?type=hj/GK14704_00IM0001_011a.jpg","1768_해북촌_011a")</f>
        <v>1768_해북촌_011a</v>
      </c>
      <c r="B1375" s="4">
        <v>1768</v>
      </c>
      <c r="C1375" s="4" t="s">
        <v>10197</v>
      </c>
      <c r="D1375" s="4" t="s">
        <v>10198</v>
      </c>
      <c r="E1375" s="4">
        <v>1374</v>
      </c>
      <c r="F1375" s="5">
        <v>7</v>
      </c>
      <c r="G1375" s="5" t="s">
        <v>3505</v>
      </c>
      <c r="H1375" s="5" t="s">
        <v>3506</v>
      </c>
      <c r="I1375" s="5">
        <v>14</v>
      </c>
      <c r="J1375" s="5" t="s">
        <v>5057</v>
      </c>
      <c r="K1375" s="5" t="s">
        <v>5058</v>
      </c>
      <c r="L1375" s="5">
        <v>1</v>
      </c>
      <c r="M1375" s="4" t="s">
        <v>5059</v>
      </c>
      <c r="N1375" s="4" t="s">
        <v>5060</v>
      </c>
      <c r="S1375" s="4"/>
      <c r="T1375" s="4" t="s">
        <v>11265</v>
      </c>
      <c r="U1375" s="5" t="s">
        <v>73</v>
      </c>
      <c r="V1375" s="5" t="s">
        <v>74</v>
      </c>
      <c r="W1375" s="5" t="s">
        <v>249</v>
      </c>
      <c r="X1375" s="4" t="s">
        <v>11266</v>
      </c>
      <c r="Y1375" s="5" t="s">
        <v>5061</v>
      </c>
      <c r="Z1375" s="5" t="s">
        <v>5062</v>
      </c>
      <c r="AC1375" s="4">
        <v>33</v>
      </c>
      <c r="AD1375" s="5" t="s">
        <v>223</v>
      </c>
      <c r="AE1375" s="5" t="s">
        <v>224</v>
      </c>
      <c r="AJ1375" s="5" t="s">
        <v>33</v>
      </c>
      <c r="AK1375" s="5" t="s">
        <v>34</v>
      </c>
      <c r="AL1375" s="5" t="s">
        <v>266</v>
      </c>
      <c r="AM1375" s="4" t="s">
        <v>11267</v>
      </c>
      <c r="AT1375" s="5" t="s">
        <v>3144</v>
      </c>
      <c r="AU1375" s="5" t="s">
        <v>3145</v>
      </c>
      <c r="AV1375" s="5" t="s">
        <v>5063</v>
      </c>
      <c r="AW1375" s="5" t="s">
        <v>5064</v>
      </c>
      <c r="BG1375" s="5" t="s">
        <v>83</v>
      </c>
      <c r="BH1375" s="5" t="s">
        <v>84</v>
      </c>
      <c r="BI1375" s="5" t="s">
        <v>5065</v>
      </c>
      <c r="BJ1375" s="5" t="s">
        <v>5066</v>
      </c>
      <c r="BK1375" s="5" t="s">
        <v>83</v>
      </c>
      <c r="BL1375" s="5" t="s">
        <v>84</v>
      </c>
      <c r="BM1375" s="5" t="s">
        <v>987</v>
      </c>
      <c r="BN1375" s="5" t="s">
        <v>988</v>
      </c>
      <c r="BO1375" s="5" t="s">
        <v>83</v>
      </c>
      <c r="BP1375" s="5" t="s">
        <v>84</v>
      </c>
      <c r="BQ1375" s="5" t="s">
        <v>5067</v>
      </c>
      <c r="BR1375" s="5" t="s">
        <v>5068</v>
      </c>
      <c r="BS1375" s="5" t="s">
        <v>1764</v>
      </c>
      <c r="BT1375" s="5" t="s">
        <v>1765</v>
      </c>
    </row>
    <row r="1376" spans="1:72" ht="13.5" customHeight="1">
      <c r="A1376" s="7" t="str">
        <f>HYPERLINK("http://kyu.snu.ac.kr/sdhj/index.jsp?type=hj/GK14704_00IM0001_011a.jpg","1768_해북촌_011a")</f>
        <v>1768_해북촌_011a</v>
      </c>
      <c r="B1376" s="4">
        <v>1768</v>
      </c>
      <c r="C1376" s="4" t="s">
        <v>9582</v>
      </c>
      <c r="D1376" s="4" t="s">
        <v>9583</v>
      </c>
      <c r="E1376" s="4">
        <v>1375</v>
      </c>
      <c r="F1376" s="5">
        <v>7</v>
      </c>
      <c r="G1376" s="5" t="s">
        <v>3505</v>
      </c>
      <c r="H1376" s="5" t="s">
        <v>3506</v>
      </c>
      <c r="I1376" s="5">
        <v>14</v>
      </c>
      <c r="L1376" s="5">
        <v>1</v>
      </c>
      <c r="M1376" s="5" t="s">
        <v>5059</v>
      </c>
      <c r="N1376" s="5" t="s">
        <v>5060</v>
      </c>
      <c r="S1376" s="5" t="s">
        <v>95</v>
      </c>
      <c r="T1376" s="5" t="s">
        <v>96</v>
      </c>
      <c r="W1376" s="5" t="s">
        <v>1052</v>
      </c>
      <c r="X1376" s="5" t="s">
        <v>1053</v>
      </c>
      <c r="Y1376" s="5" t="s">
        <v>99</v>
      </c>
      <c r="Z1376" s="5" t="s">
        <v>100</v>
      </c>
      <c r="AC1376" s="4">
        <v>35</v>
      </c>
      <c r="AD1376" s="5" t="s">
        <v>187</v>
      </c>
      <c r="AE1376" s="5" t="s">
        <v>188</v>
      </c>
      <c r="AJ1376" s="5" t="s">
        <v>33</v>
      </c>
      <c r="AK1376" s="5" t="s">
        <v>34</v>
      </c>
      <c r="AL1376" s="5" t="s">
        <v>1056</v>
      </c>
      <c r="AM1376" s="4" t="s">
        <v>11268</v>
      </c>
      <c r="AV1376" s="5" t="s">
        <v>3806</v>
      </c>
      <c r="AW1376" s="5" t="s">
        <v>2650</v>
      </c>
      <c r="BI1376" s="5" t="s">
        <v>3809</v>
      </c>
      <c r="BJ1376" s="5" t="s">
        <v>3810</v>
      </c>
      <c r="BM1376" s="5" t="s">
        <v>5069</v>
      </c>
      <c r="BN1376" s="5" t="s">
        <v>5070</v>
      </c>
      <c r="BQ1376" s="5" t="s">
        <v>5071</v>
      </c>
      <c r="BR1376" s="5" t="s">
        <v>5072</v>
      </c>
      <c r="BS1376" s="5" t="s">
        <v>103</v>
      </c>
      <c r="BT1376" s="5" t="s">
        <v>104</v>
      </c>
    </row>
    <row r="1377" spans="1:72" ht="13.5" customHeight="1">
      <c r="A1377" s="7" t="str">
        <f>HYPERLINK("http://kyu.snu.ac.kr/sdhj/index.jsp?type=hj/GK14704_00IM0001_011a.jpg","1768_해북촌_011a")</f>
        <v>1768_해북촌_011a</v>
      </c>
      <c r="B1377" s="4">
        <v>1768</v>
      </c>
      <c r="C1377" s="4" t="s">
        <v>9777</v>
      </c>
      <c r="D1377" s="4" t="s">
        <v>9778</v>
      </c>
      <c r="E1377" s="4">
        <v>1376</v>
      </c>
      <c r="F1377" s="5">
        <v>7</v>
      </c>
      <c r="G1377" s="5" t="s">
        <v>3505</v>
      </c>
      <c r="H1377" s="5" t="s">
        <v>3506</v>
      </c>
      <c r="I1377" s="5">
        <v>14</v>
      </c>
      <c r="L1377" s="5">
        <v>1</v>
      </c>
      <c r="M1377" s="5" t="s">
        <v>5059</v>
      </c>
      <c r="N1377" s="5" t="s">
        <v>5060</v>
      </c>
      <c r="T1377" s="4" t="s">
        <v>11269</v>
      </c>
      <c r="U1377" s="5" t="s">
        <v>133</v>
      </c>
      <c r="V1377" s="5" t="s">
        <v>134</v>
      </c>
      <c r="Y1377" s="5" t="s">
        <v>4413</v>
      </c>
      <c r="Z1377" s="5" t="s">
        <v>4414</v>
      </c>
      <c r="AC1377" s="4">
        <v>33</v>
      </c>
      <c r="AD1377" s="5" t="s">
        <v>985</v>
      </c>
      <c r="AE1377" s="5" t="s">
        <v>986</v>
      </c>
    </row>
    <row r="1378" spans="1:72" ht="13.5" customHeight="1">
      <c r="A1378" s="7" t="str">
        <f>HYPERLINK("http://kyu.snu.ac.kr/sdhj/index.jsp?type=hj/GK14704_00IM0001_011a.jpg","1768_해북촌_011a")</f>
        <v>1768_해북촌_011a</v>
      </c>
      <c r="B1378" s="4">
        <v>1768</v>
      </c>
      <c r="C1378" s="4" t="s">
        <v>10828</v>
      </c>
      <c r="D1378" s="4" t="s">
        <v>10829</v>
      </c>
      <c r="E1378" s="4">
        <v>1377</v>
      </c>
      <c r="F1378" s="5">
        <v>7</v>
      </c>
      <c r="G1378" s="5" t="s">
        <v>3505</v>
      </c>
      <c r="H1378" s="5" t="s">
        <v>3506</v>
      </c>
      <c r="I1378" s="5">
        <v>14</v>
      </c>
      <c r="L1378" s="5">
        <v>2</v>
      </c>
      <c r="M1378" s="4" t="s">
        <v>5073</v>
      </c>
      <c r="N1378" s="4" t="s">
        <v>5074</v>
      </c>
      <c r="S1378" s="4"/>
      <c r="T1378" s="4" t="s">
        <v>10089</v>
      </c>
      <c r="U1378" s="5" t="s">
        <v>4861</v>
      </c>
      <c r="V1378" s="5" t="s">
        <v>4862</v>
      </c>
      <c r="W1378" s="5" t="s">
        <v>1668</v>
      </c>
      <c r="X1378" s="5" t="s">
        <v>1669</v>
      </c>
      <c r="Y1378" s="5" t="s">
        <v>5075</v>
      </c>
      <c r="Z1378" s="5" t="s">
        <v>5076</v>
      </c>
      <c r="AC1378" s="4">
        <v>37</v>
      </c>
      <c r="AD1378" s="5" t="s">
        <v>2033</v>
      </c>
      <c r="AE1378" s="5" t="s">
        <v>2034</v>
      </c>
      <c r="AJ1378" s="5" t="s">
        <v>33</v>
      </c>
      <c r="AK1378" s="5" t="s">
        <v>34</v>
      </c>
      <c r="AL1378" s="5" t="s">
        <v>1764</v>
      </c>
      <c r="AM1378" s="5" t="s">
        <v>1765</v>
      </c>
      <c r="AV1378" s="5" t="s">
        <v>4863</v>
      </c>
      <c r="AW1378" s="5" t="s">
        <v>4864</v>
      </c>
      <c r="BI1378" s="5" t="s">
        <v>1152</v>
      </c>
      <c r="BJ1378" s="5" t="s">
        <v>1153</v>
      </c>
      <c r="BK1378" s="5" t="s">
        <v>261</v>
      </c>
      <c r="BL1378" s="5" t="s">
        <v>262</v>
      </c>
      <c r="BM1378" s="5" t="s">
        <v>4865</v>
      </c>
      <c r="BN1378" s="5" t="s">
        <v>4577</v>
      </c>
      <c r="BO1378" s="5" t="s">
        <v>2942</v>
      </c>
      <c r="BP1378" s="5" t="s">
        <v>11270</v>
      </c>
      <c r="BQ1378" s="5" t="s">
        <v>4866</v>
      </c>
      <c r="BR1378" s="5" t="s">
        <v>11211</v>
      </c>
      <c r="BS1378" s="5" t="s">
        <v>455</v>
      </c>
      <c r="BT1378" s="5" t="s">
        <v>456</v>
      </c>
    </row>
    <row r="1379" spans="1:72" ht="13.5" customHeight="1">
      <c r="A1379" s="7" t="str">
        <f>HYPERLINK("http://kyu.snu.ac.kr/sdhj/index.jsp?type=hj/GK14704_00IM0001_011a.jpg","1768_해북촌_011a")</f>
        <v>1768_해북촌_011a</v>
      </c>
      <c r="B1379" s="4">
        <v>1768</v>
      </c>
      <c r="C1379" s="4" t="s">
        <v>9668</v>
      </c>
      <c r="D1379" s="4" t="s">
        <v>9669</v>
      </c>
      <c r="E1379" s="4">
        <v>1378</v>
      </c>
      <c r="F1379" s="5">
        <v>7</v>
      </c>
      <c r="G1379" s="5" t="s">
        <v>3505</v>
      </c>
      <c r="H1379" s="5" t="s">
        <v>3506</v>
      </c>
      <c r="I1379" s="5">
        <v>14</v>
      </c>
      <c r="L1379" s="5">
        <v>2</v>
      </c>
      <c r="M1379" s="5" t="s">
        <v>5073</v>
      </c>
      <c r="N1379" s="5" t="s">
        <v>5074</v>
      </c>
      <c r="S1379" s="5" t="s">
        <v>95</v>
      </c>
      <c r="T1379" s="5" t="s">
        <v>96</v>
      </c>
      <c r="W1379" s="5" t="s">
        <v>97</v>
      </c>
      <c r="X1379" s="5" t="s">
        <v>98</v>
      </c>
      <c r="Y1379" s="5" t="s">
        <v>251</v>
      </c>
      <c r="Z1379" s="5" t="s">
        <v>252</v>
      </c>
      <c r="AC1379" s="4">
        <v>34</v>
      </c>
      <c r="AD1379" s="5" t="s">
        <v>486</v>
      </c>
      <c r="AE1379" s="5" t="s">
        <v>487</v>
      </c>
      <c r="AJ1379" s="5" t="s">
        <v>33</v>
      </c>
      <c r="AK1379" s="5" t="s">
        <v>34</v>
      </c>
      <c r="AL1379" s="5" t="s">
        <v>103</v>
      </c>
      <c r="AM1379" s="5" t="s">
        <v>104</v>
      </c>
      <c r="AT1379" s="5" t="s">
        <v>1030</v>
      </c>
      <c r="AU1379" s="5" t="s">
        <v>1031</v>
      </c>
      <c r="AV1379" s="5" t="s">
        <v>4177</v>
      </c>
      <c r="AW1379" s="5" t="s">
        <v>4178</v>
      </c>
      <c r="BG1379" s="5" t="s">
        <v>1030</v>
      </c>
      <c r="BH1379" s="5" t="s">
        <v>1031</v>
      </c>
      <c r="BI1379" s="5" t="s">
        <v>795</v>
      </c>
      <c r="BJ1379" s="5" t="s">
        <v>796</v>
      </c>
      <c r="BK1379" s="5" t="s">
        <v>1030</v>
      </c>
      <c r="BL1379" s="5" t="s">
        <v>1031</v>
      </c>
      <c r="BM1379" s="5" t="s">
        <v>4082</v>
      </c>
      <c r="BN1379" s="5" t="s">
        <v>4083</v>
      </c>
      <c r="BO1379" s="5" t="s">
        <v>1030</v>
      </c>
      <c r="BP1379" s="5" t="s">
        <v>1031</v>
      </c>
      <c r="BQ1379" s="5" t="s">
        <v>5077</v>
      </c>
      <c r="BR1379" s="5" t="s">
        <v>5078</v>
      </c>
      <c r="BS1379" s="5" t="s">
        <v>455</v>
      </c>
      <c r="BT1379" s="5" t="s">
        <v>456</v>
      </c>
    </row>
    <row r="1380" spans="1:72" ht="13.5" customHeight="1">
      <c r="A1380" s="7" t="str">
        <f>HYPERLINK("http://kyu.snu.ac.kr/sdhj/index.jsp?type=hj/GK14704_00IM0001_011a.jpg","1768_해북촌_011a")</f>
        <v>1768_해북촌_011a</v>
      </c>
      <c r="B1380" s="4">
        <v>1768</v>
      </c>
      <c r="C1380" s="4" t="s">
        <v>9727</v>
      </c>
      <c r="D1380" s="4" t="s">
        <v>9728</v>
      </c>
      <c r="E1380" s="4">
        <v>1379</v>
      </c>
      <c r="F1380" s="5">
        <v>7</v>
      </c>
      <c r="G1380" s="5" t="s">
        <v>3505</v>
      </c>
      <c r="H1380" s="5" t="s">
        <v>3506</v>
      </c>
      <c r="I1380" s="5">
        <v>14</v>
      </c>
      <c r="L1380" s="5">
        <v>2</v>
      </c>
      <c r="M1380" s="5" t="s">
        <v>5073</v>
      </c>
      <c r="N1380" s="5" t="s">
        <v>5074</v>
      </c>
      <c r="S1380" s="5" t="s">
        <v>127</v>
      </c>
      <c r="T1380" s="5" t="s">
        <v>128</v>
      </c>
      <c r="Y1380" s="5" t="s">
        <v>251</v>
      </c>
      <c r="Z1380" s="5" t="s">
        <v>252</v>
      </c>
      <c r="AC1380" s="4">
        <v>6</v>
      </c>
      <c r="AD1380" s="5" t="s">
        <v>525</v>
      </c>
      <c r="AE1380" s="5" t="s">
        <v>526</v>
      </c>
    </row>
    <row r="1381" spans="1:72" ht="13.5" customHeight="1">
      <c r="A1381" s="7" t="str">
        <f>HYPERLINK("http://kyu.snu.ac.kr/sdhj/index.jsp?type=hj/GK14704_00IM0001_011a.jpg","1768_해북촌_011a")</f>
        <v>1768_해북촌_011a</v>
      </c>
      <c r="B1381" s="4">
        <v>1768</v>
      </c>
      <c r="C1381" s="4" t="s">
        <v>9981</v>
      </c>
      <c r="D1381" s="4" t="s">
        <v>9982</v>
      </c>
      <c r="E1381" s="4">
        <v>1380</v>
      </c>
      <c r="F1381" s="5">
        <v>7</v>
      </c>
      <c r="G1381" s="5" t="s">
        <v>3505</v>
      </c>
      <c r="H1381" s="5" t="s">
        <v>3506</v>
      </c>
      <c r="I1381" s="5">
        <v>14</v>
      </c>
      <c r="L1381" s="5">
        <v>3</v>
      </c>
      <c r="M1381" s="4" t="s">
        <v>4580</v>
      </c>
      <c r="N1381" s="4" t="s">
        <v>4581</v>
      </c>
      <c r="O1381" s="5" t="s">
        <v>12</v>
      </c>
      <c r="P1381" s="5" t="s">
        <v>13</v>
      </c>
      <c r="S1381" s="4"/>
      <c r="T1381" s="4" t="s">
        <v>10360</v>
      </c>
      <c r="U1381" s="5" t="s">
        <v>695</v>
      </c>
      <c r="V1381" s="5" t="s">
        <v>696</v>
      </c>
      <c r="W1381" s="5" t="s">
        <v>249</v>
      </c>
      <c r="X1381" s="4" t="s">
        <v>10702</v>
      </c>
      <c r="Y1381" s="5" t="s">
        <v>3120</v>
      </c>
      <c r="Z1381" s="5" t="s">
        <v>3121</v>
      </c>
      <c r="AC1381" s="4">
        <v>72</v>
      </c>
      <c r="AD1381" s="5" t="s">
        <v>353</v>
      </c>
      <c r="AE1381" s="5" t="s">
        <v>354</v>
      </c>
      <c r="AJ1381" s="5" t="s">
        <v>33</v>
      </c>
      <c r="AK1381" s="5" t="s">
        <v>34</v>
      </c>
      <c r="AL1381" s="5" t="s">
        <v>266</v>
      </c>
      <c r="AM1381" s="4" t="s">
        <v>11108</v>
      </c>
      <c r="AT1381" s="5" t="s">
        <v>261</v>
      </c>
      <c r="AU1381" s="5" t="s">
        <v>262</v>
      </c>
      <c r="AV1381" s="5" t="s">
        <v>5079</v>
      </c>
      <c r="AW1381" s="5" t="s">
        <v>5080</v>
      </c>
      <c r="BG1381" s="5" t="s">
        <v>695</v>
      </c>
      <c r="BH1381" s="5" t="s">
        <v>696</v>
      </c>
      <c r="BI1381" s="5" t="s">
        <v>5081</v>
      </c>
      <c r="BJ1381" s="5" t="s">
        <v>5082</v>
      </c>
      <c r="BK1381" s="5" t="s">
        <v>695</v>
      </c>
      <c r="BL1381" s="5" t="s">
        <v>696</v>
      </c>
      <c r="BM1381" s="5" t="s">
        <v>5083</v>
      </c>
      <c r="BN1381" s="5" t="s">
        <v>5084</v>
      </c>
      <c r="BO1381" s="5" t="s">
        <v>83</v>
      </c>
      <c r="BP1381" s="5" t="s">
        <v>84</v>
      </c>
      <c r="BQ1381" s="5" t="s">
        <v>5085</v>
      </c>
      <c r="BR1381" s="5" t="s">
        <v>5086</v>
      </c>
      <c r="BS1381" s="5" t="s">
        <v>103</v>
      </c>
      <c r="BT1381" s="5" t="s">
        <v>104</v>
      </c>
    </row>
    <row r="1382" spans="1:72" ht="13.5" customHeight="1">
      <c r="A1382" s="7" t="str">
        <f>HYPERLINK("http://kyu.snu.ac.kr/sdhj/index.jsp?type=hj/GK14704_00IM0001_011a.jpg","1768_해북촌_011a")</f>
        <v>1768_해북촌_011a</v>
      </c>
      <c r="B1382" s="4">
        <v>1768</v>
      </c>
      <c r="C1382" s="4" t="s">
        <v>10361</v>
      </c>
      <c r="D1382" s="4" t="s">
        <v>10362</v>
      </c>
      <c r="E1382" s="4">
        <v>1381</v>
      </c>
      <c r="F1382" s="5">
        <v>7</v>
      </c>
      <c r="G1382" s="5" t="s">
        <v>3505</v>
      </c>
      <c r="H1382" s="5" t="s">
        <v>3506</v>
      </c>
      <c r="I1382" s="5">
        <v>14</v>
      </c>
      <c r="L1382" s="5">
        <v>3</v>
      </c>
      <c r="M1382" s="5" t="s">
        <v>4580</v>
      </c>
      <c r="N1382" s="5" t="s">
        <v>4581</v>
      </c>
      <c r="S1382" s="5" t="s">
        <v>95</v>
      </c>
      <c r="T1382" s="5" t="s">
        <v>96</v>
      </c>
      <c r="W1382" s="5" t="s">
        <v>844</v>
      </c>
      <c r="X1382" s="5" t="s">
        <v>845</v>
      </c>
      <c r="Y1382" s="5" t="s">
        <v>20</v>
      </c>
      <c r="Z1382" s="5" t="s">
        <v>21</v>
      </c>
      <c r="AC1382" s="4">
        <v>68</v>
      </c>
      <c r="AD1382" s="5" t="s">
        <v>129</v>
      </c>
      <c r="AE1382" s="5" t="s">
        <v>130</v>
      </c>
      <c r="AF1382" s="5" t="s">
        <v>1219</v>
      </c>
      <c r="AG1382" s="5" t="s">
        <v>10788</v>
      </c>
      <c r="AJ1382" s="5" t="s">
        <v>33</v>
      </c>
      <c r="AK1382" s="5" t="s">
        <v>34</v>
      </c>
      <c r="AL1382" s="5" t="s">
        <v>841</v>
      </c>
      <c r="AM1382" s="5" t="s">
        <v>842</v>
      </c>
      <c r="AT1382" s="5" t="s">
        <v>695</v>
      </c>
      <c r="AU1382" s="5" t="s">
        <v>696</v>
      </c>
      <c r="AV1382" s="5" t="s">
        <v>1329</v>
      </c>
      <c r="AW1382" s="5" t="s">
        <v>1330</v>
      </c>
      <c r="BG1382" s="5" t="s">
        <v>3536</v>
      </c>
      <c r="BH1382" s="5" t="s">
        <v>3537</v>
      </c>
      <c r="BI1382" s="5" t="s">
        <v>5025</v>
      </c>
      <c r="BJ1382" s="5" t="s">
        <v>5026</v>
      </c>
      <c r="BK1382" s="5" t="s">
        <v>3536</v>
      </c>
      <c r="BL1382" s="5" t="s">
        <v>3537</v>
      </c>
      <c r="BM1382" s="5" t="s">
        <v>5027</v>
      </c>
      <c r="BN1382" s="5" t="s">
        <v>5028</v>
      </c>
      <c r="BO1382" s="5" t="s">
        <v>83</v>
      </c>
      <c r="BP1382" s="5" t="s">
        <v>84</v>
      </c>
      <c r="BQ1382" s="5" t="s">
        <v>5029</v>
      </c>
      <c r="BR1382" s="5" t="s">
        <v>5030</v>
      </c>
      <c r="BS1382" s="5" t="s">
        <v>594</v>
      </c>
      <c r="BT1382" s="5" t="s">
        <v>595</v>
      </c>
    </row>
    <row r="1383" spans="1:72" ht="13.5" customHeight="1">
      <c r="A1383" s="7" t="str">
        <f>HYPERLINK("http://kyu.snu.ac.kr/sdhj/index.jsp?type=hj/GK14704_00IM0001_011a.jpg","1768_해북촌_011a")</f>
        <v>1768_해북촌_011a</v>
      </c>
      <c r="B1383" s="4">
        <v>1768</v>
      </c>
      <c r="C1383" s="4" t="s">
        <v>10882</v>
      </c>
      <c r="D1383" s="4" t="s">
        <v>10883</v>
      </c>
      <c r="E1383" s="4">
        <v>1382</v>
      </c>
      <c r="F1383" s="5">
        <v>7</v>
      </c>
      <c r="G1383" s="5" t="s">
        <v>3505</v>
      </c>
      <c r="H1383" s="5" t="s">
        <v>3506</v>
      </c>
      <c r="I1383" s="5">
        <v>14</v>
      </c>
      <c r="L1383" s="5">
        <v>4</v>
      </c>
      <c r="M1383" s="4" t="s">
        <v>5087</v>
      </c>
      <c r="N1383" s="4" t="s">
        <v>5088</v>
      </c>
      <c r="O1383" s="5" t="s">
        <v>12</v>
      </c>
      <c r="P1383" s="5" t="s">
        <v>13</v>
      </c>
      <c r="S1383" s="4"/>
      <c r="T1383" s="4" t="s">
        <v>9843</v>
      </c>
      <c r="U1383" s="5" t="s">
        <v>695</v>
      </c>
      <c r="V1383" s="5" t="s">
        <v>696</v>
      </c>
      <c r="W1383" s="5" t="s">
        <v>249</v>
      </c>
      <c r="X1383" s="4" t="s">
        <v>9853</v>
      </c>
      <c r="Y1383" s="5" t="s">
        <v>1701</v>
      </c>
      <c r="Z1383" s="5" t="s">
        <v>1702</v>
      </c>
      <c r="AC1383" s="4">
        <v>45</v>
      </c>
      <c r="AD1383" s="5" t="s">
        <v>207</v>
      </c>
      <c r="AE1383" s="5" t="s">
        <v>208</v>
      </c>
      <c r="AJ1383" s="5" t="s">
        <v>33</v>
      </c>
      <c r="AK1383" s="5" t="s">
        <v>34</v>
      </c>
      <c r="AL1383" s="5" t="s">
        <v>266</v>
      </c>
      <c r="AM1383" s="4" t="s">
        <v>11271</v>
      </c>
      <c r="AT1383" s="5" t="s">
        <v>695</v>
      </c>
      <c r="AU1383" s="5" t="s">
        <v>696</v>
      </c>
      <c r="AV1383" s="5" t="s">
        <v>5089</v>
      </c>
      <c r="AW1383" s="5" t="s">
        <v>5090</v>
      </c>
      <c r="BG1383" s="5" t="s">
        <v>1338</v>
      </c>
      <c r="BH1383" s="5" t="s">
        <v>1339</v>
      </c>
      <c r="BI1383" s="5" t="s">
        <v>5091</v>
      </c>
      <c r="BJ1383" s="5" t="s">
        <v>21</v>
      </c>
      <c r="BK1383" s="5" t="s">
        <v>1338</v>
      </c>
      <c r="BL1383" s="5" t="s">
        <v>1339</v>
      </c>
      <c r="BM1383" s="5" t="s">
        <v>5092</v>
      </c>
      <c r="BN1383" s="5" t="s">
        <v>5093</v>
      </c>
      <c r="BO1383" s="5" t="s">
        <v>695</v>
      </c>
      <c r="BP1383" s="5" t="s">
        <v>696</v>
      </c>
      <c r="BQ1383" s="5" t="s">
        <v>5094</v>
      </c>
      <c r="BR1383" s="5" t="s">
        <v>5095</v>
      </c>
      <c r="BS1383" s="5" t="s">
        <v>1801</v>
      </c>
      <c r="BT1383" s="5" t="s">
        <v>1802</v>
      </c>
    </row>
    <row r="1384" spans="1:72" ht="13.5" customHeight="1">
      <c r="A1384" s="7" t="str">
        <f>HYPERLINK("http://kyu.snu.ac.kr/sdhj/index.jsp?type=hj/GK14704_00IM0001_011a.jpg","1768_해북촌_011a")</f>
        <v>1768_해북촌_011a</v>
      </c>
      <c r="B1384" s="4">
        <v>1768</v>
      </c>
      <c r="C1384" s="4" t="s">
        <v>9821</v>
      </c>
      <c r="D1384" s="4" t="s">
        <v>9822</v>
      </c>
      <c r="E1384" s="4">
        <v>1383</v>
      </c>
      <c r="F1384" s="5">
        <v>7</v>
      </c>
      <c r="G1384" s="5" t="s">
        <v>3505</v>
      </c>
      <c r="H1384" s="5" t="s">
        <v>3506</v>
      </c>
      <c r="I1384" s="5">
        <v>14</v>
      </c>
      <c r="L1384" s="5">
        <v>4</v>
      </c>
      <c r="M1384" s="5" t="s">
        <v>5087</v>
      </c>
      <c r="N1384" s="5" t="s">
        <v>5088</v>
      </c>
      <c r="S1384" s="5" t="s">
        <v>95</v>
      </c>
      <c r="T1384" s="5" t="s">
        <v>96</v>
      </c>
      <c r="W1384" s="5" t="s">
        <v>97</v>
      </c>
      <c r="X1384" s="5" t="s">
        <v>98</v>
      </c>
      <c r="Y1384" s="5" t="s">
        <v>20</v>
      </c>
      <c r="Z1384" s="5" t="s">
        <v>21</v>
      </c>
      <c r="AC1384" s="4">
        <v>30</v>
      </c>
      <c r="AD1384" s="5" t="s">
        <v>310</v>
      </c>
      <c r="AE1384" s="5" t="s">
        <v>311</v>
      </c>
      <c r="AF1384" s="5" t="s">
        <v>1219</v>
      </c>
      <c r="AG1384" s="5" t="s">
        <v>1220</v>
      </c>
      <c r="AJ1384" s="5" t="s">
        <v>33</v>
      </c>
      <c r="AK1384" s="5" t="s">
        <v>34</v>
      </c>
      <c r="AL1384" s="5" t="s">
        <v>455</v>
      </c>
      <c r="AM1384" s="5" t="s">
        <v>456</v>
      </c>
      <c r="AT1384" s="5" t="s">
        <v>5096</v>
      </c>
      <c r="AU1384" s="5" t="s">
        <v>5097</v>
      </c>
      <c r="AV1384" s="5" t="s">
        <v>9521</v>
      </c>
      <c r="AW1384" s="5" t="s">
        <v>5098</v>
      </c>
      <c r="BG1384" s="5" t="s">
        <v>695</v>
      </c>
      <c r="BH1384" s="5" t="s">
        <v>696</v>
      </c>
      <c r="BI1384" s="5" t="s">
        <v>4366</v>
      </c>
      <c r="BJ1384" s="5" t="s">
        <v>4367</v>
      </c>
      <c r="BK1384" s="5" t="s">
        <v>83</v>
      </c>
      <c r="BL1384" s="5" t="s">
        <v>84</v>
      </c>
      <c r="BM1384" s="5" t="s">
        <v>3662</v>
      </c>
      <c r="BN1384" s="5" t="s">
        <v>3663</v>
      </c>
      <c r="BO1384" s="5" t="s">
        <v>695</v>
      </c>
      <c r="BP1384" s="5" t="s">
        <v>696</v>
      </c>
      <c r="BQ1384" s="5" t="s">
        <v>5099</v>
      </c>
      <c r="BR1384" s="5" t="s">
        <v>5100</v>
      </c>
      <c r="BS1384" s="5" t="s">
        <v>103</v>
      </c>
      <c r="BT1384" s="5" t="s">
        <v>104</v>
      </c>
    </row>
    <row r="1385" spans="1:72" ht="13.5" customHeight="1">
      <c r="A1385" s="7" t="str">
        <f>HYPERLINK("http://kyu.snu.ac.kr/sdhj/index.jsp?type=hj/GK14704_00IM0001_011a.jpg","1768_해북촌_011a")</f>
        <v>1768_해북촌_011a</v>
      </c>
      <c r="B1385" s="4">
        <v>1768</v>
      </c>
      <c r="C1385" s="4" t="s">
        <v>11156</v>
      </c>
      <c r="D1385" s="4" t="s">
        <v>11157</v>
      </c>
      <c r="E1385" s="4">
        <v>1384</v>
      </c>
      <c r="F1385" s="5">
        <v>7</v>
      </c>
      <c r="G1385" s="5" t="s">
        <v>3505</v>
      </c>
      <c r="H1385" s="5" t="s">
        <v>3506</v>
      </c>
      <c r="I1385" s="5">
        <v>14</v>
      </c>
      <c r="L1385" s="5">
        <v>5</v>
      </c>
      <c r="M1385" s="4" t="s">
        <v>5101</v>
      </c>
      <c r="N1385" s="4" t="s">
        <v>5102</v>
      </c>
      <c r="O1385" s="5" t="s">
        <v>12</v>
      </c>
      <c r="P1385" s="5" t="s">
        <v>13</v>
      </c>
      <c r="S1385" s="4"/>
      <c r="T1385" s="4" t="s">
        <v>10594</v>
      </c>
      <c r="U1385" s="5" t="s">
        <v>3197</v>
      </c>
      <c r="V1385" s="5" t="s">
        <v>11272</v>
      </c>
      <c r="W1385" s="5" t="s">
        <v>249</v>
      </c>
      <c r="X1385" s="4" t="s">
        <v>10604</v>
      </c>
      <c r="Y1385" s="5" t="s">
        <v>5103</v>
      </c>
      <c r="Z1385" s="5" t="s">
        <v>11273</v>
      </c>
      <c r="AC1385" s="4">
        <v>90</v>
      </c>
      <c r="AD1385" s="5" t="s">
        <v>119</v>
      </c>
      <c r="AE1385" s="5" t="s">
        <v>120</v>
      </c>
      <c r="AJ1385" s="5" t="s">
        <v>33</v>
      </c>
      <c r="AK1385" s="5" t="s">
        <v>34</v>
      </c>
      <c r="AL1385" s="5" t="s">
        <v>266</v>
      </c>
      <c r="AM1385" s="4" t="s">
        <v>11274</v>
      </c>
      <c r="AT1385" s="5" t="s">
        <v>1030</v>
      </c>
      <c r="AU1385" s="5" t="s">
        <v>1031</v>
      </c>
      <c r="AV1385" s="5" t="s">
        <v>5104</v>
      </c>
      <c r="AW1385" s="5" t="s">
        <v>5105</v>
      </c>
      <c r="BG1385" s="5" t="s">
        <v>1030</v>
      </c>
      <c r="BH1385" s="5" t="s">
        <v>1031</v>
      </c>
      <c r="BI1385" s="5" t="s">
        <v>5106</v>
      </c>
      <c r="BJ1385" s="5" t="s">
        <v>5107</v>
      </c>
      <c r="BK1385" s="5" t="s">
        <v>261</v>
      </c>
      <c r="BL1385" s="5" t="s">
        <v>262</v>
      </c>
      <c r="BM1385" s="5" t="s">
        <v>5108</v>
      </c>
      <c r="BN1385" s="5" t="s">
        <v>1490</v>
      </c>
      <c r="BO1385" s="5" t="s">
        <v>398</v>
      </c>
      <c r="BP1385" s="5" t="s">
        <v>399</v>
      </c>
      <c r="BQ1385" s="5" t="s">
        <v>5109</v>
      </c>
      <c r="BR1385" s="5" t="s">
        <v>11275</v>
      </c>
      <c r="BS1385" s="5" t="s">
        <v>1982</v>
      </c>
      <c r="BT1385" s="5" t="s">
        <v>1983</v>
      </c>
    </row>
    <row r="1386" spans="1:72" ht="13.5" customHeight="1">
      <c r="A1386" s="7" t="str">
        <f>HYPERLINK("http://kyu.snu.ac.kr/sdhj/index.jsp?type=hj/GK14704_00IM0001_011a.jpg","1768_해북촌_011a")</f>
        <v>1768_해북촌_011a</v>
      </c>
      <c r="B1386" s="4">
        <v>1768</v>
      </c>
      <c r="C1386" s="4" t="s">
        <v>10441</v>
      </c>
      <c r="D1386" s="4" t="s">
        <v>10442</v>
      </c>
      <c r="E1386" s="4">
        <v>1385</v>
      </c>
      <c r="F1386" s="5">
        <v>7</v>
      </c>
      <c r="G1386" s="5" t="s">
        <v>3505</v>
      </c>
      <c r="H1386" s="5" t="s">
        <v>3506</v>
      </c>
      <c r="I1386" s="5">
        <v>14</v>
      </c>
      <c r="L1386" s="5">
        <v>5</v>
      </c>
      <c r="M1386" s="5" t="s">
        <v>5101</v>
      </c>
      <c r="N1386" s="5" t="s">
        <v>5102</v>
      </c>
      <c r="S1386" s="5" t="s">
        <v>95</v>
      </c>
      <c r="T1386" s="5" t="s">
        <v>96</v>
      </c>
      <c r="U1386" s="5" t="s">
        <v>1436</v>
      </c>
      <c r="V1386" s="5" t="s">
        <v>1437</v>
      </c>
      <c r="Y1386" s="5" t="s">
        <v>523</v>
      </c>
      <c r="Z1386" s="5" t="s">
        <v>524</v>
      </c>
      <c r="AC1386" s="4">
        <v>90</v>
      </c>
      <c r="AD1386" s="5" t="s">
        <v>119</v>
      </c>
      <c r="AE1386" s="5" t="s">
        <v>120</v>
      </c>
      <c r="AF1386" s="5" t="s">
        <v>1219</v>
      </c>
      <c r="AG1386" s="5" t="s">
        <v>1220</v>
      </c>
      <c r="AJ1386" s="5" t="s">
        <v>33</v>
      </c>
      <c r="AK1386" s="5" t="s">
        <v>34</v>
      </c>
      <c r="AL1386" s="5" t="s">
        <v>93</v>
      </c>
      <c r="AM1386" s="5" t="s">
        <v>94</v>
      </c>
    </row>
    <row r="1387" spans="1:72" ht="13.5" customHeight="1">
      <c r="A1387" s="7" t="str">
        <f>HYPERLINK("http://kyu.snu.ac.kr/sdhj/index.jsp?type=hj/GK14704_00IM0001_011a.jpg","1768_해북촌_011a")</f>
        <v>1768_해북촌_011a</v>
      </c>
      <c r="B1387" s="4">
        <v>1768</v>
      </c>
      <c r="C1387" s="4" t="s">
        <v>9981</v>
      </c>
      <c r="D1387" s="4" t="s">
        <v>9982</v>
      </c>
      <c r="E1387" s="4">
        <v>1386</v>
      </c>
      <c r="F1387" s="5">
        <v>8</v>
      </c>
      <c r="G1387" s="5" t="s">
        <v>5110</v>
      </c>
      <c r="H1387" s="5" t="s">
        <v>5111</v>
      </c>
      <c r="I1387" s="5">
        <v>1</v>
      </c>
      <c r="J1387" s="5" t="s">
        <v>5112</v>
      </c>
      <c r="K1387" s="5" t="s">
        <v>5113</v>
      </c>
      <c r="L1387" s="5">
        <v>1</v>
      </c>
      <c r="M1387" s="4" t="s">
        <v>5112</v>
      </c>
      <c r="N1387" s="4" t="s">
        <v>5113</v>
      </c>
      <c r="Q1387" s="5" t="s">
        <v>5114</v>
      </c>
      <c r="R1387" s="5" t="s">
        <v>5115</v>
      </c>
      <c r="S1387" s="4"/>
      <c r="T1387" s="4" t="s">
        <v>11276</v>
      </c>
      <c r="W1387" s="5" t="s">
        <v>11277</v>
      </c>
      <c r="X1387" s="5" t="s">
        <v>11278</v>
      </c>
      <c r="Y1387" s="5" t="s">
        <v>5116</v>
      </c>
      <c r="Z1387" s="5" t="s">
        <v>5117</v>
      </c>
      <c r="AC1387" s="4">
        <v>51</v>
      </c>
      <c r="AD1387" s="5" t="s">
        <v>896</v>
      </c>
      <c r="AE1387" s="5" t="s">
        <v>897</v>
      </c>
      <c r="AJ1387" s="5" t="s">
        <v>33</v>
      </c>
      <c r="AK1387" s="5" t="s">
        <v>34</v>
      </c>
      <c r="AL1387" s="5" t="s">
        <v>5118</v>
      </c>
      <c r="AM1387" s="5" t="s">
        <v>5119</v>
      </c>
      <c r="AT1387" s="5" t="s">
        <v>695</v>
      </c>
      <c r="AU1387" s="5" t="s">
        <v>696</v>
      </c>
      <c r="AV1387" s="5" t="s">
        <v>683</v>
      </c>
      <c r="AW1387" s="5" t="s">
        <v>684</v>
      </c>
      <c r="AX1387" s="5" t="s">
        <v>257</v>
      </c>
      <c r="AY1387" s="5" t="s">
        <v>258</v>
      </c>
      <c r="AZ1387" s="5" t="s">
        <v>5120</v>
      </c>
      <c r="BA1387" s="5" t="s">
        <v>5121</v>
      </c>
      <c r="BG1387" s="5" t="s">
        <v>5122</v>
      </c>
      <c r="BH1387" s="5" t="s">
        <v>11279</v>
      </c>
      <c r="BI1387" s="5" t="s">
        <v>5123</v>
      </c>
      <c r="BJ1387" s="5" t="s">
        <v>5124</v>
      </c>
      <c r="BK1387" s="5" t="s">
        <v>5125</v>
      </c>
      <c r="BL1387" s="5" t="s">
        <v>11280</v>
      </c>
      <c r="BM1387" s="5" t="s">
        <v>3419</v>
      </c>
      <c r="BN1387" s="5" t="s">
        <v>3420</v>
      </c>
      <c r="BO1387" s="5" t="s">
        <v>83</v>
      </c>
      <c r="BP1387" s="5" t="s">
        <v>84</v>
      </c>
      <c r="BQ1387" s="5" t="s">
        <v>5126</v>
      </c>
      <c r="BR1387" s="5" t="s">
        <v>11281</v>
      </c>
      <c r="BS1387" s="5" t="s">
        <v>93</v>
      </c>
      <c r="BT1387" s="5" t="s">
        <v>94</v>
      </c>
    </row>
    <row r="1388" spans="1:72" ht="13.5" customHeight="1">
      <c r="A1388" s="7" t="str">
        <f>HYPERLINK("http://kyu.snu.ac.kr/sdhj/index.jsp?type=hj/GK14704_00IM0001_011a.jpg","1768_해북촌_011a")</f>
        <v>1768_해북촌_011a</v>
      </c>
      <c r="B1388" s="4">
        <v>1768</v>
      </c>
      <c r="C1388" s="4" t="s">
        <v>11282</v>
      </c>
      <c r="D1388" s="4" t="s">
        <v>11283</v>
      </c>
      <c r="E1388" s="4">
        <v>1387</v>
      </c>
      <c r="F1388" s="5">
        <v>8</v>
      </c>
      <c r="G1388" s="5" t="s">
        <v>5110</v>
      </c>
      <c r="H1388" s="5" t="s">
        <v>5111</v>
      </c>
      <c r="I1388" s="5">
        <v>1</v>
      </c>
      <c r="L1388" s="5">
        <v>1</v>
      </c>
      <c r="M1388" s="5" t="s">
        <v>5112</v>
      </c>
      <c r="N1388" s="5" t="s">
        <v>5113</v>
      </c>
      <c r="S1388" s="5" t="s">
        <v>115</v>
      </c>
      <c r="T1388" s="5" t="s">
        <v>116</v>
      </c>
      <c r="Y1388" s="5" t="s">
        <v>5127</v>
      </c>
      <c r="Z1388" s="5" t="s">
        <v>5128</v>
      </c>
      <c r="AC1388" s="4">
        <v>28</v>
      </c>
      <c r="AD1388" s="5" t="s">
        <v>119</v>
      </c>
      <c r="AE1388" s="5" t="s">
        <v>120</v>
      </c>
    </row>
    <row r="1389" spans="1:72" ht="13.5" customHeight="1">
      <c r="A1389" s="7" t="str">
        <f>HYPERLINK("http://kyu.snu.ac.kr/sdhj/index.jsp?type=hj/GK14704_00IM0001_011a.jpg","1768_해북촌_011a")</f>
        <v>1768_해북촌_011a</v>
      </c>
      <c r="B1389" s="4">
        <v>1768</v>
      </c>
      <c r="C1389" s="4" t="s">
        <v>10096</v>
      </c>
      <c r="D1389" s="4" t="s">
        <v>10097</v>
      </c>
      <c r="E1389" s="4">
        <v>1388</v>
      </c>
      <c r="F1389" s="5">
        <v>8</v>
      </c>
      <c r="G1389" s="5" t="s">
        <v>5110</v>
      </c>
      <c r="H1389" s="5" t="s">
        <v>5111</v>
      </c>
      <c r="I1389" s="5">
        <v>1</v>
      </c>
      <c r="L1389" s="5">
        <v>1</v>
      </c>
      <c r="M1389" s="5" t="s">
        <v>5112</v>
      </c>
      <c r="N1389" s="5" t="s">
        <v>5113</v>
      </c>
      <c r="S1389" s="5" t="s">
        <v>121</v>
      </c>
      <c r="T1389" s="5" t="s">
        <v>122</v>
      </c>
      <c r="W1389" s="5" t="s">
        <v>250</v>
      </c>
      <c r="X1389" s="4" t="s">
        <v>11284</v>
      </c>
      <c r="Y1389" s="5" t="s">
        <v>99</v>
      </c>
      <c r="Z1389" s="5" t="s">
        <v>100</v>
      </c>
      <c r="AC1389" s="4">
        <v>28</v>
      </c>
      <c r="AD1389" s="5" t="s">
        <v>119</v>
      </c>
      <c r="AE1389" s="5" t="s">
        <v>120</v>
      </c>
    </row>
    <row r="1390" spans="1:72" ht="13.5" customHeight="1">
      <c r="A1390" s="7" t="str">
        <f>HYPERLINK("http://kyu.snu.ac.kr/sdhj/index.jsp?type=hj/GK14704_00IM0001_011a.jpg","1768_해북촌_011a")</f>
        <v>1768_해북촌_011a</v>
      </c>
      <c r="B1390" s="4">
        <v>1768</v>
      </c>
      <c r="C1390" s="4" t="s">
        <v>10096</v>
      </c>
      <c r="D1390" s="4" t="s">
        <v>10097</v>
      </c>
      <c r="E1390" s="4">
        <v>1389</v>
      </c>
      <c r="F1390" s="5">
        <v>8</v>
      </c>
      <c r="G1390" s="5" t="s">
        <v>5110</v>
      </c>
      <c r="H1390" s="5" t="s">
        <v>5111</v>
      </c>
      <c r="I1390" s="5">
        <v>1</v>
      </c>
      <c r="L1390" s="5">
        <v>1</v>
      </c>
      <c r="M1390" s="5" t="s">
        <v>5112</v>
      </c>
      <c r="N1390" s="5" t="s">
        <v>5113</v>
      </c>
      <c r="S1390" s="5" t="s">
        <v>127</v>
      </c>
      <c r="T1390" s="5" t="s">
        <v>128</v>
      </c>
      <c r="AC1390" s="4">
        <v>19</v>
      </c>
      <c r="AD1390" s="5" t="s">
        <v>304</v>
      </c>
      <c r="AE1390" s="5" t="s">
        <v>229</v>
      </c>
    </row>
    <row r="1391" spans="1:72" ht="13.5" customHeight="1">
      <c r="A1391" s="7" t="str">
        <f>HYPERLINK("http://kyu.snu.ac.kr/sdhj/index.jsp?type=hj/GK14704_00IM0001_011a.jpg","1768_해북촌_011a")</f>
        <v>1768_해북촌_011a</v>
      </c>
      <c r="B1391" s="4">
        <v>1768</v>
      </c>
      <c r="C1391" s="4" t="s">
        <v>10096</v>
      </c>
      <c r="D1391" s="4" t="s">
        <v>10097</v>
      </c>
      <c r="E1391" s="4">
        <v>1390</v>
      </c>
      <c r="F1391" s="5">
        <v>8</v>
      </c>
      <c r="G1391" s="5" t="s">
        <v>5110</v>
      </c>
      <c r="H1391" s="5" t="s">
        <v>5111</v>
      </c>
      <c r="I1391" s="5">
        <v>1</v>
      </c>
      <c r="L1391" s="5">
        <v>1</v>
      </c>
      <c r="M1391" s="5" t="s">
        <v>5112</v>
      </c>
      <c r="N1391" s="5" t="s">
        <v>5113</v>
      </c>
      <c r="S1391" s="5" t="s">
        <v>127</v>
      </c>
      <c r="T1391" s="5" t="s">
        <v>128</v>
      </c>
      <c r="AC1391" s="4">
        <v>16</v>
      </c>
      <c r="AD1391" s="5" t="s">
        <v>476</v>
      </c>
      <c r="AE1391" s="5" t="s">
        <v>477</v>
      </c>
    </row>
    <row r="1392" spans="1:72" ht="13.5" customHeight="1">
      <c r="A1392" s="7" t="str">
        <f>HYPERLINK("http://kyu.snu.ac.kr/sdhj/index.jsp?type=hj/GK14704_00IM0001_011a.jpg","1768_해북촌_011a")</f>
        <v>1768_해북촌_011a</v>
      </c>
      <c r="B1392" s="4">
        <v>1768</v>
      </c>
      <c r="C1392" s="4" t="s">
        <v>10096</v>
      </c>
      <c r="D1392" s="4" t="s">
        <v>10097</v>
      </c>
      <c r="E1392" s="4">
        <v>1391</v>
      </c>
      <c r="F1392" s="5">
        <v>8</v>
      </c>
      <c r="G1392" s="5" t="s">
        <v>5110</v>
      </c>
      <c r="H1392" s="5" t="s">
        <v>5111</v>
      </c>
      <c r="I1392" s="5">
        <v>1</v>
      </c>
      <c r="L1392" s="5">
        <v>1</v>
      </c>
      <c r="M1392" s="5" t="s">
        <v>5112</v>
      </c>
      <c r="N1392" s="5" t="s">
        <v>5113</v>
      </c>
      <c r="S1392" s="5" t="s">
        <v>115</v>
      </c>
      <c r="T1392" s="5" t="s">
        <v>116</v>
      </c>
      <c r="Y1392" s="5" t="s">
        <v>5129</v>
      </c>
      <c r="Z1392" s="5" t="s">
        <v>5130</v>
      </c>
      <c r="AC1392" s="4">
        <v>13</v>
      </c>
      <c r="AD1392" s="5" t="s">
        <v>353</v>
      </c>
      <c r="AE1392" s="5" t="s">
        <v>354</v>
      </c>
    </row>
    <row r="1393" spans="1:72" ht="13.5" customHeight="1">
      <c r="A1393" s="7" t="str">
        <f>HYPERLINK("http://kyu.snu.ac.kr/sdhj/index.jsp?type=hj/GK14704_00IM0001_011a.jpg","1768_해북촌_011a")</f>
        <v>1768_해북촌_011a</v>
      </c>
      <c r="B1393" s="4">
        <v>1768</v>
      </c>
      <c r="C1393" s="4" t="s">
        <v>10096</v>
      </c>
      <c r="D1393" s="4" t="s">
        <v>10097</v>
      </c>
      <c r="E1393" s="4">
        <v>1392</v>
      </c>
      <c r="F1393" s="5">
        <v>8</v>
      </c>
      <c r="G1393" s="5" t="s">
        <v>5110</v>
      </c>
      <c r="H1393" s="5" t="s">
        <v>5111</v>
      </c>
      <c r="I1393" s="5">
        <v>1</v>
      </c>
      <c r="L1393" s="5">
        <v>1</v>
      </c>
      <c r="M1393" s="5" t="s">
        <v>5112</v>
      </c>
      <c r="N1393" s="5" t="s">
        <v>5113</v>
      </c>
      <c r="S1393" s="5" t="s">
        <v>300</v>
      </c>
      <c r="T1393" s="5" t="s">
        <v>301</v>
      </c>
      <c r="U1393" s="5" t="s">
        <v>695</v>
      </c>
      <c r="V1393" s="5" t="s">
        <v>696</v>
      </c>
      <c r="Y1393" s="5" t="s">
        <v>5131</v>
      </c>
      <c r="Z1393" s="5" t="s">
        <v>4998</v>
      </c>
      <c r="AC1393" s="4">
        <v>36</v>
      </c>
      <c r="AD1393" s="5" t="s">
        <v>237</v>
      </c>
      <c r="AE1393" s="5" t="s">
        <v>238</v>
      </c>
    </row>
    <row r="1394" spans="1:72" ht="13.5" customHeight="1">
      <c r="A1394" s="7" t="str">
        <f>HYPERLINK("http://kyu.snu.ac.kr/sdhj/index.jsp?type=hj/GK14704_00IM0001_011a.jpg","1768_해북촌_011a")</f>
        <v>1768_해북촌_011a</v>
      </c>
      <c r="B1394" s="4">
        <v>1768</v>
      </c>
      <c r="C1394" s="4" t="s">
        <v>10096</v>
      </c>
      <c r="D1394" s="4" t="s">
        <v>10097</v>
      </c>
      <c r="E1394" s="4">
        <v>1393</v>
      </c>
      <c r="F1394" s="5">
        <v>8</v>
      </c>
      <c r="G1394" s="5" t="s">
        <v>5110</v>
      </c>
      <c r="H1394" s="5" t="s">
        <v>5111</v>
      </c>
      <c r="I1394" s="5">
        <v>1</v>
      </c>
      <c r="L1394" s="5">
        <v>1</v>
      </c>
      <c r="M1394" s="5" t="s">
        <v>5112</v>
      </c>
      <c r="N1394" s="5" t="s">
        <v>5113</v>
      </c>
      <c r="S1394" s="5" t="s">
        <v>2415</v>
      </c>
      <c r="T1394" s="5" t="s">
        <v>2416</v>
      </c>
      <c r="W1394" s="5" t="s">
        <v>250</v>
      </c>
      <c r="X1394" s="4" t="s">
        <v>11284</v>
      </c>
      <c r="Y1394" s="5" t="s">
        <v>99</v>
      </c>
      <c r="Z1394" s="5" t="s">
        <v>100</v>
      </c>
      <c r="AC1394" s="4">
        <v>37</v>
      </c>
      <c r="AD1394" s="5" t="s">
        <v>2033</v>
      </c>
      <c r="AE1394" s="5" t="s">
        <v>2034</v>
      </c>
      <c r="AF1394" s="5" t="s">
        <v>610</v>
      </c>
      <c r="AG1394" s="5" t="s">
        <v>611</v>
      </c>
    </row>
    <row r="1395" spans="1:72" ht="13.5" customHeight="1">
      <c r="A1395" s="7" t="str">
        <f>HYPERLINK("http://kyu.snu.ac.kr/sdhj/index.jsp?type=hj/GK14704_00IM0001_011a.jpg","1768_해북촌_011a")</f>
        <v>1768_해북촌_011a</v>
      </c>
      <c r="B1395" s="4">
        <v>1768</v>
      </c>
      <c r="C1395" s="4" t="s">
        <v>10096</v>
      </c>
      <c r="D1395" s="4" t="s">
        <v>10097</v>
      </c>
      <c r="E1395" s="4">
        <v>1394</v>
      </c>
      <c r="F1395" s="5">
        <v>8</v>
      </c>
      <c r="G1395" s="5" t="s">
        <v>5110</v>
      </c>
      <c r="H1395" s="5" t="s">
        <v>5111</v>
      </c>
      <c r="I1395" s="5">
        <v>1</v>
      </c>
      <c r="L1395" s="5">
        <v>2</v>
      </c>
      <c r="M1395" s="4" t="s">
        <v>5132</v>
      </c>
      <c r="N1395" s="4" t="s">
        <v>5133</v>
      </c>
      <c r="S1395" s="4"/>
      <c r="T1395" s="4" t="s">
        <v>11285</v>
      </c>
      <c r="U1395" s="5" t="s">
        <v>2781</v>
      </c>
      <c r="V1395" s="5" t="s">
        <v>2782</v>
      </c>
      <c r="W1395" s="5" t="s">
        <v>408</v>
      </c>
      <c r="X1395" s="5" t="s">
        <v>409</v>
      </c>
      <c r="Y1395" s="5" t="s">
        <v>5134</v>
      </c>
      <c r="Z1395" s="5" t="s">
        <v>5135</v>
      </c>
      <c r="AC1395" s="4">
        <v>37</v>
      </c>
      <c r="AD1395" s="5" t="s">
        <v>2033</v>
      </c>
      <c r="AE1395" s="5" t="s">
        <v>2034</v>
      </c>
      <c r="AJ1395" s="5" t="s">
        <v>33</v>
      </c>
      <c r="AK1395" s="5" t="s">
        <v>34</v>
      </c>
      <c r="AL1395" s="5" t="s">
        <v>455</v>
      </c>
      <c r="AM1395" s="5" t="s">
        <v>456</v>
      </c>
      <c r="AV1395" s="5" t="s">
        <v>11286</v>
      </c>
      <c r="AW1395" s="5" t="s">
        <v>11287</v>
      </c>
      <c r="BI1395" s="5" t="s">
        <v>5136</v>
      </c>
      <c r="BJ1395" s="5" t="s">
        <v>5137</v>
      </c>
      <c r="BM1395" s="5" t="s">
        <v>5138</v>
      </c>
      <c r="BN1395" s="5" t="s">
        <v>5139</v>
      </c>
      <c r="BQ1395" s="5" t="s">
        <v>5140</v>
      </c>
      <c r="BR1395" s="5" t="s">
        <v>11288</v>
      </c>
      <c r="BS1395" s="5" t="s">
        <v>2011</v>
      </c>
      <c r="BT1395" s="5" t="s">
        <v>2012</v>
      </c>
    </row>
    <row r="1396" spans="1:72" ht="13.5" customHeight="1">
      <c r="A1396" s="7" t="str">
        <f>HYPERLINK("http://kyu.snu.ac.kr/sdhj/index.jsp?type=hj/GK14704_00IM0001_011a.jpg","1768_해북촌_011a")</f>
        <v>1768_해북촌_011a</v>
      </c>
      <c r="B1396" s="4">
        <v>1768</v>
      </c>
      <c r="C1396" s="4" t="s">
        <v>11289</v>
      </c>
      <c r="D1396" s="4" t="s">
        <v>11290</v>
      </c>
      <c r="E1396" s="4">
        <v>1395</v>
      </c>
      <c r="F1396" s="5">
        <v>8</v>
      </c>
      <c r="G1396" s="5" t="s">
        <v>5110</v>
      </c>
      <c r="H1396" s="5" t="s">
        <v>5111</v>
      </c>
      <c r="I1396" s="5">
        <v>1</v>
      </c>
      <c r="L1396" s="5">
        <v>2</v>
      </c>
      <c r="M1396" s="5" t="s">
        <v>5132</v>
      </c>
      <c r="N1396" s="5" t="s">
        <v>5133</v>
      </c>
      <c r="S1396" s="5" t="s">
        <v>95</v>
      </c>
      <c r="T1396" s="5" t="s">
        <v>96</v>
      </c>
      <c r="W1396" s="5" t="s">
        <v>1657</v>
      </c>
      <c r="X1396" s="5" t="s">
        <v>1304</v>
      </c>
      <c r="Y1396" s="5" t="s">
        <v>251</v>
      </c>
      <c r="Z1396" s="5" t="s">
        <v>252</v>
      </c>
      <c r="AC1396" s="4">
        <v>35</v>
      </c>
      <c r="AD1396" s="5" t="s">
        <v>187</v>
      </c>
      <c r="AE1396" s="5" t="s">
        <v>188</v>
      </c>
      <c r="AJ1396" s="5" t="s">
        <v>33</v>
      </c>
      <c r="AK1396" s="5" t="s">
        <v>34</v>
      </c>
      <c r="AL1396" s="5" t="s">
        <v>3169</v>
      </c>
      <c r="AM1396" s="5" t="s">
        <v>3170</v>
      </c>
      <c r="AV1396" s="5" t="s">
        <v>1361</v>
      </c>
      <c r="AW1396" s="5" t="s">
        <v>1362</v>
      </c>
      <c r="BI1396" s="5" t="s">
        <v>5141</v>
      </c>
      <c r="BJ1396" s="5" t="s">
        <v>5142</v>
      </c>
      <c r="BM1396" s="5" t="s">
        <v>5143</v>
      </c>
      <c r="BN1396" s="5" t="s">
        <v>5144</v>
      </c>
      <c r="BQ1396" s="5" t="s">
        <v>5145</v>
      </c>
      <c r="BR1396" s="5" t="s">
        <v>5146</v>
      </c>
      <c r="BS1396" s="5" t="s">
        <v>81</v>
      </c>
      <c r="BT1396" s="5" t="s">
        <v>82</v>
      </c>
    </row>
    <row r="1397" spans="1:72" ht="13.5" customHeight="1">
      <c r="A1397" s="7" t="str">
        <f>HYPERLINK("http://kyu.snu.ac.kr/sdhj/index.jsp?type=hj/GK14704_00IM0001_011a.jpg","1768_해북촌_011a")</f>
        <v>1768_해북촌_011a</v>
      </c>
      <c r="B1397" s="4">
        <v>1768</v>
      </c>
      <c r="C1397" s="4" t="s">
        <v>11000</v>
      </c>
      <c r="D1397" s="4" t="s">
        <v>11001</v>
      </c>
      <c r="E1397" s="4">
        <v>1396</v>
      </c>
      <c r="F1397" s="5">
        <v>8</v>
      </c>
      <c r="G1397" s="5" t="s">
        <v>5110</v>
      </c>
      <c r="H1397" s="5" t="s">
        <v>5111</v>
      </c>
      <c r="I1397" s="5">
        <v>1</v>
      </c>
      <c r="L1397" s="5">
        <v>2</v>
      </c>
      <c r="M1397" s="5" t="s">
        <v>5132</v>
      </c>
      <c r="N1397" s="5" t="s">
        <v>5133</v>
      </c>
      <c r="S1397" s="5" t="s">
        <v>127</v>
      </c>
      <c r="T1397" s="5" t="s">
        <v>128</v>
      </c>
      <c r="Y1397" s="5" t="s">
        <v>251</v>
      </c>
      <c r="Z1397" s="5" t="s">
        <v>252</v>
      </c>
      <c r="AC1397" s="4">
        <v>14</v>
      </c>
      <c r="AD1397" s="5" t="s">
        <v>213</v>
      </c>
      <c r="AE1397" s="5" t="s">
        <v>214</v>
      </c>
    </row>
    <row r="1398" spans="1:72" ht="13.5" customHeight="1">
      <c r="A1398" s="7" t="str">
        <f>HYPERLINK("http://kyu.snu.ac.kr/sdhj/index.jsp?type=hj/GK14704_00IM0001_011a.jpg","1768_해북촌_011a")</f>
        <v>1768_해북촌_011a</v>
      </c>
      <c r="B1398" s="4">
        <v>1768</v>
      </c>
      <c r="C1398" s="4" t="s">
        <v>11291</v>
      </c>
      <c r="D1398" s="4" t="s">
        <v>11292</v>
      </c>
      <c r="E1398" s="4">
        <v>1397</v>
      </c>
      <c r="F1398" s="5">
        <v>8</v>
      </c>
      <c r="G1398" s="5" t="s">
        <v>5110</v>
      </c>
      <c r="H1398" s="5" t="s">
        <v>5111</v>
      </c>
      <c r="I1398" s="5">
        <v>1</v>
      </c>
      <c r="L1398" s="5">
        <v>2</v>
      </c>
      <c r="M1398" s="5" t="s">
        <v>5132</v>
      </c>
      <c r="N1398" s="5" t="s">
        <v>5133</v>
      </c>
      <c r="S1398" s="5" t="s">
        <v>115</v>
      </c>
      <c r="T1398" s="5" t="s">
        <v>116</v>
      </c>
      <c r="U1398" s="5" t="s">
        <v>2261</v>
      </c>
      <c r="V1398" s="5" t="s">
        <v>2262</v>
      </c>
      <c r="Y1398" s="5" t="s">
        <v>5147</v>
      </c>
      <c r="Z1398" s="5" t="s">
        <v>5148</v>
      </c>
      <c r="AC1398" s="4">
        <v>11</v>
      </c>
      <c r="AD1398" s="5" t="s">
        <v>199</v>
      </c>
      <c r="AE1398" s="5" t="s">
        <v>200</v>
      </c>
    </row>
    <row r="1399" spans="1:72" ht="13.5" customHeight="1">
      <c r="A1399" s="7" t="str">
        <f>HYPERLINK("http://kyu.snu.ac.kr/sdhj/index.jsp?type=hj/GK14704_00IM0001_011a.jpg","1768_해북촌_011a")</f>
        <v>1768_해북촌_011a</v>
      </c>
      <c r="B1399" s="4">
        <v>1768</v>
      </c>
      <c r="C1399" s="4" t="s">
        <v>10437</v>
      </c>
      <c r="D1399" s="4" t="s">
        <v>10438</v>
      </c>
      <c r="E1399" s="4">
        <v>1398</v>
      </c>
      <c r="F1399" s="5">
        <v>8</v>
      </c>
      <c r="G1399" s="5" t="s">
        <v>5110</v>
      </c>
      <c r="H1399" s="5" t="s">
        <v>5111</v>
      </c>
      <c r="I1399" s="5">
        <v>1</v>
      </c>
      <c r="L1399" s="5">
        <v>3</v>
      </c>
      <c r="M1399" s="4" t="s">
        <v>5149</v>
      </c>
      <c r="N1399" s="4" t="s">
        <v>5150</v>
      </c>
      <c r="S1399" s="4"/>
      <c r="T1399" s="4" t="s">
        <v>9607</v>
      </c>
      <c r="U1399" s="5" t="s">
        <v>5151</v>
      </c>
      <c r="V1399" s="5" t="s">
        <v>5152</v>
      </c>
      <c r="W1399" s="5" t="s">
        <v>640</v>
      </c>
      <c r="X1399" s="4" t="s">
        <v>11293</v>
      </c>
      <c r="Y1399" s="5" t="s">
        <v>5153</v>
      </c>
      <c r="Z1399" s="5" t="s">
        <v>5154</v>
      </c>
      <c r="AC1399" s="4">
        <v>52</v>
      </c>
      <c r="AD1399" s="5" t="s">
        <v>614</v>
      </c>
      <c r="AE1399" s="5" t="s">
        <v>615</v>
      </c>
      <c r="AJ1399" s="5" t="s">
        <v>33</v>
      </c>
      <c r="AK1399" s="5" t="s">
        <v>34</v>
      </c>
      <c r="AL1399" s="5" t="s">
        <v>382</v>
      </c>
      <c r="AM1399" s="5" t="s">
        <v>11294</v>
      </c>
      <c r="AT1399" s="5" t="s">
        <v>695</v>
      </c>
      <c r="AU1399" s="5" t="s">
        <v>696</v>
      </c>
      <c r="AV1399" s="5" t="s">
        <v>5155</v>
      </c>
      <c r="AW1399" s="5" t="s">
        <v>5156</v>
      </c>
      <c r="BG1399" s="5" t="s">
        <v>563</v>
      </c>
      <c r="BH1399" s="5" t="s">
        <v>564</v>
      </c>
      <c r="BI1399" s="5" t="s">
        <v>5157</v>
      </c>
      <c r="BJ1399" s="5" t="s">
        <v>5158</v>
      </c>
      <c r="BK1399" s="5" t="s">
        <v>261</v>
      </c>
      <c r="BL1399" s="5" t="s">
        <v>262</v>
      </c>
      <c r="BM1399" s="5" t="s">
        <v>5159</v>
      </c>
      <c r="BN1399" s="5" t="s">
        <v>5160</v>
      </c>
      <c r="BO1399" s="5" t="s">
        <v>695</v>
      </c>
      <c r="BP1399" s="5" t="s">
        <v>696</v>
      </c>
      <c r="BQ1399" s="5" t="s">
        <v>5161</v>
      </c>
      <c r="BR1399" s="5" t="s">
        <v>5162</v>
      </c>
      <c r="BS1399" s="5" t="s">
        <v>5163</v>
      </c>
      <c r="BT1399" s="5" t="s">
        <v>1941</v>
      </c>
    </row>
    <row r="1400" spans="1:72" ht="13.5" customHeight="1">
      <c r="A1400" s="7" t="str">
        <f>HYPERLINK("http://kyu.snu.ac.kr/sdhj/index.jsp?type=hj/GK14704_00IM0001_011a.jpg","1768_해북촌_011a")</f>
        <v>1768_해북촌_011a</v>
      </c>
      <c r="B1400" s="4">
        <v>1768</v>
      </c>
      <c r="C1400" s="4" t="s">
        <v>9777</v>
      </c>
      <c r="D1400" s="4" t="s">
        <v>9778</v>
      </c>
      <c r="E1400" s="4">
        <v>1399</v>
      </c>
      <c r="F1400" s="5">
        <v>8</v>
      </c>
      <c r="G1400" s="5" t="s">
        <v>5110</v>
      </c>
      <c r="H1400" s="5" t="s">
        <v>5111</v>
      </c>
      <c r="I1400" s="5">
        <v>1</v>
      </c>
      <c r="L1400" s="5">
        <v>3</v>
      </c>
      <c r="M1400" s="5" t="s">
        <v>5149</v>
      </c>
      <c r="N1400" s="5" t="s">
        <v>5150</v>
      </c>
      <c r="S1400" s="5" t="s">
        <v>95</v>
      </c>
      <c r="T1400" s="5" t="s">
        <v>96</v>
      </c>
      <c r="W1400" s="5" t="s">
        <v>327</v>
      </c>
      <c r="X1400" s="5" t="s">
        <v>328</v>
      </c>
      <c r="Y1400" s="5" t="s">
        <v>20</v>
      </c>
      <c r="Z1400" s="5" t="s">
        <v>21</v>
      </c>
      <c r="AC1400" s="4">
        <v>43</v>
      </c>
      <c r="AD1400" s="5" t="s">
        <v>1010</v>
      </c>
      <c r="AE1400" s="5" t="s">
        <v>1011</v>
      </c>
      <c r="AJ1400" s="5" t="s">
        <v>33</v>
      </c>
      <c r="AK1400" s="5" t="s">
        <v>34</v>
      </c>
      <c r="AL1400" s="5" t="s">
        <v>331</v>
      </c>
      <c r="AM1400" s="5" t="s">
        <v>332</v>
      </c>
      <c r="AT1400" s="5" t="s">
        <v>695</v>
      </c>
      <c r="AU1400" s="5" t="s">
        <v>696</v>
      </c>
      <c r="AV1400" s="5" t="s">
        <v>5164</v>
      </c>
      <c r="AW1400" s="5" t="s">
        <v>5165</v>
      </c>
      <c r="BG1400" s="5" t="s">
        <v>695</v>
      </c>
      <c r="BH1400" s="5" t="s">
        <v>696</v>
      </c>
      <c r="BI1400" s="5" t="s">
        <v>5166</v>
      </c>
      <c r="BJ1400" s="5" t="s">
        <v>5167</v>
      </c>
      <c r="BK1400" s="5" t="s">
        <v>695</v>
      </c>
      <c r="BL1400" s="5" t="s">
        <v>696</v>
      </c>
      <c r="BM1400" s="5" t="s">
        <v>5168</v>
      </c>
      <c r="BN1400" s="5" t="s">
        <v>5169</v>
      </c>
      <c r="BO1400" s="5" t="s">
        <v>5170</v>
      </c>
      <c r="BP1400" s="5" t="s">
        <v>5171</v>
      </c>
      <c r="BQ1400" s="5" t="s">
        <v>5172</v>
      </c>
      <c r="BR1400" s="5" t="s">
        <v>5173</v>
      </c>
      <c r="BS1400" s="5" t="s">
        <v>1764</v>
      </c>
      <c r="BT1400" s="5" t="s">
        <v>1765</v>
      </c>
    </row>
    <row r="1401" spans="1:72" ht="13.5" customHeight="1">
      <c r="A1401" s="7" t="str">
        <f>HYPERLINK("http://kyu.snu.ac.kr/sdhj/index.jsp?type=hj/GK14704_00IM0001_011b.jpg","1768_해북촌_011b")</f>
        <v>1768_해북촌_011b</v>
      </c>
      <c r="B1401" s="4">
        <v>1768</v>
      </c>
      <c r="C1401" s="4" t="s">
        <v>9858</v>
      </c>
      <c r="D1401" s="4" t="s">
        <v>9859</v>
      </c>
      <c r="E1401" s="4">
        <v>1400</v>
      </c>
      <c r="F1401" s="5">
        <v>8</v>
      </c>
      <c r="G1401" s="5" t="s">
        <v>5110</v>
      </c>
      <c r="H1401" s="5" t="s">
        <v>5111</v>
      </c>
      <c r="I1401" s="5">
        <v>1</v>
      </c>
      <c r="L1401" s="5">
        <v>3</v>
      </c>
      <c r="M1401" s="5" t="s">
        <v>5149</v>
      </c>
      <c r="N1401" s="5" t="s">
        <v>5150</v>
      </c>
      <c r="S1401" s="5" t="s">
        <v>115</v>
      </c>
      <c r="T1401" s="5" t="s">
        <v>116</v>
      </c>
      <c r="U1401" s="5" t="s">
        <v>5151</v>
      </c>
      <c r="V1401" s="5" t="s">
        <v>5152</v>
      </c>
      <c r="Y1401" s="5" t="s">
        <v>5174</v>
      </c>
      <c r="Z1401" s="5" t="s">
        <v>5175</v>
      </c>
      <c r="AC1401" s="4">
        <v>26</v>
      </c>
      <c r="AD1401" s="5" t="s">
        <v>253</v>
      </c>
      <c r="AE1401" s="5" t="s">
        <v>254</v>
      </c>
    </row>
    <row r="1402" spans="1:72" ht="13.5" customHeight="1">
      <c r="A1402" s="7" t="str">
        <f>HYPERLINK("http://kyu.snu.ac.kr/sdhj/index.jsp?type=hj/GK14704_00IM0001_011b.jpg","1768_해북촌_011b")</f>
        <v>1768_해북촌_011b</v>
      </c>
      <c r="B1402" s="4">
        <v>1768</v>
      </c>
      <c r="C1402" s="4" t="s">
        <v>11000</v>
      </c>
      <c r="D1402" s="4" t="s">
        <v>11001</v>
      </c>
      <c r="E1402" s="4">
        <v>1401</v>
      </c>
      <c r="F1402" s="5">
        <v>8</v>
      </c>
      <c r="G1402" s="5" t="s">
        <v>5110</v>
      </c>
      <c r="H1402" s="5" t="s">
        <v>5111</v>
      </c>
      <c r="I1402" s="5">
        <v>1</v>
      </c>
      <c r="L1402" s="5">
        <v>3</v>
      </c>
      <c r="M1402" s="5" t="s">
        <v>5149</v>
      </c>
      <c r="N1402" s="5" t="s">
        <v>5150</v>
      </c>
      <c r="S1402" s="5" t="s">
        <v>121</v>
      </c>
      <c r="T1402" s="5" t="s">
        <v>122</v>
      </c>
      <c r="W1402" s="5" t="s">
        <v>97</v>
      </c>
      <c r="X1402" s="5" t="s">
        <v>98</v>
      </c>
      <c r="Y1402" s="5" t="s">
        <v>251</v>
      </c>
      <c r="Z1402" s="5" t="s">
        <v>252</v>
      </c>
      <c r="AC1402" s="4">
        <v>27</v>
      </c>
      <c r="AD1402" s="5" t="s">
        <v>119</v>
      </c>
      <c r="AE1402" s="5" t="s">
        <v>120</v>
      </c>
    </row>
    <row r="1403" spans="1:72" ht="13.5" customHeight="1">
      <c r="A1403" s="7" t="str">
        <f>HYPERLINK("http://kyu.snu.ac.kr/sdhj/index.jsp?type=hj/GK14704_00IM0001_011b.jpg","1768_해북촌_011b")</f>
        <v>1768_해북촌_011b</v>
      </c>
      <c r="B1403" s="4">
        <v>1768</v>
      </c>
      <c r="C1403" s="4" t="s">
        <v>9618</v>
      </c>
      <c r="D1403" s="4" t="s">
        <v>9619</v>
      </c>
      <c r="E1403" s="4">
        <v>1402</v>
      </c>
      <c r="F1403" s="5">
        <v>8</v>
      </c>
      <c r="G1403" s="5" t="s">
        <v>5110</v>
      </c>
      <c r="H1403" s="5" t="s">
        <v>5111</v>
      </c>
      <c r="I1403" s="5">
        <v>1</v>
      </c>
      <c r="L1403" s="5">
        <v>3</v>
      </c>
      <c r="M1403" s="5" t="s">
        <v>5149</v>
      </c>
      <c r="N1403" s="5" t="s">
        <v>5150</v>
      </c>
      <c r="S1403" s="5" t="s">
        <v>127</v>
      </c>
      <c r="T1403" s="5" t="s">
        <v>128</v>
      </c>
      <c r="Y1403" s="5" t="s">
        <v>251</v>
      </c>
      <c r="Z1403" s="5" t="s">
        <v>252</v>
      </c>
      <c r="AC1403" s="4">
        <v>19</v>
      </c>
      <c r="AD1403" s="5" t="s">
        <v>421</v>
      </c>
      <c r="AE1403" s="5" t="s">
        <v>422</v>
      </c>
    </row>
    <row r="1404" spans="1:72" ht="13.5" customHeight="1">
      <c r="A1404" s="7" t="str">
        <f>HYPERLINK("http://kyu.snu.ac.kr/sdhj/index.jsp?type=hj/GK14704_00IM0001_011b.jpg","1768_해북촌_011b")</f>
        <v>1768_해북촌_011b</v>
      </c>
      <c r="B1404" s="4">
        <v>1768</v>
      </c>
      <c r="C1404" s="4" t="s">
        <v>9618</v>
      </c>
      <c r="D1404" s="4" t="s">
        <v>9619</v>
      </c>
      <c r="E1404" s="4">
        <v>1403</v>
      </c>
      <c r="F1404" s="5">
        <v>8</v>
      </c>
      <c r="G1404" s="5" t="s">
        <v>5110</v>
      </c>
      <c r="H1404" s="5" t="s">
        <v>5111</v>
      </c>
      <c r="I1404" s="5">
        <v>1</v>
      </c>
      <c r="L1404" s="5">
        <v>3</v>
      </c>
      <c r="M1404" s="5" t="s">
        <v>5149</v>
      </c>
      <c r="N1404" s="5" t="s">
        <v>5150</v>
      </c>
      <c r="S1404" s="5" t="s">
        <v>115</v>
      </c>
      <c r="T1404" s="5" t="s">
        <v>116</v>
      </c>
      <c r="U1404" s="5" t="s">
        <v>5176</v>
      </c>
      <c r="V1404" s="5" t="s">
        <v>5177</v>
      </c>
      <c r="Y1404" s="5" t="s">
        <v>5178</v>
      </c>
      <c r="Z1404" s="5" t="s">
        <v>5179</v>
      </c>
      <c r="AC1404" s="4">
        <v>20</v>
      </c>
      <c r="AD1404" s="5" t="s">
        <v>353</v>
      </c>
      <c r="AE1404" s="5" t="s">
        <v>354</v>
      </c>
    </row>
    <row r="1405" spans="1:72" ht="13.5" customHeight="1">
      <c r="A1405" s="7" t="str">
        <f>HYPERLINK("http://kyu.snu.ac.kr/sdhj/index.jsp?type=hj/GK14704_00IM0001_011b.jpg","1768_해북촌_011b")</f>
        <v>1768_해북촌_011b</v>
      </c>
      <c r="B1405" s="4">
        <v>1768</v>
      </c>
      <c r="C1405" s="4" t="s">
        <v>9618</v>
      </c>
      <c r="D1405" s="4" t="s">
        <v>9619</v>
      </c>
      <c r="E1405" s="4">
        <v>1404</v>
      </c>
      <c r="F1405" s="5">
        <v>8</v>
      </c>
      <c r="G1405" s="5" t="s">
        <v>5110</v>
      </c>
      <c r="H1405" s="5" t="s">
        <v>5111</v>
      </c>
      <c r="I1405" s="5">
        <v>1</v>
      </c>
      <c r="L1405" s="5">
        <v>3</v>
      </c>
      <c r="M1405" s="5" t="s">
        <v>5149</v>
      </c>
      <c r="N1405" s="5" t="s">
        <v>5150</v>
      </c>
      <c r="S1405" s="5" t="s">
        <v>115</v>
      </c>
      <c r="T1405" s="5" t="s">
        <v>116</v>
      </c>
      <c r="U1405" s="5" t="s">
        <v>5176</v>
      </c>
      <c r="V1405" s="5" t="s">
        <v>5177</v>
      </c>
      <c r="Y1405" s="5" t="s">
        <v>5180</v>
      </c>
      <c r="Z1405" s="5" t="s">
        <v>5181</v>
      </c>
      <c r="AC1405" s="4">
        <v>9</v>
      </c>
      <c r="AD1405" s="5" t="s">
        <v>387</v>
      </c>
      <c r="AE1405" s="5" t="s">
        <v>388</v>
      </c>
    </row>
    <row r="1406" spans="1:72" ht="13.5" customHeight="1">
      <c r="A1406" s="7" t="str">
        <f>HYPERLINK("http://kyu.snu.ac.kr/sdhj/index.jsp?type=hj/GK14704_00IM0001_011b.jpg","1768_해북촌_011b")</f>
        <v>1768_해북촌_011b</v>
      </c>
      <c r="B1406" s="4">
        <v>1768</v>
      </c>
      <c r="C1406" s="4" t="s">
        <v>9618</v>
      </c>
      <c r="D1406" s="4" t="s">
        <v>9619</v>
      </c>
      <c r="E1406" s="4">
        <v>1405</v>
      </c>
      <c r="F1406" s="5">
        <v>8</v>
      </c>
      <c r="G1406" s="5" t="s">
        <v>5110</v>
      </c>
      <c r="H1406" s="5" t="s">
        <v>5111</v>
      </c>
      <c r="I1406" s="5">
        <v>1</v>
      </c>
      <c r="L1406" s="5">
        <v>4</v>
      </c>
      <c r="M1406" s="4" t="s">
        <v>5182</v>
      </c>
      <c r="N1406" s="4" t="s">
        <v>5183</v>
      </c>
      <c r="S1406" s="4"/>
      <c r="T1406" s="4" t="s">
        <v>9607</v>
      </c>
      <c r="U1406" s="5" t="s">
        <v>695</v>
      </c>
      <c r="V1406" s="5" t="s">
        <v>696</v>
      </c>
      <c r="W1406" s="5" t="s">
        <v>408</v>
      </c>
      <c r="X1406" s="5" t="s">
        <v>409</v>
      </c>
      <c r="Y1406" s="5" t="s">
        <v>5184</v>
      </c>
      <c r="Z1406" s="5" t="s">
        <v>5185</v>
      </c>
      <c r="AC1406" s="4">
        <v>67</v>
      </c>
      <c r="AD1406" s="5" t="s">
        <v>2033</v>
      </c>
      <c r="AE1406" s="5" t="s">
        <v>2034</v>
      </c>
      <c r="AJ1406" s="5" t="s">
        <v>33</v>
      </c>
      <c r="AK1406" s="5" t="s">
        <v>34</v>
      </c>
      <c r="AL1406" s="5" t="s">
        <v>455</v>
      </c>
      <c r="AM1406" s="5" t="s">
        <v>456</v>
      </c>
      <c r="AT1406" s="5" t="s">
        <v>5186</v>
      </c>
      <c r="AU1406" s="5" t="s">
        <v>5187</v>
      </c>
      <c r="AV1406" s="5" t="s">
        <v>5188</v>
      </c>
      <c r="AW1406" s="5" t="s">
        <v>5189</v>
      </c>
      <c r="BG1406" s="5" t="s">
        <v>695</v>
      </c>
      <c r="BH1406" s="5" t="s">
        <v>696</v>
      </c>
      <c r="BI1406" s="5" t="s">
        <v>5190</v>
      </c>
      <c r="BJ1406" s="5" t="s">
        <v>5191</v>
      </c>
      <c r="BK1406" s="5" t="s">
        <v>695</v>
      </c>
      <c r="BL1406" s="5" t="s">
        <v>696</v>
      </c>
      <c r="BM1406" s="5" t="s">
        <v>5192</v>
      </c>
      <c r="BN1406" s="5" t="s">
        <v>5193</v>
      </c>
      <c r="BQ1406" s="5" t="s">
        <v>5194</v>
      </c>
      <c r="BR1406" s="5" t="s">
        <v>5195</v>
      </c>
      <c r="BS1406" s="5" t="s">
        <v>103</v>
      </c>
      <c r="BT1406" s="5" t="s">
        <v>104</v>
      </c>
    </row>
    <row r="1407" spans="1:72" ht="13.5" customHeight="1">
      <c r="A1407" s="7" t="str">
        <f>HYPERLINK("http://kyu.snu.ac.kr/sdhj/index.jsp?type=hj/GK14704_00IM0001_011b.jpg","1768_해북촌_011b")</f>
        <v>1768_해북촌_011b</v>
      </c>
      <c r="B1407" s="4">
        <v>1768</v>
      </c>
      <c r="C1407" s="4" t="s">
        <v>10836</v>
      </c>
      <c r="D1407" s="4" t="s">
        <v>10837</v>
      </c>
      <c r="E1407" s="4">
        <v>1406</v>
      </c>
      <c r="F1407" s="5">
        <v>8</v>
      </c>
      <c r="G1407" s="5" t="s">
        <v>5110</v>
      </c>
      <c r="H1407" s="5" t="s">
        <v>5111</v>
      </c>
      <c r="I1407" s="5">
        <v>1</v>
      </c>
      <c r="L1407" s="5">
        <v>4</v>
      </c>
      <c r="M1407" s="5" t="s">
        <v>5182</v>
      </c>
      <c r="N1407" s="5" t="s">
        <v>5183</v>
      </c>
      <c r="S1407" s="5" t="s">
        <v>115</v>
      </c>
      <c r="T1407" s="5" t="s">
        <v>116</v>
      </c>
      <c r="Y1407" s="5" t="s">
        <v>11295</v>
      </c>
      <c r="Z1407" s="5" t="s">
        <v>11296</v>
      </c>
      <c r="AC1407" s="4">
        <v>36</v>
      </c>
      <c r="AD1407" s="5" t="s">
        <v>237</v>
      </c>
      <c r="AE1407" s="5" t="s">
        <v>238</v>
      </c>
    </row>
    <row r="1408" spans="1:72" ht="13.5" customHeight="1">
      <c r="A1408" s="7" t="str">
        <f>HYPERLINK("http://kyu.snu.ac.kr/sdhj/index.jsp?type=hj/GK14704_00IM0001_011b.jpg","1768_해북촌_011b")</f>
        <v>1768_해북촌_011b</v>
      </c>
      <c r="B1408" s="4">
        <v>1768</v>
      </c>
      <c r="C1408" s="4" t="s">
        <v>9618</v>
      </c>
      <c r="D1408" s="4" t="s">
        <v>9619</v>
      </c>
      <c r="E1408" s="4">
        <v>1407</v>
      </c>
      <c r="F1408" s="5">
        <v>8</v>
      </c>
      <c r="G1408" s="5" t="s">
        <v>5110</v>
      </c>
      <c r="H1408" s="5" t="s">
        <v>5111</v>
      </c>
      <c r="I1408" s="5">
        <v>1</v>
      </c>
      <c r="L1408" s="5">
        <v>4</v>
      </c>
      <c r="M1408" s="5" t="s">
        <v>5182</v>
      </c>
      <c r="N1408" s="5" t="s">
        <v>5183</v>
      </c>
      <c r="S1408" s="5" t="s">
        <v>121</v>
      </c>
      <c r="T1408" s="5" t="s">
        <v>122</v>
      </c>
      <c r="W1408" s="5" t="s">
        <v>1073</v>
      </c>
      <c r="X1408" s="4" t="s">
        <v>11297</v>
      </c>
      <c r="Y1408" s="5" t="s">
        <v>20</v>
      </c>
      <c r="Z1408" s="5" t="s">
        <v>21</v>
      </c>
      <c r="AC1408" s="4">
        <v>33</v>
      </c>
      <c r="AD1408" s="5" t="s">
        <v>223</v>
      </c>
      <c r="AE1408" s="5" t="s">
        <v>224</v>
      </c>
    </row>
    <row r="1409" spans="1:72" ht="13.5" customHeight="1">
      <c r="A1409" s="7" t="str">
        <f>HYPERLINK("http://kyu.snu.ac.kr/sdhj/index.jsp?type=hj/GK14704_00IM0001_011b.jpg","1768_해북촌_011b")</f>
        <v>1768_해북촌_011b</v>
      </c>
      <c r="B1409" s="4">
        <v>1768</v>
      </c>
      <c r="C1409" s="4" t="s">
        <v>9618</v>
      </c>
      <c r="D1409" s="4" t="s">
        <v>9619</v>
      </c>
      <c r="E1409" s="4">
        <v>1408</v>
      </c>
      <c r="F1409" s="5">
        <v>8</v>
      </c>
      <c r="G1409" s="5" t="s">
        <v>5110</v>
      </c>
      <c r="H1409" s="5" t="s">
        <v>5111</v>
      </c>
      <c r="I1409" s="5">
        <v>1</v>
      </c>
      <c r="L1409" s="5">
        <v>4</v>
      </c>
      <c r="M1409" s="5" t="s">
        <v>5182</v>
      </c>
      <c r="N1409" s="5" t="s">
        <v>5183</v>
      </c>
      <c r="S1409" s="5" t="s">
        <v>1962</v>
      </c>
      <c r="T1409" s="5" t="s">
        <v>1963</v>
      </c>
      <c r="AC1409" s="4">
        <v>6</v>
      </c>
      <c r="AD1409" s="5" t="s">
        <v>525</v>
      </c>
      <c r="AE1409" s="5" t="s">
        <v>526</v>
      </c>
      <c r="AF1409" s="5" t="s">
        <v>610</v>
      </c>
      <c r="AG1409" s="5" t="s">
        <v>611</v>
      </c>
    </row>
    <row r="1410" spans="1:72" ht="13.5" customHeight="1">
      <c r="A1410" s="7" t="str">
        <f>HYPERLINK("http://kyu.snu.ac.kr/sdhj/index.jsp?type=hj/GK14704_00IM0001_011b.jpg","1768_해북촌_011b")</f>
        <v>1768_해북촌_011b</v>
      </c>
      <c r="B1410" s="4">
        <v>1768</v>
      </c>
      <c r="C1410" s="4" t="s">
        <v>9618</v>
      </c>
      <c r="D1410" s="4" t="s">
        <v>9619</v>
      </c>
      <c r="E1410" s="4">
        <v>1409</v>
      </c>
      <c r="F1410" s="5">
        <v>8</v>
      </c>
      <c r="G1410" s="5" t="s">
        <v>5110</v>
      </c>
      <c r="H1410" s="5" t="s">
        <v>5111</v>
      </c>
      <c r="I1410" s="5">
        <v>1</v>
      </c>
      <c r="L1410" s="5">
        <v>4</v>
      </c>
      <c r="M1410" s="5" t="s">
        <v>5182</v>
      </c>
      <c r="N1410" s="5" t="s">
        <v>5183</v>
      </c>
      <c r="T1410" s="4" t="s">
        <v>11298</v>
      </c>
      <c r="U1410" s="5" t="s">
        <v>133</v>
      </c>
      <c r="V1410" s="5" t="s">
        <v>134</v>
      </c>
      <c r="Y1410" s="5" t="s">
        <v>5196</v>
      </c>
      <c r="Z1410" s="5" t="s">
        <v>5197</v>
      </c>
      <c r="AC1410" s="4">
        <v>36</v>
      </c>
      <c r="AD1410" s="5" t="s">
        <v>237</v>
      </c>
      <c r="AE1410" s="5" t="s">
        <v>238</v>
      </c>
    </row>
    <row r="1411" spans="1:72" ht="13.5" customHeight="1">
      <c r="A1411" s="7" t="str">
        <f>HYPERLINK("http://kyu.snu.ac.kr/sdhj/index.jsp?type=hj/GK14704_00IM0001_011b.jpg","1768_해북촌_011b")</f>
        <v>1768_해북촌_011b</v>
      </c>
      <c r="B1411" s="4">
        <v>1768</v>
      </c>
      <c r="C1411" s="4" t="s">
        <v>9618</v>
      </c>
      <c r="D1411" s="4" t="s">
        <v>9619</v>
      </c>
      <c r="E1411" s="4">
        <v>1410</v>
      </c>
      <c r="F1411" s="5">
        <v>8</v>
      </c>
      <c r="G1411" s="5" t="s">
        <v>5110</v>
      </c>
      <c r="H1411" s="5" t="s">
        <v>5111</v>
      </c>
      <c r="I1411" s="5">
        <v>1</v>
      </c>
      <c r="L1411" s="5">
        <v>5</v>
      </c>
      <c r="M1411" s="4" t="s">
        <v>5198</v>
      </c>
      <c r="N1411" s="4" t="s">
        <v>5199</v>
      </c>
      <c r="S1411" s="4"/>
      <c r="T1411" s="4" t="s">
        <v>9970</v>
      </c>
      <c r="U1411" s="5" t="s">
        <v>495</v>
      </c>
      <c r="V1411" s="5" t="s">
        <v>496</v>
      </c>
      <c r="W1411" s="5" t="s">
        <v>439</v>
      </c>
      <c r="X1411" s="5" t="s">
        <v>440</v>
      </c>
      <c r="Y1411" s="5" t="s">
        <v>251</v>
      </c>
      <c r="Z1411" s="5" t="s">
        <v>252</v>
      </c>
      <c r="AC1411" s="4">
        <v>72</v>
      </c>
      <c r="AD1411" s="5" t="s">
        <v>183</v>
      </c>
      <c r="AE1411" s="5" t="s">
        <v>184</v>
      </c>
      <c r="AJ1411" s="5" t="s">
        <v>33</v>
      </c>
      <c r="AK1411" s="5" t="s">
        <v>34</v>
      </c>
      <c r="AL1411" s="5" t="s">
        <v>437</v>
      </c>
      <c r="AM1411" s="5" t="s">
        <v>438</v>
      </c>
      <c r="AT1411" s="5" t="s">
        <v>695</v>
      </c>
      <c r="AU1411" s="5" t="s">
        <v>696</v>
      </c>
      <c r="AV1411" s="5" t="s">
        <v>5200</v>
      </c>
      <c r="AW1411" s="5" t="s">
        <v>2906</v>
      </c>
      <c r="BG1411" s="5" t="s">
        <v>261</v>
      </c>
      <c r="BH1411" s="5" t="s">
        <v>262</v>
      </c>
      <c r="BI1411" s="5" t="s">
        <v>2987</v>
      </c>
      <c r="BJ1411" s="5" t="s">
        <v>2988</v>
      </c>
      <c r="BK1411" s="5" t="s">
        <v>261</v>
      </c>
      <c r="BL1411" s="5" t="s">
        <v>262</v>
      </c>
      <c r="BM1411" s="5" t="s">
        <v>5201</v>
      </c>
      <c r="BN1411" s="5" t="s">
        <v>5202</v>
      </c>
      <c r="BO1411" s="5" t="s">
        <v>5203</v>
      </c>
      <c r="BP1411" s="5" t="s">
        <v>5204</v>
      </c>
      <c r="BQ1411" s="5" t="s">
        <v>5205</v>
      </c>
      <c r="BR1411" s="5" t="s">
        <v>11299</v>
      </c>
      <c r="BS1411" s="5" t="s">
        <v>93</v>
      </c>
      <c r="BT1411" s="5" t="s">
        <v>94</v>
      </c>
    </row>
    <row r="1412" spans="1:72" ht="13.5" customHeight="1">
      <c r="A1412" s="7" t="str">
        <f>HYPERLINK("http://kyu.snu.ac.kr/sdhj/index.jsp?type=hj/GK14704_00IM0001_011b.jpg","1768_해북촌_011b")</f>
        <v>1768_해북촌_011b</v>
      </c>
      <c r="B1412" s="4">
        <v>1768</v>
      </c>
      <c r="C1412" s="4" t="s">
        <v>11300</v>
      </c>
      <c r="D1412" s="4" t="s">
        <v>11301</v>
      </c>
      <c r="E1412" s="4">
        <v>1411</v>
      </c>
      <c r="F1412" s="5">
        <v>8</v>
      </c>
      <c r="G1412" s="5" t="s">
        <v>5110</v>
      </c>
      <c r="H1412" s="5" t="s">
        <v>5111</v>
      </c>
      <c r="I1412" s="5">
        <v>1</v>
      </c>
      <c r="L1412" s="5">
        <v>5</v>
      </c>
      <c r="M1412" s="5" t="s">
        <v>5198</v>
      </c>
      <c r="N1412" s="5" t="s">
        <v>5199</v>
      </c>
      <c r="S1412" s="5" t="s">
        <v>115</v>
      </c>
      <c r="T1412" s="5" t="s">
        <v>116</v>
      </c>
      <c r="U1412" s="5" t="s">
        <v>425</v>
      </c>
      <c r="V1412" s="5" t="s">
        <v>426</v>
      </c>
      <c r="W1412" s="5" t="s">
        <v>250</v>
      </c>
      <c r="X1412" s="4" t="s">
        <v>10830</v>
      </c>
      <c r="Y1412" s="5" t="s">
        <v>5206</v>
      </c>
      <c r="Z1412" s="5" t="s">
        <v>5207</v>
      </c>
      <c r="AC1412" s="4">
        <v>28</v>
      </c>
      <c r="AD1412" s="5" t="s">
        <v>119</v>
      </c>
      <c r="AE1412" s="5" t="s">
        <v>120</v>
      </c>
    </row>
    <row r="1413" spans="1:72" ht="13.5" customHeight="1">
      <c r="A1413" s="7" t="str">
        <f>HYPERLINK("http://kyu.snu.ac.kr/sdhj/index.jsp?type=hj/GK14704_00IM0001_011b.jpg","1768_해북촌_011b")</f>
        <v>1768_해북촌_011b</v>
      </c>
      <c r="B1413" s="4">
        <v>1768</v>
      </c>
      <c r="C1413" s="4" t="s">
        <v>9977</v>
      </c>
      <c r="D1413" s="4" t="s">
        <v>9978</v>
      </c>
      <c r="E1413" s="4">
        <v>1412</v>
      </c>
      <c r="F1413" s="5">
        <v>8</v>
      </c>
      <c r="G1413" s="5" t="s">
        <v>5110</v>
      </c>
      <c r="H1413" s="5" t="s">
        <v>5111</v>
      </c>
      <c r="I1413" s="5">
        <v>1</v>
      </c>
      <c r="L1413" s="5">
        <v>5</v>
      </c>
      <c r="M1413" s="5" t="s">
        <v>5198</v>
      </c>
      <c r="N1413" s="5" t="s">
        <v>5199</v>
      </c>
      <c r="S1413" s="5" t="s">
        <v>121</v>
      </c>
      <c r="T1413" s="5" t="s">
        <v>122</v>
      </c>
      <c r="W1413" s="5" t="s">
        <v>1657</v>
      </c>
      <c r="X1413" s="5" t="s">
        <v>1304</v>
      </c>
      <c r="Y1413" s="5" t="s">
        <v>20</v>
      </c>
      <c r="Z1413" s="5" t="s">
        <v>21</v>
      </c>
      <c r="AC1413" s="4">
        <v>31</v>
      </c>
      <c r="AD1413" s="5" t="s">
        <v>310</v>
      </c>
      <c r="AE1413" s="5" t="s">
        <v>311</v>
      </c>
    </row>
    <row r="1414" spans="1:72" ht="13.5" customHeight="1">
      <c r="A1414" s="7" t="str">
        <f>HYPERLINK("http://kyu.snu.ac.kr/sdhj/index.jsp?type=hj/GK14704_00IM0001_011b.jpg","1768_해북촌_011b")</f>
        <v>1768_해북촌_011b</v>
      </c>
      <c r="B1414" s="4">
        <v>1768</v>
      </c>
      <c r="C1414" s="4" t="s">
        <v>9977</v>
      </c>
      <c r="D1414" s="4" t="s">
        <v>9978</v>
      </c>
      <c r="E1414" s="4">
        <v>1413</v>
      </c>
      <c r="F1414" s="5">
        <v>8</v>
      </c>
      <c r="G1414" s="5" t="s">
        <v>5110</v>
      </c>
      <c r="H1414" s="5" t="s">
        <v>5111</v>
      </c>
      <c r="I1414" s="5">
        <v>1</v>
      </c>
      <c r="L1414" s="5">
        <v>5</v>
      </c>
      <c r="M1414" s="5" t="s">
        <v>5198</v>
      </c>
      <c r="N1414" s="5" t="s">
        <v>5199</v>
      </c>
      <c r="S1414" s="5" t="s">
        <v>115</v>
      </c>
      <c r="T1414" s="5" t="s">
        <v>116</v>
      </c>
      <c r="U1414" s="5" t="s">
        <v>2777</v>
      </c>
      <c r="V1414" s="5" t="s">
        <v>2778</v>
      </c>
      <c r="Y1414" s="5" t="s">
        <v>5208</v>
      </c>
      <c r="Z1414" s="5" t="s">
        <v>1641</v>
      </c>
      <c r="AC1414" s="4">
        <v>26</v>
      </c>
      <c r="AD1414" s="5" t="s">
        <v>269</v>
      </c>
      <c r="AE1414" s="5" t="s">
        <v>270</v>
      </c>
    </row>
    <row r="1415" spans="1:72" ht="13.5" customHeight="1">
      <c r="A1415" s="7" t="str">
        <f>HYPERLINK("http://kyu.snu.ac.kr/sdhj/index.jsp?type=hj/GK14704_00IM0001_011b.jpg","1768_해북촌_011b")</f>
        <v>1768_해북촌_011b</v>
      </c>
      <c r="B1415" s="4">
        <v>1768</v>
      </c>
      <c r="C1415" s="4" t="s">
        <v>9977</v>
      </c>
      <c r="D1415" s="4" t="s">
        <v>9978</v>
      </c>
      <c r="E1415" s="4">
        <v>1414</v>
      </c>
      <c r="F1415" s="5">
        <v>8</v>
      </c>
      <c r="G1415" s="5" t="s">
        <v>5110</v>
      </c>
      <c r="H1415" s="5" t="s">
        <v>5111</v>
      </c>
      <c r="I1415" s="5">
        <v>1</v>
      </c>
      <c r="L1415" s="5">
        <v>5</v>
      </c>
      <c r="M1415" s="5" t="s">
        <v>5198</v>
      </c>
      <c r="N1415" s="5" t="s">
        <v>5199</v>
      </c>
      <c r="S1415" s="5" t="s">
        <v>121</v>
      </c>
      <c r="T1415" s="5" t="s">
        <v>122</v>
      </c>
      <c r="W1415" s="5" t="s">
        <v>1052</v>
      </c>
      <c r="X1415" s="5" t="s">
        <v>1053</v>
      </c>
      <c r="Y1415" s="5" t="s">
        <v>20</v>
      </c>
      <c r="Z1415" s="5" t="s">
        <v>21</v>
      </c>
      <c r="AC1415" s="4">
        <v>27</v>
      </c>
      <c r="AD1415" s="5" t="s">
        <v>253</v>
      </c>
      <c r="AE1415" s="5" t="s">
        <v>254</v>
      </c>
    </row>
    <row r="1416" spans="1:72" ht="13.5" customHeight="1">
      <c r="A1416" s="7" t="str">
        <f>HYPERLINK("http://kyu.snu.ac.kr/sdhj/index.jsp?type=hj/GK14704_00IM0001_011b.jpg","1768_해북촌_011b")</f>
        <v>1768_해북촌_011b</v>
      </c>
      <c r="B1416" s="4">
        <v>1768</v>
      </c>
      <c r="C1416" s="4" t="s">
        <v>9977</v>
      </c>
      <c r="D1416" s="4" t="s">
        <v>9978</v>
      </c>
      <c r="E1416" s="4">
        <v>1415</v>
      </c>
      <c r="F1416" s="5">
        <v>8</v>
      </c>
      <c r="G1416" s="5" t="s">
        <v>5110</v>
      </c>
      <c r="H1416" s="5" t="s">
        <v>5111</v>
      </c>
      <c r="I1416" s="5">
        <v>1</v>
      </c>
      <c r="L1416" s="5">
        <v>5</v>
      </c>
      <c r="M1416" s="5" t="s">
        <v>5198</v>
      </c>
      <c r="N1416" s="5" t="s">
        <v>5199</v>
      </c>
      <c r="S1416" s="5" t="s">
        <v>115</v>
      </c>
      <c r="T1416" s="5" t="s">
        <v>116</v>
      </c>
      <c r="U1416" s="5" t="s">
        <v>708</v>
      </c>
      <c r="V1416" s="5" t="s">
        <v>709</v>
      </c>
      <c r="Y1416" s="5" t="s">
        <v>5209</v>
      </c>
      <c r="Z1416" s="5" t="s">
        <v>5210</v>
      </c>
      <c r="AC1416" s="4">
        <v>26</v>
      </c>
      <c r="AD1416" s="5" t="s">
        <v>714</v>
      </c>
      <c r="AE1416" s="5" t="s">
        <v>715</v>
      </c>
    </row>
    <row r="1417" spans="1:72" ht="13.5" customHeight="1">
      <c r="A1417" s="7" t="str">
        <f>HYPERLINK("http://kyu.snu.ac.kr/sdhj/index.jsp?type=hj/GK14704_00IM0001_011b.jpg","1768_해북촌_011b")</f>
        <v>1768_해북촌_011b</v>
      </c>
      <c r="B1417" s="4">
        <v>1768</v>
      </c>
      <c r="C1417" s="4" t="s">
        <v>9977</v>
      </c>
      <c r="D1417" s="4" t="s">
        <v>9978</v>
      </c>
      <c r="E1417" s="4">
        <v>1416</v>
      </c>
      <c r="F1417" s="5">
        <v>8</v>
      </c>
      <c r="G1417" s="5" t="s">
        <v>5110</v>
      </c>
      <c r="H1417" s="5" t="s">
        <v>5111</v>
      </c>
      <c r="I1417" s="5">
        <v>1</v>
      </c>
      <c r="L1417" s="5">
        <v>5</v>
      </c>
      <c r="M1417" s="5" t="s">
        <v>5198</v>
      </c>
      <c r="N1417" s="5" t="s">
        <v>5199</v>
      </c>
      <c r="S1417" s="5" t="s">
        <v>1962</v>
      </c>
      <c r="T1417" s="5" t="s">
        <v>1963</v>
      </c>
      <c r="AC1417" s="4">
        <v>9</v>
      </c>
      <c r="AD1417" s="5" t="s">
        <v>129</v>
      </c>
      <c r="AE1417" s="5" t="s">
        <v>130</v>
      </c>
    </row>
    <row r="1418" spans="1:72" ht="13.5" customHeight="1">
      <c r="A1418" s="7" t="str">
        <f>HYPERLINK("http://kyu.snu.ac.kr/sdhj/index.jsp?type=hj/GK14704_00IM0001_011b.jpg","1768_해북촌_011b")</f>
        <v>1768_해북촌_011b</v>
      </c>
      <c r="B1418" s="4">
        <v>1768</v>
      </c>
      <c r="C1418" s="4" t="s">
        <v>9977</v>
      </c>
      <c r="D1418" s="4" t="s">
        <v>9978</v>
      </c>
      <c r="E1418" s="4">
        <v>1417</v>
      </c>
      <c r="F1418" s="5">
        <v>8</v>
      </c>
      <c r="G1418" s="5" t="s">
        <v>5110</v>
      </c>
      <c r="H1418" s="5" t="s">
        <v>5111</v>
      </c>
      <c r="I1418" s="5">
        <v>1</v>
      </c>
      <c r="L1418" s="5">
        <v>5</v>
      </c>
      <c r="M1418" s="5" t="s">
        <v>5198</v>
      </c>
      <c r="N1418" s="5" t="s">
        <v>5199</v>
      </c>
      <c r="S1418" s="5" t="s">
        <v>1962</v>
      </c>
      <c r="T1418" s="5" t="s">
        <v>1963</v>
      </c>
      <c r="AC1418" s="4">
        <v>5</v>
      </c>
      <c r="AD1418" s="5" t="s">
        <v>659</v>
      </c>
      <c r="AE1418" s="5" t="s">
        <v>660</v>
      </c>
    </row>
    <row r="1419" spans="1:72" ht="13.5" customHeight="1">
      <c r="A1419" s="7" t="str">
        <f>HYPERLINK("http://kyu.snu.ac.kr/sdhj/index.jsp?type=hj/GK14704_00IM0001_011b.jpg","1768_해북촌_011b")</f>
        <v>1768_해북촌_011b</v>
      </c>
      <c r="B1419" s="4">
        <v>1768</v>
      </c>
      <c r="C1419" s="4" t="s">
        <v>9977</v>
      </c>
      <c r="D1419" s="4" t="s">
        <v>9978</v>
      </c>
      <c r="E1419" s="4">
        <v>1418</v>
      </c>
      <c r="F1419" s="5">
        <v>8</v>
      </c>
      <c r="G1419" s="5" t="s">
        <v>5110</v>
      </c>
      <c r="H1419" s="5" t="s">
        <v>5111</v>
      </c>
      <c r="I1419" s="5">
        <v>2</v>
      </c>
      <c r="J1419" s="5" t="s">
        <v>5211</v>
      </c>
      <c r="K1419" s="5" t="s">
        <v>5212</v>
      </c>
      <c r="L1419" s="5">
        <v>1</v>
      </c>
      <c r="M1419" s="4" t="s">
        <v>3422</v>
      </c>
      <c r="N1419" s="4" t="s">
        <v>3423</v>
      </c>
      <c r="S1419" s="4"/>
      <c r="T1419" s="4" t="s">
        <v>9970</v>
      </c>
      <c r="U1419" s="5" t="s">
        <v>495</v>
      </c>
      <c r="V1419" s="5" t="s">
        <v>496</v>
      </c>
      <c r="W1419" s="5" t="s">
        <v>249</v>
      </c>
      <c r="X1419" s="4" t="s">
        <v>10750</v>
      </c>
      <c r="Y1419" s="5" t="s">
        <v>251</v>
      </c>
      <c r="Z1419" s="5" t="s">
        <v>252</v>
      </c>
      <c r="AC1419" s="4">
        <v>80</v>
      </c>
      <c r="AD1419" s="5" t="s">
        <v>421</v>
      </c>
      <c r="AE1419" s="5" t="s">
        <v>422</v>
      </c>
      <c r="AJ1419" s="5" t="s">
        <v>33</v>
      </c>
      <c r="AK1419" s="5" t="s">
        <v>34</v>
      </c>
      <c r="AL1419" s="5" t="s">
        <v>266</v>
      </c>
      <c r="AM1419" s="4" t="s">
        <v>10783</v>
      </c>
      <c r="AT1419" s="5" t="s">
        <v>5213</v>
      </c>
      <c r="AU1419" s="5" t="s">
        <v>5214</v>
      </c>
      <c r="AV1419" s="5" t="s">
        <v>4934</v>
      </c>
      <c r="AW1419" s="5" t="s">
        <v>4935</v>
      </c>
      <c r="BI1419" s="5" t="s">
        <v>5215</v>
      </c>
      <c r="BJ1419" s="5" t="s">
        <v>5216</v>
      </c>
      <c r="BK1419" s="5" t="s">
        <v>261</v>
      </c>
      <c r="BL1419" s="5" t="s">
        <v>262</v>
      </c>
      <c r="BM1419" s="5" t="s">
        <v>5217</v>
      </c>
      <c r="BN1419" s="5" t="s">
        <v>5218</v>
      </c>
      <c r="BQ1419" s="5" t="s">
        <v>5219</v>
      </c>
      <c r="BR1419" s="5" t="s">
        <v>5220</v>
      </c>
      <c r="BS1419" s="5" t="s">
        <v>4682</v>
      </c>
      <c r="BT1419" s="5" t="s">
        <v>4683</v>
      </c>
    </row>
    <row r="1420" spans="1:72" ht="13.5" customHeight="1">
      <c r="A1420" s="7" t="str">
        <f>HYPERLINK("http://kyu.snu.ac.kr/sdhj/index.jsp?type=hj/GK14704_00IM0001_011b.jpg","1768_해북촌_011b")</f>
        <v>1768_해북촌_011b</v>
      </c>
      <c r="B1420" s="4">
        <v>1768</v>
      </c>
      <c r="C1420" s="4" t="s">
        <v>10611</v>
      </c>
      <c r="D1420" s="4" t="s">
        <v>10612</v>
      </c>
      <c r="E1420" s="4">
        <v>1419</v>
      </c>
      <c r="F1420" s="5">
        <v>8</v>
      </c>
      <c r="G1420" s="5" t="s">
        <v>5110</v>
      </c>
      <c r="H1420" s="5" t="s">
        <v>5111</v>
      </c>
      <c r="I1420" s="5">
        <v>2</v>
      </c>
      <c r="L1420" s="5">
        <v>1</v>
      </c>
      <c r="M1420" s="5" t="s">
        <v>3422</v>
      </c>
      <c r="N1420" s="5" t="s">
        <v>3423</v>
      </c>
      <c r="S1420" s="5" t="s">
        <v>115</v>
      </c>
      <c r="T1420" s="5" t="s">
        <v>116</v>
      </c>
      <c r="U1420" s="5" t="s">
        <v>5151</v>
      </c>
      <c r="V1420" s="5" t="s">
        <v>5152</v>
      </c>
      <c r="W1420" s="5" t="s">
        <v>408</v>
      </c>
      <c r="X1420" s="5" t="s">
        <v>409</v>
      </c>
      <c r="Y1420" s="5" t="s">
        <v>5221</v>
      </c>
      <c r="Z1420" s="5" t="s">
        <v>5222</v>
      </c>
      <c r="AC1420" s="4">
        <v>45</v>
      </c>
      <c r="AD1420" s="5" t="s">
        <v>207</v>
      </c>
      <c r="AE1420" s="5" t="s">
        <v>208</v>
      </c>
    </row>
    <row r="1421" spans="1:72" ht="13.5" customHeight="1">
      <c r="A1421" s="7" t="str">
        <f>HYPERLINK("http://kyu.snu.ac.kr/sdhj/index.jsp?type=hj/GK14704_00IM0001_011b.jpg","1768_해북촌_011b")</f>
        <v>1768_해북촌_011b</v>
      </c>
      <c r="B1421" s="4">
        <v>1768</v>
      </c>
      <c r="C1421" s="4" t="s">
        <v>11000</v>
      </c>
      <c r="D1421" s="4" t="s">
        <v>11001</v>
      </c>
      <c r="E1421" s="4">
        <v>1420</v>
      </c>
      <c r="F1421" s="5">
        <v>8</v>
      </c>
      <c r="G1421" s="5" t="s">
        <v>5110</v>
      </c>
      <c r="H1421" s="5" t="s">
        <v>5111</v>
      </c>
      <c r="I1421" s="5">
        <v>2</v>
      </c>
      <c r="L1421" s="5">
        <v>1</v>
      </c>
      <c r="M1421" s="5" t="s">
        <v>3422</v>
      </c>
      <c r="N1421" s="5" t="s">
        <v>3423</v>
      </c>
      <c r="S1421" s="5" t="s">
        <v>121</v>
      </c>
      <c r="T1421" s="5" t="s">
        <v>122</v>
      </c>
      <c r="W1421" s="5" t="s">
        <v>250</v>
      </c>
      <c r="X1421" s="4" t="s">
        <v>10830</v>
      </c>
      <c r="Y1421" s="5" t="s">
        <v>251</v>
      </c>
      <c r="Z1421" s="5" t="s">
        <v>252</v>
      </c>
      <c r="AC1421" s="4">
        <v>47</v>
      </c>
      <c r="AD1421" s="5" t="s">
        <v>631</v>
      </c>
      <c r="AE1421" s="5" t="s">
        <v>632</v>
      </c>
    </row>
    <row r="1422" spans="1:72" ht="13.5" customHeight="1">
      <c r="A1422" s="7" t="str">
        <f>HYPERLINK("http://kyu.snu.ac.kr/sdhj/index.jsp?type=hj/GK14704_00IM0001_011b.jpg","1768_해북촌_011b")</f>
        <v>1768_해북촌_011b</v>
      </c>
      <c r="B1422" s="4">
        <v>1768</v>
      </c>
      <c r="C1422" s="4" t="s">
        <v>9977</v>
      </c>
      <c r="D1422" s="4" t="s">
        <v>9978</v>
      </c>
      <c r="E1422" s="4">
        <v>1421</v>
      </c>
      <c r="F1422" s="5">
        <v>8</v>
      </c>
      <c r="G1422" s="5" t="s">
        <v>5110</v>
      </c>
      <c r="H1422" s="5" t="s">
        <v>5111</v>
      </c>
      <c r="I1422" s="5">
        <v>2</v>
      </c>
      <c r="L1422" s="5">
        <v>1</v>
      </c>
      <c r="M1422" s="5" t="s">
        <v>3422</v>
      </c>
      <c r="N1422" s="5" t="s">
        <v>3423</v>
      </c>
      <c r="S1422" s="5" t="s">
        <v>3033</v>
      </c>
      <c r="T1422" s="5" t="s">
        <v>3034</v>
      </c>
      <c r="U1422" s="5" t="s">
        <v>5176</v>
      </c>
      <c r="V1422" s="5" t="s">
        <v>5177</v>
      </c>
      <c r="Y1422" s="5" t="s">
        <v>3319</v>
      </c>
      <c r="Z1422" s="5" t="s">
        <v>3320</v>
      </c>
      <c r="AC1422" s="4">
        <v>23</v>
      </c>
    </row>
    <row r="1423" spans="1:72" ht="13.5" customHeight="1">
      <c r="A1423" s="7" t="str">
        <f>HYPERLINK("http://kyu.snu.ac.kr/sdhj/index.jsp?type=hj/GK14704_00IM0001_011b.jpg","1768_해북촌_011b")</f>
        <v>1768_해북촌_011b</v>
      </c>
      <c r="B1423" s="4">
        <v>1768</v>
      </c>
      <c r="C1423" s="4" t="s">
        <v>9977</v>
      </c>
      <c r="D1423" s="4" t="s">
        <v>9978</v>
      </c>
      <c r="E1423" s="4">
        <v>1422</v>
      </c>
      <c r="F1423" s="5">
        <v>8</v>
      </c>
      <c r="G1423" s="5" t="s">
        <v>5110</v>
      </c>
      <c r="H1423" s="5" t="s">
        <v>5111</v>
      </c>
      <c r="I1423" s="5">
        <v>2</v>
      </c>
      <c r="L1423" s="5">
        <v>1</v>
      </c>
      <c r="M1423" s="5" t="s">
        <v>3422</v>
      </c>
      <c r="N1423" s="5" t="s">
        <v>3423</v>
      </c>
      <c r="S1423" s="5" t="s">
        <v>1962</v>
      </c>
      <c r="T1423" s="5" t="s">
        <v>1963</v>
      </c>
      <c r="Y1423" s="5" t="s">
        <v>251</v>
      </c>
      <c r="Z1423" s="5" t="s">
        <v>252</v>
      </c>
      <c r="AC1423" s="4">
        <v>22</v>
      </c>
      <c r="AD1423" s="5" t="s">
        <v>712</v>
      </c>
      <c r="AE1423" s="5" t="s">
        <v>713</v>
      </c>
    </row>
    <row r="1424" spans="1:72" ht="13.5" customHeight="1">
      <c r="A1424" s="7" t="str">
        <f>HYPERLINK("http://kyu.snu.ac.kr/sdhj/index.jsp?type=hj/GK14704_00IM0001_011b.jpg","1768_해북촌_011b")</f>
        <v>1768_해북촌_011b</v>
      </c>
      <c r="B1424" s="4">
        <v>1768</v>
      </c>
      <c r="C1424" s="4" t="s">
        <v>9977</v>
      </c>
      <c r="D1424" s="4" t="s">
        <v>9978</v>
      </c>
      <c r="E1424" s="4">
        <v>1423</v>
      </c>
      <c r="F1424" s="5">
        <v>8</v>
      </c>
      <c r="G1424" s="5" t="s">
        <v>5110</v>
      </c>
      <c r="H1424" s="5" t="s">
        <v>5111</v>
      </c>
      <c r="I1424" s="5">
        <v>2</v>
      </c>
      <c r="L1424" s="5">
        <v>1</v>
      </c>
      <c r="M1424" s="5" t="s">
        <v>3422</v>
      </c>
      <c r="N1424" s="5" t="s">
        <v>3423</v>
      </c>
      <c r="S1424" s="5" t="s">
        <v>1962</v>
      </c>
      <c r="T1424" s="5" t="s">
        <v>1963</v>
      </c>
      <c r="Y1424" s="5" t="s">
        <v>251</v>
      </c>
      <c r="Z1424" s="5" t="s">
        <v>252</v>
      </c>
      <c r="AC1424" s="4">
        <v>16</v>
      </c>
      <c r="AD1424" s="5" t="s">
        <v>476</v>
      </c>
      <c r="AE1424" s="5" t="s">
        <v>477</v>
      </c>
    </row>
    <row r="1425" spans="1:73" ht="13.5" customHeight="1">
      <c r="A1425" s="7" t="str">
        <f>HYPERLINK("http://kyu.snu.ac.kr/sdhj/index.jsp?type=hj/GK14704_00IM0001_011b.jpg","1768_해북촌_011b")</f>
        <v>1768_해북촌_011b</v>
      </c>
      <c r="B1425" s="4">
        <v>1768</v>
      </c>
      <c r="C1425" s="4" t="s">
        <v>9977</v>
      </c>
      <c r="D1425" s="4" t="s">
        <v>9978</v>
      </c>
      <c r="E1425" s="4">
        <v>1424</v>
      </c>
      <c r="F1425" s="5">
        <v>8</v>
      </c>
      <c r="G1425" s="5" t="s">
        <v>5110</v>
      </c>
      <c r="H1425" s="5" t="s">
        <v>5111</v>
      </c>
      <c r="I1425" s="5">
        <v>2</v>
      </c>
      <c r="L1425" s="5">
        <v>1</v>
      </c>
      <c r="M1425" s="5" t="s">
        <v>3422</v>
      </c>
      <c r="N1425" s="5" t="s">
        <v>3423</v>
      </c>
      <c r="S1425" s="5" t="s">
        <v>1962</v>
      </c>
      <c r="T1425" s="5" t="s">
        <v>1963</v>
      </c>
      <c r="Y1425" s="5" t="s">
        <v>251</v>
      </c>
      <c r="Z1425" s="5" t="s">
        <v>252</v>
      </c>
      <c r="AC1425" s="4">
        <v>15</v>
      </c>
      <c r="AD1425" s="5" t="s">
        <v>213</v>
      </c>
      <c r="AE1425" s="5" t="s">
        <v>214</v>
      </c>
    </row>
    <row r="1426" spans="1:73" ht="13.5" customHeight="1">
      <c r="A1426" s="7" t="str">
        <f>HYPERLINK("http://kyu.snu.ac.kr/sdhj/index.jsp?type=hj/GK14704_00IM0001_011b.jpg","1768_해북촌_011b")</f>
        <v>1768_해북촌_011b</v>
      </c>
      <c r="B1426" s="4">
        <v>1768</v>
      </c>
      <c r="C1426" s="4" t="s">
        <v>9977</v>
      </c>
      <c r="D1426" s="4" t="s">
        <v>9978</v>
      </c>
      <c r="E1426" s="4">
        <v>1425</v>
      </c>
      <c r="F1426" s="5">
        <v>8</v>
      </c>
      <c r="G1426" s="5" t="s">
        <v>5110</v>
      </c>
      <c r="H1426" s="5" t="s">
        <v>5111</v>
      </c>
      <c r="I1426" s="5">
        <v>2</v>
      </c>
      <c r="L1426" s="5">
        <v>1</v>
      </c>
      <c r="M1426" s="5" t="s">
        <v>3422</v>
      </c>
      <c r="N1426" s="5" t="s">
        <v>3423</v>
      </c>
      <c r="S1426" s="5" t="s">
        <v>1962</v>
      </c>
      <c r="T1426" s="5" t="s">
        <v>1963</v>
      </c>
      <c r="Y1426" s="5" t="s">
        <v>251</v>
      </c>
      <c r="Z1426" s="5" t="s">
        <v>252</v>
      </c>
      <c r="AC1426" s="4">
        <v>11</v>
      </c>
      <c r="AD1426" s="5" t="s">
        <v>199</v>
      </c>
      <c r="AE1426" s="5" t="s">
        <v>200</v>
      </c>
    </row>
    <row r="1427" spans="1:73" ht="13.5" customHeight="1">
      <c r="A1427" s="7" t="str">
        <f>HYPERLINK("http://kyu.snu.ac.kr/sdhj/index.jsp?type=hj/GK14704_00IM0001_011b.jpg","1768_해북촌_011b")</f>
        <v>1768_해북촌_011b</v>
      </c>
      <c r="B1427" s="4">
        <v>1768</v>
      </c>
      <c r="C1427" s="4" t="s">
        <v>9977</v>
      </c>
      <c r="D1427" s="4" t="s">
        <v>9978</v>
      </c>
      <c r="E1427" s="4">
        <v>1426</v>
      </c>
      <c r="F1427" s="5">
        <v>8</v>
      </c>
      <c r="G1427" s="5" t="s">
        <v>5110</v>
      </c>
      <c r="H1427" s="5" t="s">
        <v>5111</v>
      </c>
      <c r="I1427" s="5">
        <v>2</v>
      </c>
      <c r="L1427" s="5">
        <v>1</v>
      </c>
      <c r="M1427" s="5" t="s">
        <v>3422</v>
      </c>
      <c r="N1427" s="5" t="s">
        <v>3423</v>
      </c>
      <c r="S1427" s="5" t="s">
        <v>5223</v>
      </c>
      <c r="T1427" s="5" t="s">
        <v>5224</v>
      </c>
      <c r="U1427" s="5" t="s">
        <v>236</v>
      </c>
      <c r="V1427" s="4" t="s">
        <v>9608</v>
      </c>
      <c r="W1427" s="5" t="s">
        <v>250</v>
      </c>
      <c r="X1427" s="4" t="s">
        <v>11302</v>
      </c>
      <c r="Y1427" s="5" t="s">
        <v>4181</v>
      </c>
      <c r="Z1427" s="5" t="s">
        <v>4182</v>
      </c>
      <c r="AC1427" s="4">
        <v>31</v>
      </c>
      <c r="AD1427" s="5" t="s">
        <v>985</v>
      </c>
      <c r="AE1427" s="5" t="s">
        <v>986</v>
      </c>
      <c r="AF1427" s="5" t="s">
        <v>11303</v>
      </c>
      <c r="AG1427" s="5" t="s">
        <v>11304</v>
      </c>
      <c r="BU1427" s="5" t="s">
        <v>5225</v>
      </c>
    </row>
    <row r="1428" spans="1:73" ht="13.5" customHeight="1">
      <c r="A1428" s="7" t="str">
        <f>HYPERLINK("http://kyu.snu.ac.kr/sdhj/index.jsp?type=hj/GK14704_00IM0001_011b.jpg","1768_해북촌_011b")</f>
        <v>1768_해북촌_011b</v>
      </c>
      <c r="B1428" s="4">
        <v>1768</v>
      </c>
      <c r="C1428" s="4" t="s">
        <v>9826</v>
      </c>
      <c r="D1428" s="4" t="s">
        <v>9827</v>
      </c>
      <c r="E1428" s="4">
        <v>1427</v>
      </c>
      <c r="F1428" s="5">
        <v>8</v>
      </c>
      <c r="G1428" s="5" t="s">
        <v>5110</v>
      </c>
      <c r="H1428" s="5" t="s">
        <v>5111</v>
      </c>
      <c r="I1428" s="5">
        <v>2</v>
      </c>
      <c r="L1428" s="5">
        <v>2</v>
      </c>
      <c r="M1428" s="4" t="s">
        <v>11305</v>
      </c>
      <c r="N1428" s="4" t="s">
        <v>11306</v>
      </c>
      <c r="Q1428" s="5" t="s">
        <v>5226</v>
      </c>
      <c r="R1428" s="5" t="s">
        <v>11307</v>
      </c>
      <c r="S1428" s="4"/>
      <c r="T1428" s="4" t="s">
        <v>10144</v>
      </c>
      <c r="U1428" s="5" t="s">
        <v>4861</v>
      </c>
      <c r="V1428" s="5" t="s">
        <v>4862</v>
      </c>
      <c r="W1428" s="5" t="s">
        <v>1668</v>
      </c>
      <c r="X1428" s="5" t="s">
        <v>11308</v>
      </c>
      <c r="Y1428" s="5" t="s">
        <v>5227</v>
      </c>
      <c r="Z1428" s="5" t="s">
        <v>5228</v>
      </c>
      <c r="AA1428" s="5" t="s">
        <v>11309</v>
      </c>
      <c r="AB1428" s="5" t="s">
        <v>5229</v>
      </c>
      <c r="AC1428" s="4">
        <v>45</v>
      </c>
      <c r="AD1428" s="5" t="s">
        <v>207</v>
      </c>
      <c r="AE1428" s="5" t="s">
        <v>208</v>
      </c>
      <c r="AJ1428" s="5" t="s">
        <v>33</v>
      </c>
      <c r="AK1428" s="5" t="s">
        <v>34</v>
      </c>
      <c r="AL1428" s="5" t="s">
        <v>1764</v>
      </c>
      <c r="AM1428" s="5" t="s">
        <v>1765</v>
      </c>
      <c r="AT1428" s="5" t="s">
        <v>261</v>
      </c>
      <c r="AU1428" s="5" t="s">
        <v>262</v>
      </c>
      <c r="AV1428" s="5" t="s">
        <v>5230</v>
      </c>
      <c r="AW1428" s="5" t="s">
        <v>5231</v>
      </c>
      <c r="BG1428" s="5" t="s">
        <v>261</v>
      </c>
      <c r="BH1428" s="5" t="s">
        <v>262</v>
      </c>
      <c r="BI1428" s="5" t="s">
        <v>4576</v>
      </c>
      <c r="BJ1428" s="5" t="s">
        <v>4577</v>
      </c>
      <c r="BK1428" s="5" t="s">
        <v>261</v>
      </c>
      <c r="BL1428" s="5" t="s">
        <v>262</v>
      </c>
      <c r="BM1428" s="5" t="s">
        <v>11310</v>
      </c>
      <c r="BN1428" s="5" t="s">
        <v>11311</v>
      </c>
      <c r="BO1428" s="5" t="s">
        <v>261</v>
      </c>
      <c r="BP1428" s="5" t="s">
        <v>262</v>
      </c>
      <c r="BQ1428" s="5" t="s">
        <v>5232</v>
      </c>
      <c r="BR1428" s="5" t="s">
        <v>11312</v>
      </c>
      <c r="BS1428" s="5" t="s">
        <v>266</v>
      </c>
      <c r="BT1428" s="4" t="s">
        <v>11313</v>
      </c>
    </row>
    <row r="1429" spans="1:73" ht="13.5" customHeight="1">
      <c r="A1429" s="7" t="str">
        <f>HYPERLINK("http://kyu.snu.ac.kr/sdhj/index.jsp?type=hj/GK14704_00IM0001_011b.jpg","1768_해북촌_011b")</f>
        <v>1768_해북촌_011b</v>
      </c>
      <c r="B1429" s="4">
        <v>1768</v>
      </c>
      <c r="C1429" s="4" t="s">
        <v>11314</v>
      </c>
      <c r="D1429" s="4" t="s">
        <v>11315</v>
      </c>
      <c r="E1429" s="4">
        <v>1428</v>
      </c>
      <c r="F1429" s="5">
        <v>8</v>
      </c>
      <c r="G1429" s="5" t="s">
        <v>5110</v>
      </c>
      <c r="H1429" s="5" t="s">
        <v>5111</v>
      </c>
      <c r="I1429" s="5">
        <v>2</v>
      </c>
      <c r="L1429" s="5">
        <v>2</v>
      </c>
      <c r="M1429" s="4" t="s">
        <v>11305</v>
      </c>
      <c r="N1429" s="4" t="s">
        <v>11306</v>
      </c>
      <c r="S1429" s="5" t="s">
        <v>95</v>
      </c>
      <c r="T1429" s="5" t="s">
        <v>96</v>
      </c>
      <c r="W1429" s="5" t="s">
        <v>250</v>
      </c>
      <c r="X1429" s="4" t="s">
        <v>10518</v>
      </c>
      <c r="Y1429" s="5" t="s">
        <v>20</v>
      </c>
      <c r="Z1429" s="5" t="s">
        <v>21</v>
      </c>
      <c r="AC1429" s="4">
        <v>35</v>
      </c>
      <c r="AD1429" s="5" t="s">
        <v>486</v>
      </c>
      <c r="AE1429" s="5" t="s">
        <v>487</v>
      </c>
      <c r="AJ1429" s="5" t="s">
        <v>33</v>
      </c>
      <c r="AK1429" s="5" t="s">
        <v>34</v>
      </c>
      <c r="AL1429" s="5" t="s">
        <v>455</v>
      </c>
      <c r="AM1429" s="5" t="s">
        <v>456</v>
      </c>
      <c r="AT1429" s="5" t="s">
        <v>2714</v>
      </c>
      <c r="AU1429" s="5" t="s">
        <v>10579</v>
      </c>
      <c r="AV1429" s="5" t="s">
        <v>5233</v>
      </c>
      <c r="AW1429" s="5" t="s">
        <v>5234</v>
      </c>
      <c r="BG1429" s="5" t="s">
        <v>695</v>
      </c>
      <c r="BH1429" s="5" t="s">
        <v>696</v>
      </c>
      <c r="BI1429" s="5" t="s">
        <v>5235</v>
      </c>
      <c r="BJ1429" s="5" t="s">
        <v>5236</v>
      </c>
      <c r="BK1429" s="5" t="s">
        <v>695</v>
      </c>
      <c r="BL1429" s="5" t="s">
        <v>696</v>
      </c>
      <c r="BM1429" s="5" t="s">
        <v>5237</v>
      </c>
      <c r="BN1429" s="5" t="s">
        <v>5238</v>
      </c>
      <c r="BO1429" s="5" t="s">
        <v>83</v>
      </c>
      <c r="BP1429" s="5" t="s">
        <v>84</v>
      </c>
      <c r="BQ1429" s="5" t="s">
        <v>5239</v>
      </c>
      <c r="BR1429" s="5" t="s">
        <v>5240</v>
      </c>
      <c r="BS1429" s="5" t="s">
        <v>103</v>
      </c>
      <c r="BT1429" s="5" t="s">
        <v>104</v>
      </c>
    </row>
    <row r="1430" spans="1:73" ht="13.5" customHeight="1">
      <c r="A1430" s="7" t="str">
        <f>HYPERLINK("http://kyu.snu.ac.kr/sdhj/index.jsp?type=hj/GK14704_00IM0001_011b.jpg","1768_해북촌_011b")</f>
        <v>1768_해북촌_011b</v>
      </c>
      <c r="B1430" s="4">
        <v>1768</v>
      </c>
      <c r="C1430" s="4" t="s">
        <v>11156</v>
      </c>
      <c r="D1430" s="4" t="s">
        <v>11157</v>
      </c>
      <c r="E1430" s="4">
        <v>1429</v>
      </c>
      <c r="F1430" s="5">
        <v>8</v>
      </c>
      <c r="G1430" s="5" t="s">
        <v>5110</v>
      </c>
      <c r="H1430" s="5" t="s">
        <v>5111</v>
      </c>
      <c r="I1430" s="5">
        <v>2</v>
      </c>
      <c r="L1430" s="5">
        <v>2</v>
      </c>
      <c r="M1430" s="4" t="s">
        <v>11305</v>
      </c>
      <c r="N1430" s="4" t="s">
        <v>11306</v>
      </c>
      <c r="S1430" s="5" t="s">
        <v>248</v>
      </c>
      <c r="T1430" s="5" t="s">
        <v>176</v>
      </c>
      <c r="W1430" s="5" t="s">
        <v>249</v>
      </c>
      <c r="X1430" s="4" t="s">
        <v>10821</v>
      </c>
      <c r="Y1430" s="5" t="s">
        <v>20</v>
      </c>
      <c r="Z1430" s="5" t="s">
        <v>21</v>
      </c>
      <c r="AC1430" s="4">
        <v>89</v>
      </c>
      <c r="AD1430" s="5" t="s">
        <v>269</v>
      </c>
      <c r="AE1430" s="5" t="s">
        <v>270</v>
      </c>
    </row>
    <row r="1431" spans="1:73" ht="13.5" customHeight="1">
      <c r="A1431" s="7" t="str">
        <f>HYPERLINK("http://kyu.snu.ac.kr/sdhj/index.jsp?type=hj/GK14704_00IM0001_011b.jpg","1768_해북촌_011b")</f>
        <v>1768_해북촌_011b</v>
      </c>
      <c r="B1431" s="4">
        <v>1768</v>
      </c>
      <c r="C1431" s="4" t="s">
        <v>9719</v>
      </c>
      <c r="D1431" s="4" t="s">
        <v>9720</v>
      </c>
      <c r="E1431" s="4">
        <v>1430</v>
      </c>
      <c r="F1431" s="5">
        <v>8</v>
      </c>
      <c r="G1431" s="5" t="s">
        <v>5110</v>
      </c>
      <c r="H1431" s="5" t="s">
        <v>5111</v>
      </c>
      <c r="I1431" s="5">
        <v>2</v>
      </c>
      <c r="L1431" s="5">
        <v>2</v>
      </c>
      <c r="M1431" s="4" t="s">
        <v>11305</v>
      </c>
      <c r="N1431" s="4" t="s">
        <v>11306</v>
      </c>
      <c r="S1431" s="5" t="s">
        <v>5241</v>
      </c>
      <c r="T1431" s="5" t="s">
        <v>4116</v>
      </c>
      <c r="W1431" s="5" t="s">
        <v>1668</v>
      </c>
      <c r="X1431" s="5" t="s">
        <v>1669</v>
      </c>
      <c r="Y1431" s="5" t="s">
        <v>20</v>
      </c>
      <c r="Z1431" s="5" t="s">
        <v>21</v>
      </c>
      <c r="AC1431" s="4">
        <v>65</v>
      </c>
      <c r="AD1431" s="5" t="s">
        <v>724</v>
      </c>
      <c r="AE1431" s="5" t="s">
        <v>725</v>
      </c>
      <c r="AF1431" s="5" t="s">
        <v>610</v>
      </c>
      <c r="AG1431" s="5" t="s">
        <v>611</v>
      </c>
    </row>
    <row r="1432" spans="1:73" ht="13.5" customHeight="1">
      <c r="A1432" s="7" t="str">
        <f>HYPERLINK("http://kyu.snu.ac.kr/sdhj/index.jsp?type=hj/GK14704_00IM0001_011b.jpg","1768_해북촌_011b")</f>
        <v>1768_해북촌_011b</v>
      </c>
      <c r="B1432" s="4">
        <v>1768</v>
      </c>
      <c r="C1432" s="4" t="s">
        <v>9719</v>
      </c>
      <c r="D1432" s="4" t="s">
        <v>9720</v>
      </c>
      <c r="E1432" s="4">
        <v>1431</v>
      </c>
      <c r="F1432" s="5">
        <v>8</v>
      </c>
      <c r="G1432" s="5" t="s">
        <v>5110</v>
      </c>
      <c r="H1432" s="5" t="s">
        <v>5111</v>
      </c>
      <c r="I1432" s="5">
        <v>2</v>
      </c>
      <c r="L1432" s="5">
        <v>2</v>
      </c>
      <c r="M1432" s="4" t="s">
        <v>11305</v>
      </c>
      <c r="N1432" s="4" t="s">
        <v>11306</v>
      </c>
      <c r="S1432" s="5" t="s">
        <v>127</v>
      </c>
      <c r="T1432" s="5" t="s">
        <v>128</v>
      </c>
      <c r="AC1432" s="4">
        <v>9</v>
      </c>
      <c r="AD1432" s="5" t="s">
        <v>129</v>
      </c>
      <c r="AE1432" s="5" t="s">
        <v>130</v>
      </c>
    </row>
    <row r="1433" spans="1:73" ht="13.5" customHeight="1">
      <c r="A1433" s="7" t="str">
        <f>HYPERLINK("http://kyu.snu.ac.kr/sdhj/index.jsp?type=hj/GK14704_00IM0001_011b.jpg","1768_해북촌_011b")</f>
        <v>1768_해북촌_011b</v>
      </c>
      <c r="B1433" s="4">
        <v>1768</v>
      </c>
      <c r="C1433" s="4" t="s">
        <v>9719</v>
      </c>
      <c r="D1433" s="4" t="s">
        <v>9720</v>
      </c>
      <c r="E1433" s="4">
        <v>1432</v>
      </c>
      <c r="F1433" s="5">
        <v>8</v>
      </c>
      <c r="G1433" s="5" t="s">
        <v>5110</v>
      </c>
      <c r="H1433" s="5" t="s">
        <v>5111</v>
      </c>
      <c r="I1433" s="5">
        <v>2</v>
      </c>
      <c r="L1433" s="5">
        <v>2</v>
      </c>
      <c r="M1433" s="4" t="s">
        <v>11305</v>
      </c>
      <c r="N1433" s="4" t="s">
        <v>11306</v>
      </c>
      <c r="S1433" s="5" t="s">
        <v>127</v>
      </c>
      <c r="T1433" s="5" t="s">
        <v>128</v>
      </c>
      <c r="AC1433" s="4">
        <v>6</v>
      </c>
      <c r="AD1433" s="5" t="s">
        <v>724</v>
      </c>
      <c r="AE1433" s="5" t="s">
        <v>725</v>
      </c>
    </row>
    <row r="1434" spans="1:73" ht="13.5" customHeight="1">
      <c r="A1434" s="7" t="str">
        <f>HYPERLINK("http://kyu.snu.ac.kr/sdhj/index.jsp?type=hj/GK14704_00IM0001_011b.jpg","1768_해북촌_011b")</f>
        <v>1768_해북촌_011b</v>
      </c>
      <c r="B1434" s="4">
        <v>1768</v>
      </c>
      <c r="C1434" s="4" t="s">
        <v>9719</v>
      </c>
      <c r="D1434" s="4" t="s">
        <v>9720</v>
      </c>
      <c r="E1434" s="4">
        <v>1433</v>
      </c>
      <c r="F1434" s="5">
        <v>8</v>
      </c>
      <c r="G1434" s="5" t="s">
        <v>5110</v>
      </c>
      <c r="H1434" s="5" t="s">
        <v>5111</v>
      </c>
      <c r="I1434" s="5">
        <v>2</v>
      </c>
      <c r="L1434" s="5">
        <v>3</v>
      </c>
      <c r="M1434" s="4" t="s">
        <v>11316</v>
      </c>
      <c r="N1434" s="4" t="s">
        <v>5242</v>
      </c>
      <c r="S1434" s="4"/>
      <c r="T1434" s="4" t="s">
        <v>11317</v>
      </c>
      <c r="U1434" s="5" t="s">
        <v>2939</v>
      </c>
      <c r="V1434" s="5" t="s">
        <v>2940</v>
      </c>
      <c r="W1434" s="5" t="s">
        <v>249</v>
      </c>
      <c r="X1434" s="4" t="s">
        <v>11138</v>
      </c>
      <c r="Y1434" s="5" t="s">
        <v>9522</v>
      </c>
      <c r="Z1434" s="5" t="s">
        <v>11318</v>
      </c>
      <c r="AC1434" s="4">
        <v>57</v>
      </c>
      <c r="AD1434" s="5" t="s">
        <v>770</v>
      </c>
      <c r="AE1434" s="5" t="s">
        <v>771</v>
      </c>
      <c r="AJ1434" s="5" t="s">
        <v>33</v>
      </c>
      <c r="AK1434" s="5" t="s">
        <v>34</v>
      </c>
      <c r="AL1434" s="5" t="s">
        <v>266</v>
      </c>
      <c r="AM1434" s="4" t="s">
        <v>11319</v>
      </c>
      <c r="AT1434" s="5" t="s">
        <v>5243</v>
      </c>
      <c r="AU1434" s="5" t="s">
        <v>5244</v>
      </c>
      <c r="AV1434" s="5" t="s">
        <v>5245</v>
      </c>
      <c r="AW1434" s="5" t="s">
        <v>11320</v>
      </c>
      <c r="BG1434" s="5" t="s">
        <v>257</v>
      </c>
      <c r="BH1434" s="5" t="s">
        <v>258</v>
      </c>
      <c r="BI1434" s="5" t="s">
        <v>5246</v>
      </c>
      <c r="BJ1434" s="5" t="s">
        <v>5247</v>
      </c>
      <c r="BK1434" s="5" t="s">
        <v>261</v>
      </c>
      <c r="BL1434" s="5" t="s">
        <v>262</v>
      </c>
      <c r="BM1434" s="5" t="s">
        <v>5248</v>
      </c>
      <c r="BN1434" s="5" t="s">
        <v>789</v>
      </c>
      <c r="BO1434" s="5" t="s">
        <v>261</v>
      </c>
      <c r="BP1434" s="5" t="s">
        <v>262</v>
      </c>
      <c r="BQ1434" s="5" t="s">
        <v>5249</v>
      </c>
      <c r="BR1434" s="5" t="s">
        <v>11321</v>
      </c>
      <c r="BS1434" s="5" t="s">
        <v>1126</v>
      </c>
      <c r="BT1434" s="5" t="s">
        <v>1127</v>
      </c>
    </row>
    <row r="1435" spans="1:73" ht="13.5" customHeight="1">
      <c r="A1435" s="7" t="str">
        <f>HYPERLINK("http://kyu.snu.ac.kr/sdhj/index.jsp?type=hj/GK14704_00IM0001_011b.jpg","1768_해북촌_011b")</f>
        <v>1768_해북촌_011b</v>
      </c>
      <c r="B1435" s="4">
        <v>1768</v>
      </c>
      <c r="C1435" s="4" t="s">
        <v>11322</v>
      </c>
      <c r="D1435" s="4" t="s">
        <v>11323</v>
      </c>
      <c r="E1435" s="4">
        <v>1434</v>
      </c>
      <c r="F1435" s="5">
        <v>8</v>
      </c>
      <c r="G1435" s="5" t="s">
        <v>5110</v>
      </c>
      <c r="H1435" s="5" t="s">
        <v>5111</v>
      </c>
      <c r="I1435" s="5">
        <v>2</v>
      </c>
      <c r="L1435" s="5">
        <v>3</v>
      </c>
      <c r="M1435" s="5" t="s">
        <v>11324</v>
      </c>
      <c r="N1435" s="5" t="s">
        <v>5242</v>
      </c>
      <c r="S1435" s="5" t="s">
        <v>95</v>
      </c>
      <c r="T1435" s="5" t="s">
        <v>96</v>
      </c>
      <c r="W1435" s="5" t="s">
        <v>249</v>
      </c>
      <c r="X1435" s="4" t="s">
        <v>11325</v>
      </c>
      <c r="Y1435" s="5" t="s">
        <v>99</v>
      </c>
      <c r="Z1435" s="5" t="s">
        <v>100</v>
      </c>
      <c r="AC1435" s="4">
        <v>57</v>
      </c>
      <c r="AD1435" s="5" t="s">
        <v>770</v>
      </c>
      <c r="AE1435" s="5" t="s">
        <v>771</v>
      </c>
      <c r="AJ1435" s="5" t="s">
        <v>101</v>
      </c>
      <c r="AK1435" s="5" t="s">
        <v>102</v>
      </c>
      <c r="AL1435" s="5" t="s">
        <v>5250</v>
      </c>
      <c r="AM1435" s="5" t="s">
        <v>5251</v>
      </c>
      <c r="AT1435" s="5" t="s">
        <v>83</v>
      </c>
      <c r="AU1435" s="5" t="s">
        <v>84</v>
      </c>
      <c r="AV1435" s="5" t="s">
        <v>5252</v>
      </c>
      <c r="AW1435" s="5" t="s">
        <v>5253</v>
      </c>
      <c r="BG1435" s="5" t="s">
        <v>83</v>
      </c>
      <c r="BH1435" s="5" t="s">
        <v>84</v>
      </c>
      <c r="BI1435" s="5" t="s">
        <v>5254</v>
      </c>
      <c r="BJ1435" s="5" t="s">
        <v>5255</v>
      </c>
      <c r="BK1435" s="5" t="s">
        <v>588</v>
      </c>
      <c r="BL1435" s="5" t="s">
        <v>589</v>
      </c>
      <c r="BM1435" s="5" t="s">
        <v>5256</v>
      </c>
      <c r="BN1435" s="5" t="s">
        <v>5257</v>
      </c>
      <c r="BO1435" s="5" t="s">
        <v>83</v>
      </c>
      <c r="BP1435" s="5" t="s">
        <v>84</v>
      </c>
      <c r="BQ1435" s="5" t="s">
        <v>5258</v>
      </c>
      <c r="BR1435" s="5" t="s">
        <v>5259</v>
      </c>
      <c r="BS1435" s="5" t="s">
        <v>113</v>
      </c>
      <c r="BT1435" s="5" t="s">
        <v>114</v>
      </c>
    </row>
    <row r="1436" spans="1:73" ht="13.5" customHeight="1">
      <c r="A1436" s="7" t="str">
        <f>HYPERLINK("http://kyu.snu.ac.kr/sdhj/index.jsp?type=hj/GK14704_00IM0001_011b.jpg","1768_해북촌_011b")</f>
        <v>1768_해북촌_011b</v>
      </c>
      <c r="B1436" s="4">
        <v>1768</v>
      </c>
      <c r="C1436" s="4" t="s">
        <v>10697</v>
      </c>
      <c r="D1436" s="4" t="s">
        <v>10698</v>
      </c>
      <c r="E1436" s="4">
        <v>1435</v>
      </c>
      <c r="F1436" s="5">
        <v>8</v>
      </c>
      <c r="G1436" s="5" t="s">
        <v>5110</v>
      </c>
      <c r="H1436" s="5" t="s">
        <v>5111</v>
      </c>
      <c r="I1436" s="5">
        <v>2</v>
      </c>
      <c r="L1436" s="5">
        <v>3</v>
      </c>
      <c r="M1436" s="5" t="s">
        <v>11324</v>
      </c>
      <c r="N1436" s="5" t="s">
        <v>5242</v>
      </c>
      <c r="S1436" s="5" t="s">
        <v>115</v>
      </c>
      <c r="T1436" s="5" t="s">
        <v>116</v>
      </c>
      <c r="U1436" s="5" t="s">
        <v>425</v>
      </c>
      <c r="V1436" s="5" t="s">
        <v>426</v>
      </c>
      <c r="Y1436" s="5" t="s">
        <v>9523</v>
      </c>
      <c r="Z1436" s="5" t="s">
        <v>5260</v>
      </c>
      <c r="AC1436" s="4">
        <v>18</v>
      </c>
      <c r="AD1436" s="5" t="s">
        <v>464</v>
      </c>
      <c r="AE1436" s="5" t="s">
        <v>465</v>
      </c>
    </row>
    <row r="1437" spans="1:73" ht="13.5" customHeight="1">
      <c r="A1437" s="7" t="str">
        <f>HYPERLINK("http://kyu.snu.ac.kr/sdhj/index.jsp?type=hj/GK14704_00IM0001_011b.jpg","1768_해북촌_011b")</f>
        <v>1768_해북촌_011b</v>
      </c>
      <c r="B1437" s="4">
        <v>1768</v>
      </c>
      <c r="C1437" s="4" t="s">
        <v>11326</v>
      </c>
      <c r="D1437" s="4" t="s">
        <v>11327</v>
      </c>
      <c r="E1437" s="4">
        <v>1436</v>
      </c>
      <c r="F1437" s="5">
        <v>8</v>
      </c>
      <c r="G1437" s="5" t="s">
        <v>5110</v>
      </c>
      <c r="H1437" s="5" t="s">
        <v>5111</v>
      </c>
      <c r="I1437" s="5">
        <v>2</v>
      </c>
      <c r="L1437" s="5">
        <v>3</v>
      </c>
      <c r="M1437" s="5" t="s">
        <v>11324</v>
      </c>
      <c r="N1437" s="5" t="s">
        <v>5242</v>
      </c>
      <c r="S1437" s="5" t="s">
        <v>127</v>
      </c>
      <c r="T1437" s="5" t="s">
        <v>128</v>
      </c>
      <c r="AF1437" s="5" t="s">
        <v>131</v>
      </c>
      <c r="AG1437" s="5" t="s">
        <v>132</v>
      </c>
    </row>
    <row r="1438" spans="1:73" ht="13.5" customHeight="1">
      <c r="A1438" s="7" t="str">
        <f>HYPERLINK("http://kyu.snu.ac.kr/sdhj/index.jsp?type=hj/GK14704_00IM0001_011b.jpg","1768_해북촌_011b")</f>
        <v>1768_해북촌_011b</v>
      </c>
      <c r="B1438" s="4">
        <v>1768</v>
      </c>
      <c r="C1438" s="4" t="s">
        <v>11326</v>
      </c>
      <c r="D1438" s="4" t="s">
        <v>11327</v>
      </c>
      <c r="E1438" s="4">
        <v>1437</v>
      </c>
      <c r="F1438" s="5">
        <v>8</v>
      </c>
      <c r="G1438" s="5" t="s">
        <v>5110</v>
      </c>
      <c r="H1438" s="5" t="s">
        <v>5111</v>
      </c>
      <c r="I1438" s="5">
        <v>2</v>
      </c>
      <c r="L1438" s="5">
        <v>3</v>
      </c>
      <c r="M1438" s="5" t="s">
        <v>11324</v>
      </c>
      <c r="N1438" s="5" t="s">
        <v>5242</v>
      </c>
      <c r="S1438" s="5" t="s">
        <v>115</v>
      </c>
      <c r="T1438" s="5" t="s">
        <v>116</v>
      </c>
      <c r="U1438" s="5" t="s">
        <v>5261</v>
      </c>
      <c r="V1438" s="5" t="s">
        <v>5262</v>
      </c>
      <c r="Y1438" s="5" t="s">
        <v>5263</v>
      </c>
      <c r="Z1438" s="5" t="s">
        <v>1702</v>
      </c>
      <c r="AC1438" s="4">
        <v>9</v>
      </c>
      <c r="AD1438" s="5" t="s">
        <v>387</v>
      </c>
      <c r="AE1438" s="5" t="s">
        <v>388</v>
      </c>
    </row>
    <row r="1439" spans="1:73" ht="13.5" customHeight="1">
      <c r="A1439" s="7" t="str">
        <f>HYPERLINK("http://kyu.snu.ac.kr/sdhj/index.jsp?type=hj/GK14704_00IM0001_011b.jpg","1768_해북촌_011b")</f>
        <v>1768_해북촌_011b</v>
      </c>
      <c r="B1439" s="4">
        <v>1768</v>
      </c>
      <c r="C1439" s="4" t="s">
        <v>11326</v>
      </c>
      <c r="D1439" s="4" t="s">
        <v>11327</v>
      </c>
      <c r="E1439" s="4">
        <v>1438</v>
      </c>
      <c r="F1439" s="5">
        <v>8</v>
      </c>
      <c r="G1439" s="5" t="s">
        <v>5110</v>
      </c>
      <c r="H1439" s="5" t="s">
        <v>5111</v>
      </c>
      <c r="I1439" s="5">
        <v>2</v>
      </c>
      <c r="L1439" s="5">
        <v>3</v>
      </c>
      <c r="M1439" s="5" t="s">
        <v>11324</v>
      </c>
      <c r="N1439" s="5" t="s">
        <v>5242</v>
      </c>
      <c r="S1439" s="5" t="s">
        <v>127</v>
      </c>
      <c r="T1439" s="5" t="s">
        <v>128</v>
      </c>
      <c r="AC1439" s="4">
        <v>17</v>
      </c>
      <c r="AD1439" s="5" t="s">
        <v>191</v>
      </c>
      <c r="AE1439" s="5" t="s">
        <v>192</v>
      </c>
    </row>
    <row r="1440" spans="1:73" ht="13.5" customHeight="1">
      <c r="A1440" s="7" t="str">
        <f>HYPERLINK("http://kyu.snu.ac.kr/sdhj/index.jsp?type=hj/GK14704_00IM0001_011b.jpg","1768_해북촌_011b")</f>
        <v>1768_해북촌_011b</v>
      </c>
      <c r="B1440" s="4">
        <v>1768</v>
      </c>
      <c r="C1440" s="4" t="s">
        <v>11326</v>
      </c>
      <c r="D1440" s="4" t="s">
        <v>11327</v>
      </c>
      <c r="E1440" s="4">
        <v>1439</v>
      </c>
      <c r="F1440" s="5">
        <v>8</v>
      </c>
      <c r="G1440" s="5" t="s">
        <v>5110</v>
      </c>
      <c r="H1440" s="5" t="s">
        <v>5111</v>
      </c>
      <c r="I1440" s="5">
        <v>2</v>
      </c>
      <c r="L1440" s="5">
        <v>3</v>
      </c>
      <c r="M1440" s="5" t="s">
        <v>11324</v>
      </c>
      <c r="N1440" s="5" t="s">
        <v>5242</v>
      </c>
      <c r="T1440" s="4" t="s">
        <v>11328</v>
      </c>
      <c r="U1440" s="5" t="s">
        <v>203</v>
      </c>
      <c r="V1440" s="5" t="s">
        <v>204</v>
      </c>
      <c r="Y1440" s="5" t="s">
        <v>11329</v>
      </c>
      <c r="Z1440" s="5" t="s">
        <v>5264</v>
      </c>
      <c r="AC1440" s="5">
        <v>76</v>
      </c>
      <c r="AD1440" s="5" t="s">
        <v>353</v>
      </c>
      <c r="AE1440" s="5" t="s">
        <v>354</v>
      </c>
    </row>
    <row r="1441" spans="1:58" ht="13.5" customHeight="1">
      <c r="A1441" s="7" t="str">
        <f>HYPERLINK("http://kyu.snu.ac.kr/sdhj/index.jsp?type=hj/GK14704_00IM0001_011b.jpg","1768_해북촌_011b")</f>
        <v>1768_해북촌_011b</v>
      </c>
      <c r="B1441" s="4">
        <v>1768</v>
      </c>
      <c r="C1441" s="4" t="s">
        <v>11326</v>
      </c>
      <c r="D1441" s="4" t="s">
        <v>11327</v>
      </c>
      <c r="E1441" s="4">
        <v>1440</v>
      </c>
      <c r="F1441" s="5">
        <v>8</v>
      </c>
      <c r="G1441" s="5" t="s">
        <v>5110</v>
      </c>
      <c r="H1441" s="5" t="s">
        <v>5111</v>
      </c>
      <c r="I1441" s="5">
        <v>2</v>
      </c>
      <c r="L1441" s="5">
        <v>3</v>
      </c>
      <c r="M1441" s="5" t="s">
        <v>11324</v>
      </c>
      <c r="N1441" s="5" t="s">
        <v>5242</v>
      </c>
      <c r="T1441" s="4" t="s">
        <v>11328</v>
      </c>
      <c r="U1441" s="5" t="s">
        <v>133</v>
      </c>
      <c r="V1441" s="5" t="s">
        <v>134</v>
      </c>
      <c r="Y1441" s="5" t="s">
        <v>5265</v>
      </c>
      <c r="Z1441" s="5" t="s">
        <v>5266</v>
      </c>
      <c r="AG1441" s="5" t="s">
        <v>619</v>
      </c>
      <c r="AI1441" s="5" t="s">
        <v>5267</v>
      </c>
      <c r="BB1441" s="5" t="s">
        <v>133</v>
      </c>
      <c r="BC1441" s="5" t="s">
        <v>134</v>
      </c>
      <c r="BD1441" s="5" t="s">
        <v>5268</v>
      </c>
      <c r="BE1441" s="5" t="s">
        <v>5269</v>
      </c>
      <c r="BF1441" s="4" t="s">
        <v>11330</v>
      </c>
    </row>
    <row r="1442" spans="1:58" ht="13.5" customHeight="1">
      <c r="A1442" s="7" t="str">
        <f>HYPERLINK("http://kyu.snu.ac.kr/sdhj/index.jsp?type=hj/GK14704_00IM0001_011b.jpg","1768_해북촌_011b")</f>
        <v>1768_해북촌_011b</v>
      </c>
      <c r="B1442" s="4">
        <v>1768</v>
      </c>
      <c r="C1442" s="4" t="s">
        <v>11326</v>
      </c>
      <c r="D1442" s="4" t="s">
        <v>11327</v>
      </c>
      <c r="E1442" s="4">
        <v>1441</v>
      </c>
      <c r="F1442" s="5">
        <v>8</v>
      </c>
      <c r="G1442" s="5" t="s">
        <v>5110</v>
      </c>
      <c r="H1442" s="5" t="s">
        <v>5111</v>
      </c>
      <c r="I1442" s="5">
        <v>2</v>
      </c>
      <c r="L1442" s="5">
        <v>3</v>
      </c>
      <c r="M1442" s="5" t="s">
        <v>11324</v>
      </c>
      <c r="N1442" s="5" t="s">
        <v>5242</v>
      </c>
      <c r="T1442" s="4" t="s">
        <v>11328</v>
      </c>
      <c r="U1442" s="5" t="s">
        <v>133</v>
      </c>
      <c r="V1442" s="5" t="s">
        <v>134</v>
      </c>
      <c r="Y1442" s="5" t="s">
        <v>5270</v>
      </c>
      <c r="Z1442" s="5" t="s">
        <v>5271</v>
      </c>
      <c r="AG1442" s="5" t="s">
        <v>619</v>
      </c>
      <c r="AI1442" s="5" t="s">
        <v>5267</v>
      </c>
      <c r="BC1442" s="5" t="s">
        <v>134</v>
      </c>
      <c r="BE1442" s="5" t="s">
        <v>5269</v>
      </c>
      <c r="BF1442" s="4" t="s">
        <v>11331</v>
      </c>
    </row>
    <row r="1443" spans="1:58" ht="13.5" customHeight="1">
      <c r="A1443" s="7" t="str">
        <f>HYPERLINK("http://kyu.snu.ac.kr/sdhj/index.jsp?type=hj/GK14704_00IM0001_011b.jpg","1768_해북촌_011b")</f>
        <v>1768_해북촌_011b</v>
      </c>
      <c r="B1443" s="4">
        <v>1768</v>
      </c>
      <c r="C1443" s="4" t="s">
        <v>11326</v>
      </c>
      <c r="D1443" s="4" t="s">
        <v>11327</v>
      </c>
      <c r="E1443" s="4">
        <v>1442</v>
      </c>
      <c r="F1443" s="5">
        <v>8</v>
      </c>
      <c r="G1443" s="5" t="s">
        <v>5110</v>
      </c>
      <c r="H1443" s="5" t="s">
        <v>5111</v>
      </c>
      <c r="I1443" s="5">
        <v>2</v>
      </c>
      <c r="L1443" s="5">
        <v>3</v>
      </c>
      <c r="M1443" s="5" t="s">
        <v>11324</v>
      </c>
      <c r="N1443" s="5" t="s">
        <v>5242</v>
      </c>
      <c r="T1443" s="4" t="s">
        <v>11328</v>
      </c>
      <c r="U1443" s="5" t="s">
        <v>133</v>
      </c>
      <c r="V1443" s="5" t="s">
        <v>134</v>
      </c>
      <c r="Y1443" s="5" t="s">
        <v>5272</v>
      </c>
      <c r="Z1443" s="5" t="s">
        <v>5273</v>
      </c>
      <c r="AG1443" s="5" t="s">
        <v>619</v>
      </c>
      <c r="AI1443" s="5" t="s">
        <v>5267</v>
      </c>
      <c r="BC1443" s="5" t="s">
        <v>134</v>
      </c>
      <c r="BE1443" s="5" t="s">
        <v>5269</v>
      </c>
      <c r="BF1443" s="4" t="s">
        <v>11332</v>
      </c>
    </row>
    <row r="1444" spans="1:58" ht="13.5" customHeight="1">
      <c r="A1444" s="7" t="str">
        <f>HYPERLINK("http://kyu.snu.ac.kr/sdhj/index.jsp?type=hj/GK14704_00IM0001_011b.jpg","1768_해북촌_011b")</f>
        <v>1768_해북촌_011b</v>
      </c>
      <c r="B1444" s="4">
        <v>1768</v>
      </c>
      <c r="C1444" s="4" t="s">
        <v>9719</v>
      </c>
      <c r="D1444" s="4" t="s">
        <v>9720</v>
      </c>
      <c r="E1444" s="4">
        <v>1443</v>
      </c>
      <c r="F1444" s="5">
        <v>8</v>
      </c>
      <c r="G1444" s="5" t="s">
        <v>5110</v>
      </c>
      <c r="H1444" s="5" t="s">
        <v>5111</v>
      </c>
      <c r="I1444" s="5">
        <v>2</v>
      </c>
      <c r="L1444" s="5">
        <v>3</v>
      </c>
      <c r="M1444" s="5" t="s">
        <v>11324</v>
      </c>
      <c r="N1444" s="5" t="s">
        <v>5242</v>
      </c>
      <c r="T1444" s="4" t="s">
        <v>11328</v>
      </c>
      <c r="U1444" s="5" t="s">
        <v>203</v>
      </c>
      <c r="V1444" s="5" t="s">
        <v>204</v>
      </c>
      <c r="Y1444" s="5" t="s">
        <v>5274</v>
      </c>
      <c r="Z1444" s="5" t="s">
        <v>5275</v>
      </c>
      <c r="AG1444" s="5" t="s">
        <v>619</v>
      </c>
      <c r="AI1444" s="5" t="s">
        <v>5267</v>
      </c>
      <c r="AT1444" s="5" t="s">
        <v>203</v>
      </c>
      <c r="AU1444" s="5" t="s">
        <v>204</v>
      </c>
      <c r="AV1444" s="5" t="s">
        <v>5276</v>
      </c>
      <c r="AW1444" s="5" t="s">
        <v>5277</v>
      </c>
      <c r="BB1444" s="5" t="s">
        <v>1679</v>
      </c>
      <c r="BC1444" s="4" t="s">
        <v>11333</v>
      </c>
      <c r="BF1444" s="4" t="s">
        <v>9718</v>
      </c>
    </row>
    <row r="1445" spans="1:58" ht="13.5" customHeight="1">
      <c r="A1445" s="7" t="str">
        <f>HYPERLINK("http://kyu.snu.ac.kr/sdhj/index.jsp?type=hj/GK14704_00IM0001_011b.jpg","1768_해북촌_011b")</f>
        <v>1768_해북촌_011b</v>
      </c>
      <c r="B1445" s="4">
        <v>1768</v>
      </c>
      <c r="C1445" s="4" t="s">
        <v>9719</v>
      </c>
      <c r="D1445" s="4" t="s">
        <v>9720</v>
      </c>
      <c r="E1445" s="4">
        <v>1444</v>
      </c>
      <c r="F1445" s="5">
        <v>8</v>
      </c>
      <c r="G1445" s="5" t="s">
        <v>5110</v>
      </c>
      <c r="H1445" s="5" t="s">
        <v>5111</v>
      </c>
      <c r="I1445" s="5">
        <v>2</v>
      </c>
      <c r="L1445" s="5">
        <v>3</v>
      </c>
      <c r="M1445" s="5" t="s">
        <v>11324</v>
      </c>
      <c r="N1445" s="5" t="s">
        <v>5242</v>
      </c>
      <c r="T1445" s="4" t="s">
        <v>11328</v>
      </c>
      <c r="U1445" s="5" t="s">
        <v>203</v>
      </c>
      <c r="V1445" s="5" t="s">
        <v>204</v>
      </c>
      <c r="Y1445" s="5" t="s">
        <v>3572</v>
      </c>
      <c r="Z1445" s="5" t="s">
        <v>3573</v>
      </c>
      <c r="AF1445" s="5" t="s">
        <v>11334</v>
      </c>
      <c r="AG1445" s="5" t="s">
        <v>11335</v>
      </c>
      <c r="AH1445" s="5" t="s">
        <v>5278</v>
      </c>
      <c r="AI1445" s="5" t="s">
        <v>5267</v>
      </c>
    </row>
    <row r="1446" spans="1:58" ht="13.5" customHeight="1">
      <c r="A1446" s="7" t="str">
        <f>HYPERLINK("http://kyu.snu.ac.kr/sdhj/index.jsp?type=hj/GK14704_00IM0001_011b.jpg","1768_해북촌_011b")</f>
        <v>1768_해북촌_011b</v>
      </c>
      <c r="B1446" s="4">
        <v>1768</v>
      </c>
      <c r="C1446" s="4" t="s">
        <v>11326</v>
      </c>
      <c r="D1446" s="4" t="s">
        <v>11327</v>
      </c>
      <c r="E1446" s="4">
        <v>1445</v>
      </c>
      <c r="F1446" s="5">
        <v>8</v>
      </c>
      <c r="G1446" s="5" t="s">
        <v>5110</v>
      </c>
      <c r="H1446" s="5" t="s">
        <v>5111</v>
      </c>
      <c r="I1446" s="5">
        <v>2</v>
      </c>
      <c r="L1446" s="5">
        <v>3</v>
      </c>
      <c r="M1446" s="5" t="s">
        <v>11324</v>
      </c>
      <c r="N1446" s="5" t="s">
        <v>5242</v>
      </c>
      <c r="T1446" s="4" t="s">
        <v>11328</v>
      </c>
      <c r="U1446" s="5" t="s">
        <v>11336</v>
      </c>
      <c r="V1446" s="5" t="s">
        <v>11337</v>
      </c>
      <c r="Y1446" s="5" t="s">
        <v>11338</v>
      </c>
      <c r="Z1446" s="5" t="s">
        <v>11339</v>
      </c>
      <c r="AF1446" s="5" t="s">
        <v>618</v>
      </c>
      <c r="AG1446" s="5" t="s">
        <v>619</v>
      </c>
      <c r="AH1446" s="5" t="s">
        <v>1126</v>
      </c>
      <c r="AI1446" s="5" t="s">
        <v>1127</v>
      </c>
    </row>
    <row r="1447" spans="1:58" ht="13.5" customHeight="1">
      <c r="A1447" s="7" t="str">
        <f>HYPERLINK("http://kyu.snu.ac.kr/sdhj/index.jsp?type=hj/GK14704_00IM0001_011b.jpg","1768_해북촌_011b")</f>
        <v>1768_해북촌_011b</v>
      </c>
      <c r="B1447" s="4">
        <v>1768</v>
      </c>
      <c r="C1447" s="4" t="s">
        <v>11326</v>
      </c>
      <c r="D1447" s="4" t="s">
        <v>11327</v>
      </c>
      <c r="E1447" s="4">
        <v>1446</v>
      </c>
      <c r="F1447" s="5">
        <v>8</v>
      </c>
      <c r="G1447" s="5" t="s">
        <v>5110</v>
      </c>
      <c r="H1447" s="5" t="s">
        <v>5111</v>
      </c>
      <c r="I1447" s="5">
        <v>2</v>
      </c>
      <c r="L1447" s="5">
        <v>3</v>
      </c>
      <c r="M1447" s="5" t="s">
        <v>11324</v>
      </c>
      <c r="N1447" s="5" t="s">
        <v>5242</v>
      </c>
      <c r="T1447" s="4" t="s">
        <v>11328</v>
      </c>
      <c r="U1447" s="5" t="s">
        <v>133</v>
      </c>
      <c r="V1447" s="5" t="s">
        <v>134</v>
      </c>
      <c r="Y1447" s="5" t="s">
        <v>11340</v>
      </c>
      <c r="Z1447" s="5" t="s">
        <v>3601</v>
      </c>
      <c r="AG1447" s="5" t="s">
        <v>5279</v>
      </c>
      <c r="AI1447" s="5" t="s">
        <v>1480</v>
      </c>
    </row>
    <row r="1448" spans="1:58" ht="13.5" customHeight="1">
      <c r="A1448" s="7" t="str">
        <f>HYPERLINK("http://kyu.snu.ac.kr/sdhj/index.jsp?type=hj/GK14704_00IM0001_011b.jpg","1768_해북촌_011b")</f>
        <v>1768_해북촌_011b</v>
      </c>
      <c r="B1448" s="4">
        <v>1768</v>
      </c>
      <c r="C1448" s="4" t="s">
        <v>11326</v>
      </c>
      <c r="D1448" s="4" t="s">
        <v>11327</v>
      </c>
      <c r="E1448" s="4">
        <v>1447</v>
      </c>
      <c r="F1448" s="5">
        <v>8</v>
      </c>
      <c r="G1448" s="5" t="s">
        <v>5110</v>
      </c>
      <c r="H1448" s="5" t="s">
        <v>5111</v>
      </c>
      <c r="I1448" s="5">
        <v>2</v>
      </c>
      <c r="L1448" s="5">
        <v>3</v>
      </c>
      <c r="M1448" s="5" t="s">
        <v>11324</v>
      </c>
      <c r="N1448" s="5" t="s">
        <v>5242</v>
      </c>
      <c r="T1448" s="4" t="s">
        <v>11328</v>
      </c>
      <c r="U1448" s="5" t="s">
        <v>133</v>
      </c>
      <c r="V1448" s="5" t="s">
        <v>134</v>
      </c>
      <c r="Y1448" s="5" t="s">
        <v>5280</v>
      </c>
      <c r="Z1448" s="5" t="s">
        <v>5281</v>
      </c>
      <c r="AG1448" s="5" t="s">
        <v>5279</v>
      </c>
      <c r="AI1448" s="5" t="s">
        <v>1480</v>
      </c>
    </row>
    <row r="1449" spans="1:58" ht="13.5" customHeight="1">
      <c r="A1449" s="7" t="str">
        <f>HYPERLINK("http://kyu.snu.ac.kr/sdhj/index.jsp?type=hj/GK14704_00IM0001_011b.jpg","1768_해북촌_011b")</f>
        <v>1768_해북촌_011b</v>
      </c>
      <c r="B1449" s="4">
        <v>1768</v>
      </c>
      <c r="C1449" s="4" t="s">
        <v>10647</v>
      </c>
      <c r="D1449" s="4" t="s">
        <v>10648</v>
      </c>
      <c r="E1449" s="4">
        <v>1448</v>
      </c>
      <c r="F1449" s="5">
        <v>8</v>
      </c>
      <c r="G1449" s="5" t="s">
        <v>5110</v>
      </c>
      <c r="H1449" s="5" t="s">
        <v>5111</v>
      </c>
      <c r="I1449" s="5">
        <v>2</v>
      </c>
      <c r="L1449" s="5">
        <v>3</v>
      </c>
      <c r="M1449" s="5" t="s">
        <v>11324</v>
      </c>
      <c r="N1449" s="5" t="s">
        <v>5242</v>
      </c>
      <c r="T1449" s="4" t="s">
        <v>11328</v>
      </c>
      <c r="U1449" s="5" t="s">
        <v>203</v>
      </c>
      <c r="V1449" s="5" t="s">
        <v>204</v>
      </c>
      <c r="Y1449" s="5" t="s">
        <v>11329</v>
      </c>
      <c r="Z1449" s="5" t="s">
        <v>5264</v>
      </c>
      <c r="AG1449" s="5" t="s">
        <v>5279</v>
      </c>
      <c r="AI1449" s="5" t="s">
        <v>1480</v>
      </c>
    </row>
    <row r="1450" spans="1:58" ht="13.5" customHeight="1">
      <c r="A1450" s="7" t="str">
        <f>HYPERLINK("http://kyu.snu.ac.kr/sdhj/index.jsp?type=hj/GK14704_00IM0001_011b.jpg","1768_해북촌_011b")</f>
        <v>1768_해북촌_011b</v>
      </c>
      <c r="B1450" s="4">
        <v>1768</v>
      </c>
      <c r="C1450" s="4" t="s">
        <v>11326</v>
      </c>
      <c r="D1450" s="4" t="s">
        <v>11327</v>
      </c>
      <c r="E1450" s="4">
        <v>1449</v>
      </c>
      <c r="F1450" s="5">
        <v>8</v>
      </c>
      <c r="G1450" s="5" t="s">
        <v>5110</v>
      </c>
      <c r="H1450" s="5" t="s">
        <v>5111</v>
      </c>
      <c r="I1450" s="5">
        <v>2</v>
      </c>
      <c r="L1450" s="5">
        <v>3</v>
      </c>
      <c r="M1450" s="5" t="s">
        <v>11324</v>
      </c>
      <c r="N1450" s="5" t="s">
        <v>5242</v>
      </c>
      <c r="T1450" s="4" t="s">
        <v>11328</v>
      </c>
      <c r="U1450" s="5" t="s">
        <v>133</v>
      </c>
      <c r="V1450" s="5" t="s">
        <v>134</v>
      </c>
      <c r="Y1450" s="5" t="s">
        <v>11341</v>
      </c>
      <c r="Z1450" s="5" t="s">
        <v>5282</v>
      </c>
      <c r="AF1450" s="5" t="s">
        <v>11342</v>
      </c>
      <c r="AG1450" s="5" t="s">
        <v>11343</v>
      </c>
      <c r="AH1450" s="5" t="s">
        <v>1479</v>
      </c>
      <c r="AI1450" s="5" t="s">
        <v>1480</v>
      </c>
      <c r="AU1450" s="5" t="s">
        <v>11344</v>
      </c>
      <c r="AW1450" s="5" t="s">
        <v>11345</v>
      </c>
      <c r="BF1450" s="4" t="s">
        <v>11346</v>
      </c>
    </row>
    <row r="1451" spans="1:58" ht="13.5" customHeight="1">
      <c r="A1451" s="7" t="str">
        <f>HYPERLINK("http://kyu.snu.ac.kr/sdhj/index.jsp?type=hj/GK14704_00IM0001_011b.jpg","1768_해북촌_011b")</f>
        <v>1768_해북촌_011b</v>
      </c>
      <c r="B1451" s="4">
        <v>1768</v>
      </c>
      <c r="C1451" s="4" t="s">
        <v>11347</v>
      </c>
      <c r="D1451" s="4" t="s">
        <v>11348</v>
      </c>
      <c r="E1451" s="4">
        <v>1450</v>
      </c>
      <c r="F1451" s="5">
        <v>8</v>
      </c>
      <c r="G1451" s="5" t="s">
        <v>5110</v>
      </c>
      <c r="H1451" s="5" t="s">
        <v>5111</v>
      </c>
      <c r="I1451" s="5">
        <v>2</v>
      </c>
      <c r="L1451" s="5">
        <v>3</v>
      </c>
      <c r="M1451" s="5" t="s">
        <v>11324</v>
      </c>
      <c r="N1451" s="5" t="s">
        <v>5242</v>
      </c>
      <c r="T1451" s="4" t="s">
        <v>11328</v>
      </c>
      <c r="U1451" s="5" t="s">
        <v>203</v>
      </c>
      <c r="V1451" s="5" t="s">
        <v>204</v>
      </c>
      <c r="Y1451" s="5" t="s">
        <v>523</v>
      </c>
      <c r="Z1451" s="5" t="s">
        <v>524</v>
      </c>
      <c r="AG1451" s="5" t="s">
        <v>478</v>
      </c>
      <c r="AI1451" s="5" t="s">
        <v>11349</v>
      </c>
    </row>
    <row r="1452" spans="1:58" ht="13.5" customHeight="1">
      <c r="A1452" s="7" t="str">
        <f>HYPERLINK("http://kyu.snu.ac.kr/sdhj/index.jsp?type=hj/GK14704_00IM0001_011b.jpg","1768_해북촌_011b")</f>
        <v>1768_해북촌_011b</v>
      </c>
      <c r="B1452" s="4">
        <v>1768</v>
      </c>
      <c r="C1452" s="4" t="s">
        <v>11326</v>
      </c>
      <c r="D1452" s="4" t="s">
        <v>11327</v>
      </c>
      <c r="E1452" s="4">
        <v>1451</v>
      </c>
      <c r="F1452" s="5">
        <v>8</v>
      </c>
      <c r="G1452" s="5" t="s">
        <v>5110</v>
      </c>
      <c r="H1452" s="5" t="s">
        <v>5111</v>
      </c>
      <c r="I1452" s="5">
        <v>2</v>
      </c>
      <c r="L1452" s="5">
        <v>3</v>
      </c>
      <c r="M1452" s="5" t="s">
        <v>11324</v>
      </c>
      <c r="N1452" s="5" t="s">
        <v>5242</v>
      </c>
      <c r="T1452" s="4" t="s">
        <v>11328</v>
      </c>
      <c r="Y1452" s="5" t="s">
        <v>5283</v>
      </c>
      <c r="Z1452" s="5" t="s">
        <v>5284</v>
      </c>
      <c r="AG1452" s="5" t="s">
        <v>478</v>
      </c>
      <c r="AI1452" s="5" t="s">
        <v>11349</v>
      </c>
    </row>
    <row r="1453" spans="1:58" ht="13.5" customHeight="1">
      <c r="A1453" s="7" t="str">
        <f>HYPERLINK("http://kyu.snu.ac.kr/sdhj/index.jsp?type=hj/GK14704_00IM0001_011b.jpg","1768_해북촌_011b")</f>
        <v>1768_해북촌_011b</v>
      </c>
      <c r="B1453" s="4">
        <v>1768</v>
      </c>
      <c r="C1453" s="4" t="s">
        <v>11326</v>
      </c>
      <c r="D1453" s="4" t="s">
        <v>11327</v>
      </c>
      <c r="E1453" s="4">
        <v>1452</v>
      </c>
      <c r="F1453" s="5">
        <v>8</v>
      </c>
      <c r="G1453" s="5" t="s">
        <v>5110</v>
      </c>
      <c r="H1453" s="5" t="s">
        <v>5111</v>
      </c>
      <c r="I1453" s="5">
        <v>2</v>
      </c>
      <c r="L1453" s="5">
        <v>3</v>
      </c>
      <c r="M1453" s="5" t="s">
        <v>11324</v>
      </c>
      <c r="N1453" s="5" t="s">
        <v>5242</v>
      </c>
      <c r="T1453" s="4" t="s">
        <v>11328</v>
      </c>
      <c r="U1453" s="5" t="s">
        <v>133</v>
      </c>
      <c r="V1453" s="5" t="s">
        <v>134</v>
      </c>
      <c r="Y1453" s="5" t="s">
        <v>5285</v>
      </c>
      <c r="Z1453" s="5" t="s">
        <v>5286</v>
      </c>
      <c r="AF1453" s="5" t="s">
        <v>11350</v>
      </c>
      <c r="AG1453" s="5" t="s">
        <v>11351</v>
      </c>
      <c r="AH1453" s="5" t="s">
        <v>605</v>
      </c>
      <c r="AI1453" s="5" t="s">
        <v>11349</v>
      </c>
    </row>
    <row r="1454" spans="1:58" ht="13.5" customHeight="1">
      <c r="A1454" s="7" t="str">
        <f>HYPERLINK("http://kyu.snu.ac.kr/sdhj/index.jsp?type=hj/GK14704_00IM0001_011b.jpg","1768_해북촌_011b")</f>
        <v>1768_해북촌_011b</v>
      </c>
      <c r="B1454" s="4">
        <v>1768</v>
      </c>
      <c r="C1454" s="4" t="s">
        <v>11326</v>
      </c>
      <c r="D1454" s="4" t="s">
        <v>11327</v>
      </c>
      <c r="E1454" s="4">
        <v>1453</v>
      </c>
      <c r="F1454" s="5">
        <v>8</v>
      </c>
      <c r="G1454" s="5" t="s">
        <v>5110</v>
      </c>
      <c r="H1454" s="5" t="s">
        <v>5111</v>
      </c>
      <c r="I1454" s="5">
        <v>2</v>
      </c>
      <c r="L1454" s="5">
        <v>3</v>
      </c>
      <c r="M1454" s="5" t="s">
        <v>11324</v>
      </c>
      <c r="N1454" s="5" t="s">
        <v>5242</v>
      </c>
      <c r="T1454" s="4" t="s">
        <v>11328</v>
      </c>
      <c r="U1454" s="5" t="s">
        <v>133</v>
      </c>
      <c r="V1454" s="5" t="s">
        <v>134</v>
      </c>
      <c r="Y1454" s="5" t="s">
        <v>11352</v>
      </c>
      <c r="Z1454" s="5" t="s">
        <v>11353</v>
      </c>
      <c r="AG1454" s="5" t="s">
        <v>478</v>
      </c>
      <c r="AI1454" s="5" t="s">
        <v>5287</v>
      </c>
      <c r="BB1454" s="5" t="s">
        <v>133</v>
      </c>
      <c r="BC1454" s="5" t="s">
        <v>134</v>
      </c>
      <c r="BD1454" s="5" t="s">
        <v>5288</v>
      </c>
      <c r="BE1454" s="5" t="s">
        <v>5289</v>
      </c>
      <c r="BF1454" s="4" t="s">
        <v>11331</v>
      </c>
    </row>
    <row r="1455" spans="1:58" ht="13.5" customHeight="1">
      <c r="A1455" s="7" t="str">
        <f>HYPERLINK("http://kyu.snu.ac.kr/sdhj/index.jsp?type=hj/GK14704_00IM0001_011b.jpg","1768_해북촌_011b")</f>
        <v>1768_해북촌_011b</v>
      </c>
      <c r="B1455" s="4">
        <v>1768</v>
      </c>
      <c r="C1455" s="4" t="s">
        <v>11326</v>
      </c>
      <c r="D1455" s="4" t="s">
        <v>11327</v>
      </c>
      <c r="E1455" s="4">
        <v>1454</v>
      </c>
      <c r="F1455" s="5">
        <v>8</v>
      </c>
      <c r="G1455" s="5" t="s">
        <v>5110</v>
      </c>
      <c r="H1455" s="5" t="s">
        <v>5111</v>
      </c>
      <c r="I1455" s="5">
        <v>2</v>
      </c>
      <c r="L1455" s="5">
        <v>3</v>
      </c>
      <c r="M1455" s="5" t="s">
        <v>11324</v>
      </c>
      <c r="N1455" s="5" t="s">
        <v>5242</v>
      </c>
      <c r="T1455" s="4" t="s">
        <v>11328</v>
      </c>
      <c r="U1455" s="5" t="s">
        <v>133</v>
      </c>
      <c r="V1455" s="5" t="s">
        <v>134</v>
      </c>
      <c r="Y1455" s="5" t="s">
        <v>2351</v>
      </c>
      <c r="Z1455" s="5" t="s">
        <v>2352</v>
      </c>
      <c r="AG1455" s="5" t="s">
        <v>478</v>
      </c>
      <c r="AI1455" s="5" t="s">
        <v>5287</v>
      </c>
    </row>
    <row r="1456" spans="1:58" ht="13.5" customHeight="1">
      <c r="A1456" s="7" t="str">
        <f>HYPERLINK("http://kyu.snu.ac.kr/sdhj/index.jsp?type=hj/GK14704_00IM0001_011b.jpg","1768_해북촌_011b")</f>
        <v>1768_해북촌_011b</v>
      </c>
      <c r="B1456" s="4">
        <v>1768</v>
      </c>
      <c r="C1456" s="4" t="s">
        <v>11326</v>
      </c>
      <c r="D1456" s="4" t="s">
        <v>11327</v>
      </c>
      <c r="E1456" s="4">
        <v>1455</v>
      </c>
      <c r="F1456" s="5">
        <v>8</v>
      </c>
      <c r="G1456" s="5" t="s">
        <v>5110</v>
      </c>
      <c r="H1456" s="5" t="s">
        <v>5111</v>
      </c>
      <c r="I1456" s="5">
        <v>2</v>
      </c>
      <c r="L1456" s="5">
        <v>3</v>
      </c>
      <c r="M1456" s="5" t="s">
        <v>11324</v>
      </c>
      <c r="N1456" s="5" t="s">
        <v>5242</v>
      </c>
      <c r="T1456" s="4" t="s">
        <v>11328</v>
      </c>
      <c r="Y1456" s="5" t="s">
        <v>5290</v>
      </c>
      <c r="Z1456" s="5" t="s">
        <v>5291</v>
      </c>
      <c r="AG1456" s="5" t="s">
        <v>478</v>
      </c>
      <c r="AI1456" s="5" t="s">
        <v>5287</v>
      </c>
    </row>
    <row r="1457" spans="1:35" ht="13.5" customHeight="1">
      <c r="A1457" s="7" t="str">
        <f>HYPERLINK("http://kyu.snu.ac.kr/sdhj/index.jsp?type=hj/GK14704_00IM0001_011b.jpg","1768_해북촌_011b")</f>
        <v>1768_해북촌_011b</v>
      </c>
      <c r="B1457" s="4">
        <v>1768</v>
      </c>
      <c r="C1457" s="4" t="s">
        <v>11326</v>
      </c>
      <c r="D1457" s="4" t="s">
        <v>11327</v>
      </c>
      <c r="E1457" s="4">
        <v>1456</v>
      </c>
      <c r="F1457" s="5">
        <v>8</v>
      </c>
      <c r="G1457" s="5" t="s">
        <v>5110</v>
      </c>
      <c r="H1457" s="5" t="s">
        <v>5111</v>
      </c>
      <c r="I1457" s="5">
        <v>2</v>
      </c>
      <c r="L1457" s="5">
        <v>3</v>
      </c>
      <c r="M1457" s="5" t="s">
        <v>11324</v>
      </c>
      <c r="N1457" s="5" t="s">
        <v>5242</v>
      </c>
      <c r="T1457" s="4" t="s">
        <v>11328</v>
      </c>
      <c r="U1457" s="5" t="s">
        <v>203</v>
      </c>
      <c r="V1457" s="5" t="s">
        <v>204</v>
      </c>
      <c r="Y1457" s="5" t="s">
        <v>5292</v>
      </c>
      <c r="Z1457" s="5" t="s">
        <v>5293</v>
      </c>
      <c r="AG1457" s="5" t="s">
        <v>478</v>
      </c>
      <c r="AI1457" s="5" t="s">
        <v>5287</v>
      </c>
    </row>
    <row r="1458" spans="1:35" ht="13.5" customHeight="1">
      <c r="A1458" s="7" t="str">
        <f>HYPERLINK("http://kyu.snu.ac.kr/sdhj/index.jsp?type=hj/GK14704_00IM0001_011b.jpg","1768_해북촌_011b")</f>
        <v>1768_해북촌_011b</v>
      </c>
      <c r="B1458" s="4">
        <v>1768</v>
      </c>
      <c r="C1458" s="4" t="s">
        <v>11326</v>
      </c>
      <c r="D1458" s="4" t="s">
        <v>11327</v>
      </c>
      <c r="E1458" s="4">
        <v>1457</v>
      </c>
      <c r="F1458" s="5">
        <v>8</v>
      </c>
      <c r="G1458" s="5" t="s">
        <v>5110</v>
      </c>
      <c r="H1458" s="5" t="s">
        <v>5111</v>
      </c>
      <c r="I1458" s="5">
        <v>2</v>
      </c>
      <c r="L1458" s="5">
        <v>3</v>
      </c>
      <c r="M1458" s="5" t="s">
        <v>11324</v>
      </c>
      <c r="N1458" s="5" t="s">
        <v>5242</v>
      </c>
      <c r="T1458" s="4" t="s">
        <v>11328</v>
      </c>
      <c r="U1458" s="5" t="s">
        <v>203</v>
      </c>
      <c r="V1458" s="5" t="s">
        <v>204</v>
      </c>
      <c r="Y1458" s="5" t="s">
        <v>4712</v>
      </c>
      <c r="Z1458" s="5" t="s">
        <v>4713</v>
      </c>
      <c r="AG1458" s="5" t="s">
        <v>478</v>
      </c>
      <c r="AI1458" s="5" t="s">
        <v>5287</v>
      </c>
    </row>
    <row r="1459" spans="1:35" ht="13.5" customHeight="1">
      <c r="A1459" s="7" t="str">
        <f>HYPERLINK("http://kyu.snu.ac.kr/sdhj/index.jsp?type=hj/GK14704_00IM0001_011b.jpg","1768_해북촌_011b")</f>
        <v>1768_해북촌_011b</v>
      </c>
      <c r="B1459" s="4">
        <v>1768</v>
      </c>
      <c r="C1459" s="4" t="s">
        <v>11326</v>
      </c>
      <c r="D1459" s="4" t="s">
        <v>11327</v>
      </c>
      <c r="E1459" s="4">
        <v>1458</v>
      </c>
      <c r="F1459" s="5">
        <v>8</v>
      </c>
      <c r="G1459" s="5" t="s">
        <v>5110</v>
      </c>
      <c r="H1459" s="5" t="s">
        <v>5111</v>
      </c>
      <c r="I1459" s="5">
        <v>2</v>
      </c>
      <c r="L1459" s="5">
        <v>3</v>
      </c>
      <c r="M1459" s="5" t="s">
        <v>11324</v>
      </c>
      <c r="N1459" s="5" t="s">
        <v>5242</v>
      </c>
      <c r="T1459" s="4" t="s">
        <v>11328</v>
      </c>
      <c r="U1459" s="5" t="s">
        <v>203</v>
      </c>
      <c r="V1459" s="5" t="s">
        <v>204</v>
      </c>
      <c r="Y1459" s="5" t="s">
        <v>5294</v>
      </c>
      <c r="Z1459" s="5" t="s">
        <v>5295</v>
      </c>
      <c r="AG1459" s="5" t="s">
        <v>478</v>
      </c>
      <c r="AI1459" s="5" t="s">
        <v>5287</v>
      </c>
    </row>
    <row r="1460" spans="1:35" ht="13.5" customHeight="1">
      <c r="A1460" s="7" t="str">
        <f>HYPERLINK("http://kyu.snu.ac.kr/sdhj/index.jsp?type=hj/GK14704_00IM0001_011b.jpg","1768_해북촌_011b")</f>
        <v>1768_해북촌_011b</v>
      </c>
      <c r="B1460" s="4">
        <v>1768</v>
      </c>
      <c r="C1460" s="4" t="s">
        <v>11326</v>
      </c>
      <c r="D1460" s="4" t="s">
        <v>11327</v>
      </c>
      <c r="E1460" s="4">
        <v>1459</v>
      </c>
      <c r="F1460" s="5">
        <v>8</v>
      </c>
      <c r="G1460" s="5" t="s">
        <v>5110</v>
      </c>
      <c r="H1460" s="5" t="s">
        <v>5111</v>
      </c>
      <c r="I1460" s="5">
        <v>2</v>
      </c>
      <c r="L1460" s="5">
        <v>3</v>
      </c>
      <c r="M1460" s="5" t="s">
        <v>11324</v>
      </c>
      <c r="N1460" s="5" t="s">
        <v>5242</v>
      </c>
      <c r="T1460" s="4" t="s">
        <v>11328</v>
      </c>
      <c r="U1460" s="5" t="s">
        <v>133</v>
      </c>
      <c r="V1460" s="5" t="s">
        <v>134</v>
      </c>
      <c r="Y1460" s="5" t="s">
        <v>5296</v>
      </c>
      <c r="Z1460" s="5" t="s">
        <v>5297</v>
      </c>
      <c r="AF1460" s="5" t="s">
        <v>11354</v>
      </c>
      <c r="AG1460" s="5" t="s">
        <v>11355</v>
      </c>
      <c r="AH1460" s="5" t="s">
        <v>5298</v>
      </c>
      <c r="AI1460" s="5" t="s">
        <v>5287</v>
      </c>
    </row>
    <row r="1461" spans="1:35" ht="13.5" customHeight="1">
      <c r="A1461" s="7" t="str">
        <f>HYPERLINK("http://kyu.snu.ac.kr/sdhj/index.jsp?type=hj/GK14704_00IM0001_011b.jpg","1768_해북촌_011b")</f>
        <v>1768_해북촌_011b</v>
      </c>
      <c r="B1461" s="4">
        <v>1768</v>
      </c>
      <c r="C1461" s="4" t="s">
        <v>11326</v>
      </c>
      <c r="D1461" s="4" t="s">
        <v>11327</v>
      </c>
      <c r="E1461" s="4">
        <v>1460</v>
      </c>
      <c r="F1461" s="5">
        <v>8</v>
      </c>
      <c r="G1461" s="5" t="s">
        <v>5110</v>
      </c>
      <c r="H1461" s="5" t="s">
        <v>5111</v>
      </c>
      <c r="I1461" s="5">
        <v>2</v>
      </c>
      <c r="L1461" s="5">
        <v>3</v>
      </c>
      <c r="M1461" s="5" t="s">
        <v>11324</v>
      </c>
      <c r="N1461" s="5" t="s">
        <v>5242</v>
      </c>
      <c r="T1461" s="4" t="s">
        <v>11328</v>
      </c>
      <c r="U1461" s="5" t="s">
        <v>133</v>
      </c>
      <c r="V1461" s="5" t="s">
        <v>134</v>
      </c>
      <c r="Y1461" s="5" t="s">
        <v>4427</v>
      </c>
      <c r="Z1461" s="5" t="s">
        <v>4428</v>
      </c>
      <c r="AG1461" s="5" t="s">
        <v>478</v>
      </c>
      <c r="AI1461" s="5" t="s">
        <v>5299</v>
      </c>
    </row>
    <row r="1462" spans="1:35" ht="13.5" customHeight="1">
      <c r="A1462" s="7" t="str">
        <f>HYPERLINK("http://kyu.snu.ac.kr/sdhj/index.jsp?type=hj/GK14704_00IM0001_011b.jpg","1768_해북촌_011b")</f>
        <v>1768_해북촌_011b</v>
      </c>
      <c r="B1462" s="4">
        <v>1768</v>
      </c>
      <c r="C1462" s="4" t="s">
        <v>11326</v>
      </c>
      <c r="D1462" s="4" t="s">
        <v>11327</v>
      </c>
      <c r="E1462" s="4">
        <v>1461</v>
      </c>
      <c r="F1462" s="5">
        <v>8</v>
      </c>
      <c r="G1462" s="5" t="s">
        <v>5110</v>
      </c>
      <c r="H1462" s="5" t="s">
        <v>5111</v>
      </c>
      <c r="I1462" s="5">
        <v>2</v>
      </c>
      <c r="L1462" s="5">
        <v>3</v>
      </c>
      <c r="M1462" s="5" t="s">
        <v>11324</v>
      </c>
      <c r="N1462" s="5" t="s">
        <v>5242</v>
      </c>
      <c r="T1462" s="4" t="s">
        <v>11328</v>
      </c>
      <c r="U1462" s="5" t="s">
        <v>133</v>
      </c>
      <c r="V1462" s="5" t="s">
        <v>134</v>
      </c>
      <c r="Y1462" s="5" t="s">
        <v>5300</v>
      </c>
      <c r="Z1462" s="5" t="s">
        <v>11356</v>
      </c>
      <c r="AG1462" s="5" t="s">
        <v>478</v>
      </c>
      <c r="AI1462" s="5" t="s">
        <v>5299</v>
      </c>
    </row>
    <row r="1463" spans="1:35" ht="13.5" customHeight="1">
      <c r="A1463" s="7" t="str">
        <f>HYPERLINK("http://kyu.snu.ac.kr/sdhj/index.jsp?type=hj/GK14704_00IM0001_011b.jpg","1768_해북촌_011b")</f>
        <v>1768_해북촌_011b</v>
      </c>
      <c r="B1463" s="4">
        <v>1768</v>
      </c>
      <c r="C1463" s="4" t="s">
        <v>11326</v>
      </c>
      <c r="D1463" s="4" t="s">
        <v>11327</v>
      </c>
      <c r="E1463" s="4">
        <v>1462</v>
      </c>
      <c r="F1463" s="5">
        <v>8</v>
      </c>
      <c r="G1463" s="5" t="s">
        <v>5110</v>
      </c>
      <c r="H1463" s="5" t="s">
        <v>5111</v>
      </c>
      <c r="I1463" s="5">
        <v>2</v>
      </c>
      <c r="L1463" s="5">
        <v>3</v>
      </c>
      <c r="M1463" s="5" t="s">
        <v>11324</v>
      </c>
      <c r="N1463" s="5" t="s">
        <v>5242</v>
      </c>
      <c r="T1463" s="4" t="s">
        <v>11328</v>
      </c>
      <c r="U1463" s="5" t="s">
        <v>133</v>
      </c>
      <c r="V1463" s="5" t="s">
        <v>134</v>
      </c>
      <c r="Y1463" s="5" t="s">
        <v>3288</v>
      </c>
      <c r="Z1463" s="5" t="s">
        <v>3289</v>
      </c>
      <c r="AG1463" s="5" t="s">
        <v>478</v>
      </c>
      <c r="AI1463" s="5" t="s">
        <v>5299</v>
      </c>
    </row>
    <row r="1464" spans="1:35" ht="13.5" customHeight="1">
      <c r="A1464" s="7" t="str">
        <f>HYPERLINK("http://kyu.snu.ac.kr/sdhj/index.jsp?type=hj/GK14704_00IM0001_011b.jpg","1768_해북촌_011b")</f>
        <v>1768_해북촌_011b</v>
      </c>
      <c r="B1464" s="4">
        <v>1768</v>
      </c>
      <c r="C1464" s="4" t="s">
        <v>11326</v>
      </c>
      <c r="D1464" s="4" t="s">
        <v>11327</v>
      </c>
      <c r="E1464" s="4">
        <v>1463</v>
      </c>
      <c r="F1464" s="5">
        <v>8</v>
      </c>
      <c r="G1464" s="5" t="s">
        <v>5110</v>
      </c>
      <c r="H1464" s="5" t="s">
        <v>5111</v>
      </c>
      <c r="I1464" s="5">
        <v>2</v>
      </c>
      <c r="L1464" s="5">
        <v>3</v>
      </c>
      <c r="M1464" s="5" t="s">
        <v>11324</v>
      </c>
      <c r="N1464" s="5" t="s">
        <v>5242</v>
      </c>
      <c r="T1464" s="4" t="s">
        <v>11328</v>
      </c>
      <c r="U1464" s="5" t="s">
        <v>203</v>
      </c>
      <c r="V1464" s="5" t="s">
        <v>204</v>
      </c>
      <c r="Y1464" s="5" t="s">
        <v>5301</v>
      </c>
      <c r="Z1464" s="5" t="s">
        <v>5302</v>
      </c>
      <c r="AG1464" s="5" t="s">
        <v>478</v>
      </c>
      <c r="AI1464" s="5" t="s">
        <v>5299</v>
      </c>
    </row>
    <row r="1465" spans="1:35" ht="13.5" customHeight="1">
      <c r="A1465" s="7" t="str">
        <f>HYPERLINK("http://kyu.snu.ac.kr/sdhj/index.jsp?type=hj/GK14704_00IM0001_011b.jpg","1768_해북촌_011b")</f>
        <v>1768_해북촌_011b</v>
      </c>
      <c r="B1465" s="4">
        <v>1768</v>
      </c>
      <c r="C1465" s="4" t="s">
        <v>11326</v>
      </c>
      <c r="D1465" s="4" t="s">
        <v>11327</v>
      </c>
      <c r="E1465" s="4">
        <v>1464</v>
      </c>
      <c r="F1465" s="5">
        <v>8</v>
      </c>
      <c r="G1465" s="5" t="s">
        <v>5110</v>
      </c>
      <c r="H1465" s="5" t="s">
        <v>5111</v>
      </c>
      <c r="I1465" s="5">
        <v>2</v>
      </c>
      <c r="L1465" s="5">
        <v>3</v>
      </c>
      <c r="M1465" s="5" t="s">
        <v>11324</v>
      </c>
      <c r="N1465" s="5" t="s">
        <v>5242</v>
      </c>
      <c r="T1465" s="4" t="s">
        <v>11328</v>
      </c>
      <c r="U1465" s="5" t="s">
        <v>203</v>
      </c>
      <c r="V1465" s="5" t="s">
        <v>204</v>
      </c>
      <c r="Y1465" s="5" t="s">
        <v>5303</v>
      </c>
      <c r="Z1465" s="5" t="s">
        <v>5304</v>
      </c>
      <c r="AG1465" s="5" t="s">
        <v>478</v>
      </c>
      <c r="AI1465" s="5" t="s">
        <v>5299</v>
      </c>
    </row>
    <row r="1466" spans="1:35" ht="13.5" customHeight="1">
      <c r="A1466" s="7" t="str">
        <f>HYPERLINK("http://kyu.snu.ac.kr/sdhj/index.jsp?type=hj/GK14704_00IM0001_011b.jpg","1768_해북촌_011b")</f>
        <v>1768_해북촌_011b</v>
      </c>
      <c r="B1466" s="4">
        <v>1768</v>
      </c>
      <c r="C1466" s="4" t="s">
        <v>11326</v>
      </c>
      <c r="D1466" s="4" t="s">
        <v>11327</v>
      </c>
      <c r="E1466" s="4">
        <v>1465</v>
      </c>
      <c r="F1466" s="5">
        <v>8</v>
      </c>
      <c r="G1466" s="5" t="s">
        <v>5110</v>
      </c>
      <c r="H1466" s="5" t="s">
        <v>5111</v>
      </c>
      <c r="I1466" s="5">
        <v>2</v>
      </c>
      <c r="L1466" s="5">
        <v>3</v>
      </c>
      <c r="M1466" s="5" t="s">
        <v>11324</v>
      </c>
      <c r="N1466" s="5" t="s">
        <v>5242</v>
      </c>
      <c r="T1466" s="4" t="s">
        <v>11328</v>
      </c>
      <c r="U1466" s="5" t="s">
        <v>203</v>
      </c>
      <c r="V1466" s="5" t="s">
        <v>204</v>
      </c>
      <c r="Y1466" s="5" t="s">
        <v>4820</v>
      </c>
      <c r="Z1466" s="5" t="s">
        <v>11357</v>
      </c>
      <c r="AG1466" s="5" t="s">
        <v>478</v>
      </c>
      <c r="AI1466" s="5" t="s">
        <v>5299</v>
      </c>
    </row>
    <row r="1467" spans="1:35" ht="13.5" customHeight="1">
      <c r="A1467" s="7" t="str">
        <f>HYPERLINK("http://kyu.snu.ac.kr/sdhj/index.jsp?type=hj/GK14704_00IM0001_011b.jpg","1768_해북촌_011b")</f>
        <v>1768_해북촌_011b</v>
      </c>
      <c r="B1467" s="4">
        <v>1768</v>
      </c>
      <c r="C1467" s="4" t="s">
        <v>11326</v>
      </c>
      <c r="D1467" s="4" t="s">
        <v>11327</v>
      </c>
      <c r="E1467" s="4">
        <v>1466</v>
      </c>
      <c r="F1467" s="5">
        <v>8</v>
      </c>
      <c r="G1467" s="5" t="s">
        <v>5110</v>
      </c>
      <c r="H1467" s="5" t="s">
        <v>5111</v>
      </c>
      <c r="I1467" s="5">
        <v>2</v>
      </c>
      <c r="L1467" s="5">
        <v>3</v>
      </c>
      <c r="M1467" s="5" t="s">
        <v>11324</v>
      </c>
      <c r="N1467" s="5" t="s">
        <v>5242</v>
      </c>
      <c r="T1467" s="4" t="s">
        <v>11328</v>
      </c>
      <c r="U1467" s="5" t="s">
        <v>203</v>
      </c>
      <c r="V1467" s="5" t="s">
        <v>204</v>
      </c>
      <c r="Y1467" s="5" t="s">
        <v>4881</v>
      </c>
      <c r="Z1467" s="5" t="s">
        <v>4882</v>
      </c>
      <c r="AG1467" s="5" t="s">
        <v>478</v>
      </c>
      <c r="AI1467" s="5" t="s">
        <v>5299</v>
      </c>
    </row>
    <row r="1468" spans="1:35" ht="13.5" customHeight="1">
      <c r="A1468" s="7" t="str">
        <f>HYPERLINK("http://kyu.snu.ac.kr/sdhj/index.jsp?type=hj/GK14704_00IM0001_011b.jpg","1768_해북촌_011b")</f>
        <v>1768_해북촌_011b</v>
      </c>
      <c r="B1468" s="4">
        <v>1768</v>
      </c>
      <c r="C1468" s="4" t="s">
        <v>11326</v>
      </c>
      <c r="D1468" s="4" t="s">
        <v>11327</v>
      </c>
      <c r="E1468" s="4">
        <v>1467</v>
      </c>
      <c r="F1468" s="5">
        <v>8</v>
      </c>
      <c r="G1468" s="5" t="s">
        <v>5110</v>
      </c>
      <c r="H1468" s="5" t="s">
        <v>5111</v>
      </c>
      <c r="I1468" s="5">
        <v>2</v>
      </c>
      <c r="L1468" s="5">
        <v>3</v>
      </c>
      <c r="M1468" s="5" t="s">
        <v>11324</v>
      </c>
      <c r="N1468" s="5" t="s">
        <v>5242</v>
      </c>
      <c r="T1468" s="4" t="s">
        <v>11328</v>
      </c>
      <c r="U1468" s="5" t="s">
        <v>133</v>
      </c>
      <c r="V1468" s="5" t="s">
        <v>134</v>
      </c>
      <c r="Y1468" s="5" t="s">
        <v>5305</v>
      </c>
      <c r="Z1468" s="5" t="s">
        <v>5306</v>
      </c>
      <c r="AG1468" s="5" t="s">
        <v>478</v>
      </c>
      <c r="AI1468" s="5" t="s">
        <v>5299</v>
      </c>
    </row>
    <row r="1469" spans="1:35" ht="13.5" customHeight="1">
      <c r="A1469" s="7" t="str">
        <f>HYPERLINK("http://kyu.snu.ac.kr/sdhj/index.jsp?type=hj/GK14704_00IM0001_011b.jpg","1768_해북촌_011b")</f>
        <v>1768_해북촌_011b</v>
      </c>
      <c r="B1469" s="4">
        <v>1768</v>
      </c>
      <c r="C1469" s="4" t="s">
        <v>11326</v>
      </c>
      <c r="D1469" s="4" t="s">
        <v>11327</v>
      </c>
      <c r="E1469" s="4">
        <v>1468</v>
      </c>
      <c r="F1469" s="5">
        <v>8</v>
      </c>
      <c r="G1469" s="5" t="s">
        <v>5110</v>
      </c>
      <c r="H1469" s="5" t="s">
        <v>5111</v>
      </c>
      <c r="I1469" s="5">
        <v>2</v>
      </c>
      <c r="L1469" s="5">
        <v>3</v>
      </c>
      <c r="M1469" s="5" t="s">
        <v>11324</v>
      </c>
      <c r="N1469" s="5" t="s">
        <v>5242</v>
      </c>
      <c r="T1469" s="4" t="s">
        <v>11328</v>
      </c>
      <c r="U1469" s="5" t="s">
        <v>203</v>
      </c>
      <c r="V1469" s="5" t="s">
        <v>204</v>
      </c>
      <c r="Y1469" s="5" t="s">
        <v>5307</v>
      </c>
      <c r="Z1469" s="5" t="s">
        <v>5308</v>
      </c>
      <c r="AG1469" s="5" t="s">
        <v>478</v>
      </c>
      <c r="AI1469" s="5" t="s">
        <v>5299</v>
      </c>
    </row>
    <row r="1470" spans="1:35" ht="13.5" customHeight="1">
      <c r="A1470" s="7" t="str">
        <f>HYPERLINK("http://kyu.snu.ac.kr/sdhj/index.jsp?type=hj/GK14704_00IM0001_011b.jpg","1768_해북촌_011b")</f>
        <v>1768_해북촌_011b</v>
      </c>
      <c r="B1470" s="4">
        <v>1768</v>
      </c>
      <c r="C1470" s="4" t="s">
        <v>11326</v>
      </c>
      <c r="D1470" s="4" t="s">
        <v>11327</v>
      </c>
      <c r="E1470" s="4">
        <v>1469</v>
      </c>
      <c r="F1470" s="5">
        <v>8</v>
      </c>
      <c r="G1470" s="5" t="s">
        <v>5110</v>
      </c>
      <c r="H1470" s="5" t="s">
        <v>5111</v>
      </c>
      <c r="I1470" s="5">
        <v>2</v>
      </c>
      <c r="L1470" s="5">
        <v>3</v>
      </c>
      <c r="M1470" s="5" t="s">
        <v>11324</v>
      </c>
      <c r="N1470" s="5" t="s">
        <v>5242</v>
      </c>
      <c r="T1470" s="4" t="s">
        <v>11328</v>
      </c>
      <c r="U1470" s="5" t="s">
        <v>203</v>
      </c>
      <c r="V1470" s="5" t="s">
        <v>204</v>
      </c>
      <c r="Y1470" s="5" t="s">
        <v>5309</v>
      </c>
      <c r="Z1470" s="5" t="s">
        <v>5310</v>
      </c>
      <c r="AG1470" s="5" t="s">
        <v>478</v>
      </c>
      <c r="AI1470" s="5" t="s">
        <v>5299</v>
      </c>
    </row>
    <row r="1471" spans="1:35" ht="13.5" customHeight="1">
      <c r="A1471" s="7" t="str">
        <f>HYPERLINK("http://kyu.snu.ac.kr/sdhj/index.jsp?type=hj/GK14704_00IM0001_011b.jpg","1768_해북촌_011b")</f>
        <v>1768_해북촌_011b</v>
      </c>
      <c r="B1471" s="4">
        <v>1768</v>
      </c>
      <c r="C1471" s="4" t="s">
        <v>11326</v>
      </c>
      <c r="D1471" s="4" t="s">
        <v>11327</v>
      </c>
      <c r="E1471" s="4">
        <v>1470</v>
      </c>
      <c r="F1471" s="5">
        <v>8</v>
      </c>
      <c r="G1471" s="5" t="s">
        <v>5110</v>
      </c>
      <c r="H1471" s="5" t="s">
        <v>5111</v>
      </c>
      <c r="I1471" s="5">
        <v>2</v>
      </c>
      <c r="L1471" s="5">
        <v>3</v>
      </c>
      <c r="M1471" s="5" t="s">
        <v>11324</v>
      </c>
      <c r="N1471" s="5" t="s">
        <v>5242</v>
      </c>
      <c r="T1471" s="4" t="s">
        <v>11328</v>
      </c>
      <c r="U1471" s="5" t="s">
        <v>203</v>
      </c>
      <c r="V1471" s="5" t="s">
        <v>204</v>
      </c>
      <c r="Y1471" s="5" t="s">
        <v>5311</v>
      </c>
      <c r="Z1471" s="5" t="s">
        <v>5312</v>
      </c>
      <c r="AG1471" s="5" t="s">
        <v>478</v>
      </c>
      <c r="AI1471" s="5" t="s">
        <v>5299</v>
      </c>
    </row>
    <row r="1472" spans="1:35" ht="13.5" customHeight="1">
      <c r="A1472" s="7" t="str">
        <f>HYPERLINK("http://kyu.snu.ac.kr/sdhj/index.jsp?type=hj/GK14704_00IM0001_011b.jpg","1768_해북촌_011b")</f>
        <v>1768_해북촌_011b</v>
      </c>
      <c r="B1472" s="4">
        <v>1768</v>
      </c>
      <c r="C1472" s="4" t="s">
        <v>11326</v>
      </c>
      <c r="D1472" s="4" t="s">
        <v>11327</v>
      </c>
      <c r="E1472" s="4">
        <v>1471</v>
      </c>
      <c r="F1472" s="5">
        <v>8</v>
      </c>
      <c r="G1472" s="5" t="s">
        <v>5110</v>
      </c>
      <c r="H1472" s="5" t="s">
        <v>5111</v>
      </c>
      <c r="I1472" s="5">
        <v>2</v>
      </c>
      <c r="L1472" s="5">
        <v>3</v>
      </c>
      <c r="M1472" s="5" t="s">
        <v>11324</v>
      </c>
      <c r="N1472" s="5" t="s">
        <v>5242</v>
      </c>
      <c r="T1472" s="4" t="s">
        <v>11328</v>
      </c>
      <c r="U1472" s="5" t="s">
        <v>203</v>
      </c>
      <c r="V1472" s="5" t="s">
        <v>204</v>
      </c>
      <c r="Y1472" s="5" t="s">
        <v>5313</v>
      </c>
      <c r="Z1472" s="5" t="s">
        <v>5314</v>
      </c>
      <c r="AG1472" s="5" t="s">
        <v>478</v>
      </c>
      <c r="AI1472" s="5" t="s">
        <v>5299</v>
      </c>
    </row>
    <row r="1473" spans="1:58" ht="13.5" customHeight="1">
      <c r="A1473" s="7" t="str">
        <f>HYPERLINK("http://kyu.snu.ac.kr/sdhj/index.jsp?type=hj/GK14704_00IM0001_011b.jpg","1768_해북촌_011b")</f>
        <v>1768_해북촌_011b</v>
      </c>
      <c r="B1473" s="4">
        <v>1768</v>
      </c>
      <c r="C1473" s="4" t="s">
        <v>11326</v>
      </c>
      <c r="D1473" s="4" t="s">
        <v>11327</v>
      </c>
      <c r="E1473" s="4">
        <v>1472</v>
      </c>
      <c r="F1473" s="5">
        <v>8</v>
      </c>
      <c r="G1473" s="5" t="s">
        <v>5110</v>
      </c>
      <c r="H1473" s="5" t="s">
        <v>5111</v>
      </c>
      <c r="I1473" s="5">
        <v>2</v>
      </c>
      <c r="L1473" s="5">
        <v>3</v>
      </c>
      <c r="M1473" s="5" t="s">
        <v>11324</v>
      </c>
      <c r="N1473" s="5" t="s">
        <v>5242</v>
      </c>
      <c r="T1473" s="4" t="s">
        <v>11328</v>
      </c>
      <c r="U1473" s="5" t="s">
        <v>203</v>
      </c>
      <c r="V1473" s="5" t="s">
        <v>204</v>
      </c>
      <c r="Y1473" s="5" t="s">
        <v>3025</v>
      </c>
      <c r="Z1473" s="5" t="s">
        <v>3026</v>
      </c>
      <c r="AG1473" s="5" t="s">
        <v>478</v>
      </c>
      <c r="AI1473" s="5" t="s">
        <v>5299</v>
      </c>
    </row>
    <row r="1474" spans="1:58" ht="13.5" customHeight="1">
      <c r="A1474" s="7" t="str">
        <f>HYPERLINK("http://kyu.snu.ac.kr/sdhj/index.jsp?type=hj/GK14704_00IM0001_011b.jpg","1768_해북촌_011b")</f>
        <v>1768_해북촌_011b</v>
      </c>
      <c r="B1474" s="4">
        <v>1768</v>
      </c>
      <c r="C1474" s="4" t="s">
        <v>11326</v>
      </c>
      <c r="D1474" s="4" t="s">
        <v>11327</v>
      </c>
      <c r="E1474" s="4">
        <v>1473</v>
      </c>
      <c r="F1474" s="5">
        <v>8</v>
      </c>
      <c r="G1474" s="5" t="s">
        <v>5110</v>
      </c>
      <c r="H1474" s="5" t="s">
        <v>5111</v>
      </c>
      <c r="I1474" s="5">
        <v>2</v>
      </c>
      <c r="L1474" s="5">
        <v>3</v>
      </c>
      <c r="M1474" s="5" t="s">
        <v>11324</v>
      </c>
      <c r="N1474" s="5" t="s">
        <v>5242</v>
      </c>
      <c r="T1474" s="4" t="s">
        <v>11328</v>
      </c>
      <c r="U1474" s="5" t="s">
        <v>203</v>
      </c>
      <c r="V1474" s="5" t="s">
        <v>204</v>
      </c>
      <c r="Y1474" s="5" t="s">
        <v>5315</v>
      </c>
      <c r="Z1474" s="5" t="s">
        <v>5316</v>
      </c>
      <c r="AG1474" s="5" t="s">
        <v>478</v>
      </c>
      <c r="AI1474" s="5" t="s">
        <v>5299</v>
      </c>
    </row>
    <row r="1475" spans="1:58" ht="13.5" customHeight="1">
      <c r="A1475" s="7" t="str">
        <f>HYPERLINK("http://kyu.snu.ac.kr/sdhj/index.jsp?type=hj/GK14704_00IM0001_011b.jpg","1768_해북촌_011b")</f>
        <v>1768_해북촌_011b</v>
      </c>
      <c r="B1475" s="4">
        <v>1768</v>
      </c>
      <c r="C1475" s="4" t="s">
        <v>11326</v>
      </c>
      <c r="D1475" s="4" t="s">
        <v>11327</v>
      </c>
      <c r="E1475" s="4">
        <v>1474</v>
      </c>
      <c r="F1475" s="5">
        <v>8</v>
      </c>
      <c r="G1475" s="5" t="s">
        <v>5110</v>
      </c>
      <c r="H1475" s="5" t="s">
        <v>5111</v>
      </c>
      <c r="I1475" s="5">
        <v>2</v>
      </c>
      <c r="L1475" s="5">
        <v>3</v>
      </c>
      <c r="M1475" s="5" t="s">
        <v>11324</v>
      </c>
      <c r="N1475" s="5" t="s">
        <v>5242</v>
      </c>
      <c r="T1475" s="4" t="s">
        <v>11328</v>
      </c>
      <c r="U1475" s="5" t="s">
        <v>203</v>
      </c>
      <c r="V1475" s="5" t="s">
        <v>204</v>
      </c>
      <c r="Y1475" s="5" t="s">
        <v>5317</v>
      </c>
      <c r="Z1475" s="5" t="s">
        <v>5318</v>
      </c>
      <c r="AG1475" s="5" t="s">
        <v>478</v>
      </c>
      <c r="AI1475" s="5" t="s">
        <v>5299</v>
      </c>
    </row>
    <row r="1476" spans="1:58" ht="13.5" customHeight="1">
      <c r="A1476" s="7" t="str">
        <f>HYPERLINK("http://kyu.snu.ac.kr/sdhj/index.jsp?type=hj/GK14704_00IM0001_011b.jpg","1768_해북촌_011b")</f>
        <v>1768_해북촌_011b</v>
      </c>
      <c r="B1476" s="4">
        <v>1768</v>
      </c>
      <c r="C1476" s="4" t="s">
        <v>11326</v>
      </c>
      <c r="D1476" s="4" t="s">
        <v>11327</v>
      </c>
      <c r="E1476" s="4">
        <v>1475</v>
      </c>
      <c r="F1476" s="5">
        <v>8</v>
      </c>
      <c r="G1476" s="5" t="s">
        <v>5110</v>
      </c>
      <c r="H1476" s="5" t="s">
        <v>5111</v>
      </c>
      <c r="I1476" s="5">
        <v>2</v>
      </c>
      <c r="L1476" s="5">
        <v>3</v>
      </c>
      <c r="M1476" s="5" t="s">
        <v>11324</v>
      </c>
      <c r="N1476" s="5" t="s">
        <v>5242</v>
      </c>
      <c r="T1476" s="4" t="s">
        <v>11328</v>
      </c>
      <c r="U1476" s="5" t="s">
        <v>133</v>
      </c>
      <c r="V1476" s="5" t="s">
        <v>134</v>
      </c>
      <c r="Y1476" s="5" t="s">
        <v>5319</v>
      </c>
      <c r="Z1476" s="5" t="s">
        <v>5320</v>
      </c>
      <c r="AG1476" s="5" t="s">
        <v>478</v>
      </c>
      <c r="AI1476" s="5" t="s">
        <v>5299</v>
      </c>
    </row>
    <row r="1477" spans="1:58" ht="13.5" customHeight="1">
      <c r="A1477" s="7" t="str">
        <f>HYPERLINK("http://kyu.snu.ac.kr/sdhj/index.jsp?type=hj/GK14704_00IM0001_011b.jpg","1768_해북촌_011b")</f>
        <v>1768_해북촌_011b</v>
      </c>
      <c r="B1477" s="4">
        <v>1768</v>
      </c>
      <c r="C1477" s="4" t="s">
        <v>11326</v>
      </c>
      <c r="D1477" s="4" t="s">
        <v>11327</v>
      </c>
      <c r="E1477" s="4">
        <v>1476</v>
      </c>
      <c r="F1477" s="5">
        <v>8</v>
      </c>
      <c r="G1477" s="5" t="s">
        <v>5110</v>
      </c>
      <c r="H1477" s="5" t="s">
        <v>5111</v>
      </c>
      <c r="I1477" s="5">
        <v>2</v>
      </c>
      <c r="L1477" s="5">
        <v>3</v>
      </c>
      <c r="M1477" s="5" t="s">
        <v>11324</v>
      </c>
      <c r="N1477" s="5" t="s">
        <v>5242</v>
      </c>
      <c r="T1477" s="4" t="s">
        <v>11328</v>
      </c>
      <c r="U1477" s="5" t="s">
        <v>133</v>
      </c>
      <c r="V1477" s="5" t="s">
        <v>134</v>
      </c>
      <c r="Y1477" s="5" t="s">
        <v>5321</v>
      </c>
      <c r="Z1477" s="5" t="s">
        <v>5322</v>
      </c>
      <c r="AG1477" s="5" t="s">
        <v>478</v>
      </c>
      <c r="AI1477" s="5" t="s">
        <v>5299</v>
      </c>
    </row>
    <row r="1478" spans="1:58" ht="13.5" customHeight="1">
      <c r="A1478" s="7" t="str">
        <f>HYPERLINK("http://kyu.snu.ac.kr/sdhj/index.jsp?type=hj/GK14704_00IM0001_011b.jpg","1768_해북촌_011b")</f>
        <v>1768_해북촌_011b</v>
      </c>
      <c r="B1478" s="4">
        <v>1768</v>
      </c>
      <c r="C1478" s="4" t="s">
        <v>11326</v>
      </c>
      <c r="D1478" s="4" t="s">
        <v>11327</v>
      </c>
      <c r="E1478" s="4">
        <v>1477</v>
      </c>
      <c r="F1478" s="5">
        <v>8</v>
      </c>
      <c r="G1478" s="5" t="s">
        <v>5110</v>
      </c>
      <c r="H1478" s="5" t="s">
        <v>5111</v>
      </c>
      <c r="I1478" s="5">
        <v>2</v>
      </c>
      <c r="L1478" s="5">
        <v>3</v>
      </c>
      <c r="M1478" s="5" t="s">
        <v>11324</v>
      </c>
      <c r="N1478" s="5" t="s">
        <v>5242</v>
      </c>
      <c r="T1478" s="4" t="s">
        <v>11328</v>
      </c>
      <c r="U1478" s="5" t="s">
        <v>203</v>
      </c>
      <c r="V1478" s="5" t="s">
        <v>204</v>
      </c>
      <c r="Y1478" s="5" t="s">
        <v>1228</v>
      </c>
      <c r="Z1478" s="5" t="s">
        <v>1229</v>
      </c>
      <c r="AF1478" s="5" t="s">
        <v>11358</v>
      </c>
      <c r="AG1478" s="5" t="s">
        <v>11359</v>
      </c>
      <c r="AH1478" s="5" t="s">
        <v>5323</v>
      </c>
      <c r="AI1478" s="5" t="s">
        <v>5299</v>
      </c>
    </row>
    <row r="1479" spans="1:58" ht="13.5" customHeight="1">
      <c r="A1479" s="7" t="str">
        <f>HYPERLINK("http://kyu.snu.ac.kr/sdhj/index.jsp?type=hj/GK14704_00IM0001_011b.jpg","1768_해북촌_011b")</f>
        <v>1768_해북촌_011b</v>
      </c>
      <c r="B1479" s="4">
        <v>1768</v>
      </c>
      <c r="C1479" s="4" t="s">
        <v>11326</v>
      </c>
      <c r="D1479" s="4" t="s">
        <v>11327</v>
      </c>
      <c r="E1479" s="4">
        <v>1478</v>
      </c>
      <c r="F1479" s="5">
        <v>8</v>
      </c>
      <c r="G1479" s="5" t="s">
        <v>5110</v>
      </c>
      <c r="H1479" s="5" t="s">
        <v>5111</v>
      </c>
      <c r="I1479" s="5">
        <v>2</v>
      </c>
      <c r="L1479" s="5">
        <v>3</v>
      </c>
      <c r="M1479" s="5" t="s">
        <v>11324</v>
      </c>
      <c r="N1479" s="5" t="s">
        <v>5242</v>
      </c>
      <c r="T1479" s="4" t="s">
        <v>11328</v>
      </c>
      <c r="U1479" s="5" t="s">
        <v>203</v>
      </c>
      <c r="V1479" s="5" t="s">
        <v>204</v>
      </c>
      <c r="Y1479" s="5" t="s">
        <v>5324</v>
      </c>
      <c r="Z1479" s="5" t="s">
        <v>5325</v>
      </c>
      <c r="AG1479" s="5" t="s">
        <v>478</v>
      </c>
      <c r="AI1479" s="5" t="s">
        <v>11349</v>
      </c>
      <c r="BB1479" s="5" t="s">
        <v>133</v>
      </c>
      <c r="BC1479" s="5" t="s">
        <v>134</v>
      </c>
      <c r="BD1479" s="5" t="s">
        <v>1347</v>
      </c>
      <c r="BE1479" s="5" t="s">
        <v>1348</v>
      </c>
      <c r="BF1479" s="5" t="s">
        <v>11360</v>
      </c>
    </row>
    <row r="1480" spans="1:58" ht="13.5" customHeight="1">
      <c r="A1480" s="7" t="str">
        <f>HYPERLINK("http://kyu.snu.ac.kr/sdhj/index.jsp?type=hj/GK14704_00IM0001_011b.jpg","1768_해북촌_011b")</f>
        <v>1768_해북촌_011b</v>
      </c>
      <c r="B1480" s="4">
        <v>1768</v>
      </c>
      <c r="C1480" s="4" t="s">
        <v>11326</v>
      </c>
      <c r="D1480" s="4" t="s">
        <v>11327</v>
      </c>
      <c r="E1480" s="4">
        <v>1479</v>
      </c>
      <c r="F1480" s="5">
        <v>8</v>
      </c>
      <c r="G1480" s="5" t="s">
        <v>5110</v>
      </c>
      <c r="H1480" s="5" t="s">
        <v>5111</v>
      </c>
      <c r="I1480" s="5">
        <v>2</v>
      </c>
      <c r="L1480" s="5">
        <v>3</v>
      </c>
      <c r="M1480" s="5" t="s">
        <v>11324</v>
      </c>
      <c r="N1480" s="5" t="s">
        <v>5242</v>
      </c>
      <c r="T1480" s="4" t="s">
        <v>11328</v>
      </c>
      <c r="U1480" s="5" t="s">
        <v>203</v>
      </c>
      <c r="V1480" s="5" t="s">
        <v>204</v>
      </c>
      <c r="Y1480" s="5" t="s">
        <v>5326</v>
      </c>
      <c r="Z1480" s="5" t="s">
        <v>5327</v>
      </c>
      <c r="AG1480" s="5" t="s">
        <v>478</v>
      </c>
      <c r="AI1480" s="5" t="s">
        <v>11349</v>
      </c>
    </row>
    <row r="1481" spans="1:58" ht="13.5" customHeight="1">
      <c r="A1481" s="7" t="str">
        <f>HYPERLINK("http://kyu.snu.ac.kr/sdhj/index.jsp?type=hj/GK14704_00IM0001_011b.jpg","1768_해북촌_011b")</f>
        <v>1768_해북촌_011b</v>
      </c>
      <c r="B1481" s="4">
        <v>1768</v>
      </c>
      <c r="C1481" s="4" t="s">
        <v>11326</v>
      </c>
      <c r="D1481" s="4" t="s">
        <v>11327</v>
      </c>
      <c r="E1481" s="4">
        <v>1480</v>
      </c>
      <c r="F1481" s="5">
        <v>8</v>
      </c>
      <c r="G1481" s="5" t="s">
        <v>5110</v>
      </c>
      <c r="H1481" s="5" t="s">
        <v>5111</v>
      </c>
      <c r="I1481" s="5">
        <v>2</v>
      </c>
      <c r="L1481" s="5">
        <v>3</v>
      </c>
      <c r="M1481" s="5" t="s">
        <v>11324</v>
      </c>
      <c r="N1481" s="5" t="s">
        <v>5242</v>
      </c>
      <c r="T1481" s="4" t="s">
        <v>11328</v>
      </c>
      <c r="U1481" s="5" t="s">
        <v>133</v>
      </c>
      <c r="V1481" s="5" t="s">
        <v>134</v>
      </c>
      <c r="Y1481" s="5" t="s">
        <v>5328</v>
      </c>
      <c r="Z1481" s="5" t="s">
        <v>5329</v>
      </c>
      <c r="AF1481" s="5" t="s">
        <v>11350</v>
      </c>
      <c r="AG1481" s="5" t="s">
        <v>11351</v>
      </c>
      <c r="AH1481" s="5" t="s">
        <v>605</v>
      </c>
      <c r="AI1481" s="5" t="s">
        <v>11349</v>
      </c>
    </row>
    <row r="1482" spans="1:58" ht="13.5" customHeight="1">
      <c r="A1482" s="7" t="str">
        <f>HYPERLINK("http://kyu.snu.ac.kr/sdhj/index.jsp?type=hj/GK14704_00IM0001_011b.jpg","1768_해북촌_011b")</f>
        <v>1768_해북촌_011b</v>
      </c>
      <c r="B1482" s="4">
        <v>1768</v>
      </c>
      <c r="C1482" s="4" t="s">
        <v>11326</v>
      </c>
      <c r="D1482" s="4" t="s">
        <v>11327</v>
      </c>
      <c r="E1482" s="4">
        <v>1481</v>
      </c>
      <c r="F1482" s="5">
        <v>8</v>
      </c>
      <c r="G1482" s="5" t="s">
        <v>5110</v>
      </c>
      <c r="H1482" s="5" t="s">
        <v>5111</v>
      </c>
      <c r="I1482" s="5">
        <v>2</v>
      </c>
      <c r="L1482" s="5">
        <v>3</v>
      </c>
      <c r="M1482" s="5" t="s">
        <v>11324</v>
      </c>
      <c r="N1482" s="5" t="s">
        <v>5242</v>
      </c>
      <c r="T1482" s="4" t="s">
        <v>11328</v>
      </c>
      <c r="U1482" s="5" t="s">
        <v>133</v>
      </c>
      <c r="V1482" s="5" t="s">
        <v>134</v>
      </c>
      <c r="Y1482" s="5" t="s">
        <v>5330</v>
      </c>
      <c r="Z1482" s="5" t="s">
        <v>5331</v>
      </c>
      <c r="AG1482" s="5" t="s">
        <v>210</v>
      </c>
      <c r="BB1482" s="5" t="s">
        <v>133</v>
      </c>
      <c r="BC1482" s="5" t="s">
        <v>134</v>
      </c>
      <c r="BD1482" s="5" t="s">
        <v>5332</v>
      </c>
      <c r="BE1482" s="5" t="s">
        <v>5333</v>
      </c>
      <c r="BF1482" s="4" t="s">
        <v>11330</v>
      </c>
    </row>
    <row r="1483" spans="1:58" ht="13.5" customHeight="1">
      <c r="A1483" s="7" t="str">
        <f>HYPERLINK("http://kyu.snu.ac.kr/sdhj/index.jsp?type=hj/GK14704_00IM0001_011b.jpg","1768_해북촌_011b")</f>
        <v>1768_해북촌_011b</v>
      </c>
      <c r="B1483" s="4">
        <v>1768</v>
      </c>
      <c r="C1483" s="4" t="s">
        <v>11326</v>
      </c>
      <c r="D1483" s="4" t="s">
        <v>11327</v>
      </c>
      <c r="E1483" s="4">
        <v>1482</v>
      </c>
      <c r="F1483" s="5">
        <v>8</v>
      </c>
      <c r="G1483" s="5" t="s">
        <v>5110</v>
      </c>
      <c r="H1483" s="5" t="s">
        <v>5111</v>
      </c>
      <c r="I1483" s="5">
        <v>2</v>
      </c>
      <c r="L1483" s="5">
        <v>3</v>
      </c>
      <c r="M1483" s="5" t="s">
        <v>11324</v>
      </c>
      <c r="N1483" s="5" t="s">
        <v>5242</v>
      </c>
      <c r="T1483" s="4" t="s">
        <v>11328</v>
      </c>
      <c r="U1483" s="5" t="s">
        <v>133</v>
      </c>
      <c r="V1483" s="5" t="s">
        <v>134</v>
      </c>
      <c r="Y1483" s="5" t="s">
        <v>1523</v>
      </c>
      <c r="Z1483" s="5" t="s">
        <v>1524</v>
      </c>
      <c r="AG1483" s="5" t="s">
        <v>210</v>
      </c>
      <c r="BC1483" s="5" t="s">
        <v>134</v>
      </c>
      <c r="BE1483" s="5" t="s">
        <v>5333</v>
      </c>
      <c r="BF1483" s="4" t="s">
        <v>11331</v>
      </c>
    </row>
    <row r="1484" spans="1:58" ht="13.5" customHeight="1">
      <c r="A1484" s="7" t="str">
        <f>HYPERLINK("http://kyu.snu.ac.kr/sdhj/index.jsp?type=hj/GK14704_00IM0001_011b.jpg","1768_해북촌_011b")</f>
        <v>1768_해북촌_011b</v>
      </c>
      <c r="B1484" s="4">
        <v>1768</v>
      </c>
      <c r="C1484" s="4" t="s">
        <v>11326</v>
      </c>
      <c r="D1484" s="4" t="s">
        <v>11327</v>
      </c>
      <c r="E1484" s="4">
        <v>1483</v>
      </c>
      <c r="F1484" s="5">
        <v>8</v>
      </c>
      <c r="G1484" s="5" t="s">
        <v>5110</v>
      </c>
      <c r="H1484" s="5" t="s">
        <v>5111</v>
      </c>
      <c r="I1484" s="5">
        <v>2</v>
      </c>
      <c r="L1484" s="5">
        <v>3</v>
      </c>
      <c r="M1484" s="5" t="s">
        <v>11324</v>
      </c>
      <c r="N1484" s="5" t="s">
        <v>5242</v>
      </c>
      <c r="T1484" s="4" t="s">
        <v>11328</v>
      </c>
      <c r="U1484" s="5" t="s">
        <v>133</v>
      </c>
      <c r="V1484" s="5" t="s">
        <v>134</v>
      </c>
      <c r="Y1484" s="5" t="s">
        <v>5334</v>
      </c>
      <c r="Z1484" s="5" t="s">
        <v>5335</v>
      </c>
      <c r="AG1484" s="5" t="s">
        <v>210</v>
      </c>
      <c r="BC1484" s="5" t="s">
        <v>134</v>
      </c>
      <c r="BE1484" s="5" t="s">
        <v>5333</v>
      </c>
      <c r="BF1484" s="4" t="s">
        <v>11361</v>
      </c>
    </row>
    <row r="1485" spans="1:58" ht="13.5" customHeight="1">
      <c r="A1485" s="7" t="str">
        <f>HYPERLINK("http://kyu.snu.ac.kr/sdhj/index.jsp?type=hj/GK14704_00IM0001_011b.jpg","1768_해북촌_011b")</f>
        <v>1768_해북촌_011b</v>
      </c>
      <c r="B1485" s="4">
        <v>1768</v>
      </c>
      <c r="C1485" s="4" t="s">
        <v>11326</v>
      </c>
      <c r="D1485" s="4" t="s">
        <v>11327</v>
      </c>
      <c r="E1485" s="4">
        <v>1484</v>
      </c>
      <c r="F1485" s="5">
        <v>8</v>
      </c>
      <c r="G1485" s="5" t="s">
        <v>5110</v>
      </c>
      <c r="H1485" s="5" t="s">
        <v>5111</v>
      </c>
      <c r="I1485" s="5">
        <v>2</v>
      </c>
      <c r="L1485" s="5">
        <v>3</v>
      </c>
      <c r="M1485" s="5" t="s">
        <v>11324</v>
      </c>
      <c r="N1485" s="5" t="s">
        <v>5242</v>
      </c>
      <c r="T1485" s="4" t="s">
        <v>11328</v>
      </c>
      <c r="U1485" s="5" t="s">
        <v>133</v>
      </c>
      <c r="V1485" s="5" t="s">
        <v>134</v>
      </c>
      <c r="Y1485" s="5" t="s">
        <v>2351</v>
      </c>
      <c r="Z1485" s="5" t="s">
        <v>2352</v>
      </c>
      <c r="AF1485" s="5" t="s">
        <v>5336</v>
      </c>
      <c r="AG1485" s="5" t="s">
        <v>5337</v>
      </c>
    </row>
    <row r="1486" spans="1:58" ht="13.5" customHeight="1">
      <c r="A1486" s="7" t="str">
        <f>HYPERLINK("http://kyu.snu.ac.kr/sdhj/index.jsp?type=hj/GK14704_00IM0001_011b.jpg","1768_해북촌_011b")</f>
        <v>1768_해북촌_011b</v>
      </c>
      <c r="B1486" s="4">
        <v>1768</v>
      </c>
      <c r="C1486" s="4" t="s">
        <v>10252</v>
      </c>
      <c r="D1486" s="4" t="s">
        <v>10253</v>
      </c>
      <c r="E1486" s="4">
        <v>1485</v>
      </c>
      <c r="F1486" s="5">
        <v>8</v>
      </c>
      <c r="G1486" s="5" t="s">
        <v>5110</v>
      </c>
      <c r="H1486" s="5" t="s">
        <v>5111</v>
      </c>
      <c r="I1486" s="5">
        <v>2</v>
      </c>
      <c r="L1486" s="5">
        <v>3</v>
      </c>
      <c r="M1486" s="5" t="s">
        <v>11324</v>
      </c>
      <c r="N1486" s="5" t="s">
        <v>5242</v>
      </c>
      <c r="T1486" s="4" t="s">
        <v>11328</v>
      </c>
      <c r="U1486" s="5" t="s">
        <v>133</v>
      </c>
      <c r="V1486" s="5" t="s">
        <v>134</v>
      </c>
      <c r="Y1486" s="5" t="s">
        <v>5290</v>
      </c>
      <c r="Z1486" s="5" t="s">
        <v>5291</v>
      </c>
      <c r="AF1486" s="5" t="s">
        <v>209</v>
      </c>
      <c r="AG1486" s="5" t="s">
        <v>210</v>
      </c>
    </row>
    <row r="1487" spans="1:58" ht="13.5" customHeight="1">
      <c r="A1487" s="7" t="str">
        <f>HYPERLINK("http://kyu.snu.ac.kr/sdhj/index.jsp?type=hj/GK14704_00IM0001_011b.jpg","1768_해북촌_011b")</f>
        <v>1768_해북촌_011b</v>
      </c>
      <c r="B1487" s="4">
        <v>1768</v>
      </c>
      <c r="C1487" s="4" t="s">
        <v>11326</v>
      </c>
      <c r="D1487" s="4" t="s">
        <v>11327</v>
      </c>
      <c r="E1487" s="4">
        <v>1486</v>
      </c>
      <c r="F1487" s="5">
        <v>8</v>
      </c>
      <c r="G1487" s="5" t="s">
        <v>5110</v>
      </c>
      <c r="H1487" s="5" t="s">
        <v>5111</v>
      </c>
      <c r="I1487" s="5">
        <v>2</v>
      </c>
      <c r="L1487" s="5">
        <v>3</v>
      </c>
      <c r="M1487" s="5" t="s">
        <v>11324</v>
      </c>
      <c r="N1487" s="5" t="s">
        <v>5242</v>
      </c>
      <c r="T1487" s="4" t="s">
        <v>11328</v>
      </c>
      <c r="U1487" s="5" t="s">
        <v>133</v>
      </c>
      <c r="V1487" s="5" t="s">
        <v>134</v>
      </c>
      <c r="Y1487" s="5" t="s">
        <v>5338</v>
      </c>
      <c r="Z1487" s="5" t="s">
        <v>11362</v>
      </c>
      <c r="AF1487" s="5" t="s">
        <v>209</v>
      </c>
      <c r="AG1487" s="5" t="s">
        <v>210</v>
      </c>
      <c r="AT1487" s="5" t="s">
        <v>133</v>
      </c>
      <c r="AU1487" s="5" t="s">
        <v>134</v>
      </c>
      <c r="AV1487" s="5" t="s">
        <v>4712</v>
      </c>
      <c r="AW1487" s="5" t="s">
        <v>4713</v>
      </c>
      <c r="BB1487" s="5" t="s">
        <v>1679</v>
      </c>
      <c r="BC1487" s="4" t="s">
        <v>11363</v>
      </c>
    </row>
    <row r="1488" spans="1:58" ht="13.5" customHeight="1">
      <c r="A1488" s="7" t="str">
        <f>HYPERLINK("http://kyu.snu.ac.kr/sdhj/index.jsp?type=hj/GK14704_00IM0001_011b.jpg","1768_해북촌_011b")</f>
        <v>1768_해북촌_011b</v>
      </c>
      <c r="B1488" s="4">
        <v>1768</v>
      </c>
      <c r="C1488" s="4" t="s">
        <v>11326</v>
      </c>
      <c r="D1488" s="4" t="s">
        <v>11327</v>
      </c>
      <c r="E1488" s="4">
        <v>1487</v>
      </c>
      <c r="F1488" s="5">
        <v>8</v>
      </c>
      <c r="G1488" s="5" t="s">
        <v>5110</v>
      </c>
      <c r="H1488" s="5" t="s">
        <v>5111</v>
      </c>
      <c r="I1488" s="5">
        <v>2</v>
      </c>
      <c r="L1488" s="5">
        <v>3</v>
      </c>
      <c r="M1488" s="5" t="s">
        <v>11324</v>
      </c>
      <c r="N1488" s="5" t="s">
        <v>5242</v>
      </c>
      <c r="T1488" s="4" t="s">
        <v>11328</v>
      </c>
      <c r="U1488" s="5" t="s">
        <v>133</v>
      </c>
      <c r="V1488" s="5" t="s">
        <v>134</v>
      </c>
      <c r="Y1488" s="5" t="s">
        <v>5339</v>
      </c>
      <c r="Z1488" s="5" t="s">
        <v>5340</v>
      </c>
      <c r="AF1488" s="5" t="s">
        <v>5341</v>
      </c>
      <c r="AG1488" s="5" t="s">
        <v>3873</v>
      </c>
      <c r="BB1488" s="5" t="s">
        <v>133</v>
      </c>
      <c r="BC1488" s="5" t="s">
        <v>134</v>
      </c>
      <c r="BF1488" s="4" t="s">
        <v>11331</v>
      </c>
    </row>
    <row r="1489" spans="1:72" ht="13.5" customHeight="1">
      <c r="A1489" s="7" t="str">
        <f>HYPERLINK("http://kyu.snu.ac.kr/sdhj/index.jsp?type=hj/GK14704_00IM0001_011b.jpg","1768_해북촌_011b")</f>
        <v>1768_해북촌_011b</v>
      </c>
      <c r="B1489" s="4">
        <v>1768</v>
      </c>
      <c r="C1489" s="4" t="s">
        <v>11326</v>
      </c>
      <c r="D1489" s="4" t="s">
        <v>11327</v>
      </c>
      <c r="E1489" s="4">
        <v>1488</v>
      </c>
      <c r="F1489" s="5">
        <v>8</v>
      </c>
      <c r="G1489" s="5" t="s">
        <v>5110</v>
      </c>
      <c r="H1489" s="5" t="s">
        <v>5111</v>
      </c>
      <c r="I1489" s="5">
        <v>2</v>
      </c>
      <c r="L1489" s="5">
        <v>3</v>
      </c>
      <c r="M1489" s="5" t="s">
        <v>11324</v>
      </c>
      <c r="N1489" s="5" t="s">
        <v>5242</v>
      </c>
      <c r="T1489" s="4" t="s">
        <v>11328</v>
      </c>
      <c r="U1489" s="5" t="s">
        <v>203</v>
      </c>
      <c r="V1489" s="5" t="s">
        <v>204</v>
      </c>
      <c r="Y1489" s="5" t="s">
        <v>5342</v>
      </c>
      <c r="Z1489" s="5" t="s">
        <v>5343</v>
      </c>
      <c r="AC1489" s="4">
        <v>28</v>
      </c>
      <c r="AD1489" s="5" t="s">
        <v>119</v>
      </c>
      <c r="AE1489" s="5" t="s">
        <v>120</v>
      </c>
      <c r="BF1489" s="4" t="s">
        <v>11331</v>
      </c>
    </row>
    <row r="1490" spans="1:72" ht="13.5" customHeight="1">
      <c r="A1490" s="7" t="str">
        <f>HYPERLINK("http://kyu.snu.ac.kr/sdhj/index.jsp?type=hj/GK14704_00IM0001_011b.jpg","1768_해북촌_011b")</f>
        <v>1768_해북촌_011b</v>
      </c>
      <c r="B1490" s="4">
        <v>1768</v>
      </c>
      <c r="C1490" s="4" t="s">
        <v>11326</v>
      </c>
      <c r="D1490" s="4" t="s">
        <v>11327</v>
      </c>
      <c r="E1490" s="4">
        <v>1489</v>
      </c>
      <c r="F1490" s="5">
        <v>8</v>
      </c>
      <c r="G1490" s="5" t="s">
        <v>5110</v>
      </c>
      <c r="H1490" s="5" t="s">
        <v>5111</v>
      </c>
      <c r="I1490" s="5">
        <v>2</v>
      </c>
      <c r="L1490" s="5">
        <v>3</v>
      </c>
      <c r="M1490" s="5" t="s">
        <v>11324</v>
      </c>
      <c r="N1490" s="5" t="s">
        <v>5242</v>
      </c>
      <c r="T1490" s="4" t="s">
        <v>11328</v>
      </c>
      <c r="Y1490" s="5" t="s">
        <v>5344</v>
      </c>
      <c r="Z1490" s="5" t="s">
        <v>5345</v>
      </c>
      <c r="AF1490" s="5" t="s">
        <v>209</v>
      </c>
      <c r="AG1490" s="5" t="s">
        <v>210</v>
      </c>
      <c r="AT1490" s="5" t="s">
        <v>203</v>
      </c>
      <c r="AU1490" s="5" t="s">
        <v>204</v>
      </c>
      <c r="AV1490" s="5" t="s">
        <v>11364</v>
      </c>
      <c r="AW1490" s="5" t="s">
        <v>5346</v>
      </c>
      <c r="BB1490" s="5" t="s">
        <v>1679</v>
      </c>
      <c r="BC1490" s="4" t="s">
        <v>11363</v>
      </c>
    </row>
    <row r="1491" spans="1:72" ht="13.5" customHeight="1">
      <c r="A1491" s="7" t="str">
        <f>HYPERLINK("http://kyu.snu.ac.kr/sdhj/index.jsp?type=hj/GK14704_00IM0001_011b.jpg","1768_해북촌_011b")</f>
        <v>1768_해북촌_011b</v>
      </c>
      <c r="B1491" s="4">
        <v>1768</v>
      </c>
      <c r="C1491" s="4" t="s">
        <v>11326</v>
      </c>
      <c r="D1491" s="4" t="s">
        <v>11327</v>
      </c>
      <c r="E1491" s="4">
        <v>1490</v>
      </c>
      <c r="F1491" s="5">
        <v>8</v>
      </c>
      <c r="G1491" s="5" t="s">
        <v>5110</v>
      </c>
      <c r="H1491" s="5" t="s">
        <v>5111</v>
      </c>
      <c r="I1491" s="5">
        <v>2</v>
      </c>
      <c r="L1491" s="5">
        <v>3</v>
      </c>
      <c r="M1491" s="5" t="s">
        <v>11324</v>
      </c>
      <c r="N1491" s="5" t="s">
        <v>5242</v>
      </c>
      <c r="T1491" s="4" t="s">
        <v>11328</v>
      </c>
      <c r="Y1491" s="5" t="s">
        <v>4150</v>
      </c>
      <c r="Z1491" s="5" t="s">
        <v>4151</v>
      </c>
      <c r="AG1491" s="5" t="s">
        <v>1643</v>
      </c>
      <c r="AU1491" s="5" t="s">
        <v>204</v>
      </c>
      <c r="AW1491" s="5" t="s">
        <v>5346</v>
      </c>
      <c r="BC1491" s="4" t="s">
        <v>11363</v>
      </c>
      <c r="BF1491" s="4" t="s">
        <v>11331</v>
      </c>
    </row>
    <row r="1492" spans="1:72" ht="13.5" customHeight="1">
      <c r="A1492" s="7" t="str">
        <f>HYPERLINK("http://kyu.snu.ac.kr/sdhj/index.jsp?type=hj/GK14704_00IM0001_011b.jpg","1768_해북촌_011b")</f>
        <v>1768_해북촌_011b</v>
      </c>
      <c r="B1492" s="4">
        <v>1768</v>
      </c>
      <c r="C1492" s="4" t="s">
        <v>11326</v>
      </c>
      <c r="D1492" s="4" t="s">
        <v>11327</v>
      </c>
      <c r="E1492" s="4">
        <v>1491</v>
      </c>
      <c r="F1492" s="5">
        <v>8</v>
      </c>
      <c r="G1492" s="5" t="s">
        <v>5110</v>
      </c>
      <c r="H1492" s="5" t="s">
        <v>5111</v>
      </c>
      <c r="I1492" s="5">
        <v>2</v>
      </c>
      <c r="L1492" s="5">
        <v>3</v>
      </c>
      <c r="M1492" s="5" t="s">
        <v>11324</v>
      </c>
      <c r="N1492" s="5" t="s">
        <v>5242</v>
      </c>
      <c r="T1492" s="4" t="s">
        <v>11328</v>
      </c>
      <c r="U1492" s="5" t="s">
        <v>133</v>
      </c>
      <c r="V1492" s="5" t="s">
        <v>134</v>
      </c>
      <c r="Y1492" s="5" t="s">
        <v>1571</v>
      </c>
      <c r="Z1492" s="5" t="s">
        <v>1572</v>
      </c>
      <c r="AF1492" s="5" t="s">
        <v>5347</v>
      </c>
      <c r="AG1492" s="5" t="s">
        <v>11365</v>
      </c>
      <c r="AU1492" s="5" t="s">
        <v>204</v>
      </c>
      <c r="AW1492" s="5" t="s">
        <v>5346</v>
      </c>
      <c r="BC1492" s="4" t="s">
        <v>11363</v>
      </c>
      <c r="BF1492" s="4" t="s">
        <v>11361</v>
      </c>
    </row>
    <row r="1493" spans="1:72" ht="13.5" customHeight="1">
      <c r="A1493" s="7" t="str">
        <f>HYPERLINK("http://kyu.snu.ac.kr/sdhj/index.jsp?type=hj/GK14704_00IM0001_011b.jpg","1768_해북촌_011b")</f>
        <v>1768_해북촌_011b</v>
      </c>
      <c r="B1493" s="4">
        <v>1768</v>
      </c>
      <c r="C1493" s="4" t="s">
        <v>11326</v>
      </c>
      <c r="D1493" s="4" t="s">
        <v>11327</v>
      </c>
      <c r="E1493" s="4">
        <v>1492</v>
      </c>
      <c r="F1493" s="5">
        <v>8</v>
      </c>
      <c r="G1493" s="5" t="s">
        <v>5110</v>
      </c>
      <c r="H1493" s="5" t="s">
        <v>5111</v>
      </c>
      <c r="I1493" s="5">
        <v>2</v>
      </c>
      <c r="L1493" s="5">
        <v>4</v>
      </c>
      <c r="M1493" s="4" t="s">
        <v>5348</v>
      </c>
      <c r="N1493" s="4" t="s">
        <v>5349</v>
      </c>
      <c r="Q1493" s="5" t="s">
        <v>5350</v>
      </c>
      <c r="R1493" s="5" t="s">
        <v>5351</v>
      </c>
      <c r="S1493" s="4"/>
      <c r="T1493" s="4" t="s">
        <v>9857</v>
      </c>
      <c r="W1493" s="5" t="s">
        <v>11366</v>
      </c>
      <c r="X1493" s="5" t="s">
        <v>11367</v>
      </c>
      <c r="Y1493" s="5" t="s">
        <v>5352</v>
      </c>
      <c r="Z1493" s="5" t="s">
        <v>5353</v>
      </c>
      <c r="AC1493" s="4">
        <v>29</v>
      </c>
      <c r="AD1493" s="5" t="s">
        <v>269</v>
      </c>
      <c r="AE1493" s="5" t="s">
        <v>270</v>
      </c>
      <c r="AJ1493" s="5" t="s">
        <v>33</v>
      </c>
      <c r="AK1493" s="5" t="s">
        <v>34</v>
      </c>
      <c r="AL1493" s="5" t="s">
        <v>4242</v>
      </c>
      <c r="AM1493" s="5" t="s">
        <v>4243</v>
      </c>
      <c r="AT1493" s="5" t="s">
        <v>83</v>
      </c>
      <c r="AU1493" s="5" t="s">
        <v>84</v>
      </c>
      <c r="AV1493" s="5" t="s">
        <v>5354</v>
      </c>
      <c r="AW1493" s="5" t="s">
        <v>5355</v>
      </c>
      <c r="BG1493" s="5" t="s">
        <v>83</v>
      </c>
      <c r="BH1493" s="5" t="s">
        <v>84</v>
      </c>
      <c r="BI1493" s="5" t="s">
        <v>5356</v>
      </c>
      <c r="BJ1493" s="5" t="s">
        <v>5357</v>
      </c>
      <c r="BK1493" s="5" t="s">
        <v>596</v>
      </c>
      <c r="BL1493" s="5" t="s">
        <v>597</v>
      </c>
      <c r="BM1493" s="5" t="s">
        <v>5358</v>
      </c>
      <c r="BN1493" s="5" t="s">
        <v>5359</v>
      </c>
      <c r="BO1493" s="5" t="s">
        <v>83</v>
      </c>
      <c r="BP1493" s="5" t="s">
        <v>84</v>
      </c>
      <c r="BQ1493" s="5" t="s">
        <v>5360</v>
      </c>
      <c r="BR1493" s="5" t="s">
        <v>11368</v>
      </c>
      <c r="BS1493" s="5" t="s">
        <v>266</v>
      </c>
      <c r="BT1493" s="4" t="s">
        <v>11369</v>
      </c>
    </row>
    <row r="1494" spans="1:72" ht="13.5" customHeight="1">
      <c r="A1494" s="7" t="str">
        <f>HYPERLINK("http://kyu.snu.ac.kr/sdhj/index.jsp?type=hj/GK14704_00IM0001_011b.jpg","1768_해북촌_011b")</f>
        <v>1768_해북촌_011b</v>
      </c>
      <c r="B1494" s="4">
        <v>1768</v>
      </c>
      <c r="C1494" s="4" t="s">
        <v>11370</v>
      </c>
      <c r="D1494" s="4" t="s">
        <v>11371</v>
      </c>
      <c r="E1494" s="4">
        <v>1493</v>
      </c>
      <c r="F1494" s="5">
        <v>8</v>
      </c>
      <c r="G1494" s="5" t="s">
        <v>5110</v>
      </c>
      <c r="H1494" s="5" t="s">
        <v>5111</v>
      </c>
      <c r="I1494" s="5">
        <v>2</v>
      </c>
      <c r="L1494" s="5">
        <v>4</v>
      </c>
      <c r="M1494" s="5" t="s">
        <v>5348</v>
      </c>
      <c r="N1494" s="5" t="s">
        <v>5349</v>
      </c>
      <c r="S1494" s="5" t="s">
        <v>95</v>
      </c>
      <c r="T1494" s="5" t="s">
        <v>96</v>
      </c>
      <c r="W1494" s="5" t="s">
        <v>249</v>
      </c>
      <c r="X1494" s="4" t="s">
        <v>10613</v>
      </c>
      <c r="Y1494" s="5" t="s">
        <v>99</v>
      </c>
      <c r="Z1494" s="5" t="s">
        <v>100</v>
      </c>
      <c r="AC1494" s="4">
        <v>30</v>
      </c>
      <c r="AD1494" s="5" t="s">
        <v>387</v>
      </c>
      <c r="AE1494" s="5" t="s">
        <v>388</v>
      </c>
      <c r="AJ1494" s="5" t="s">
        <v>33</v>
      </c>
      <c r="AK1494" s="5" t="s">
        <v>34</v>
      </c>
      <c r="AL1494" s="5" t="s">
        <v>266</v>
      </c>
      <c r="AM1494" s="4" t="s">
        <v>10614</v>
      </c>
      <c r="AT1494" s="5" t="s">
        <v>83</v>
      </c>
      <c r="AU1494" s="5" t="s">
        <v>84</v>
      </c>
      <c r="AV1494" s="5" t="s">
        <v>5361</v>
      </c>
      <c r="AW1494" s="5" t="s">
        <v>5362</v>
      </c>
      <c r="BG1494" s="5" t="s">
        <v>83</v>
      </c>
      <c r="BH1494" s="5" t="s">
        <v>84</v>
      </c>
      <c r="BI1494" s="5" t="s">
        <v>737</v>
      </c>
      <c r="BJ1494" s="5" t="s">
        <v>738</v>
      </c>
      <c r="BK1494" s="5" t="s">
        <v>83</v>
      </c>
      <c r="BL1494" s="5" t="s">
        <v>84</v>
      </c>
      <c r="BM1494" s="5" t="s">
        <v>5363</v>
      </c>
      <c r="BN1494" s="5" t="s">
        <v>5364</v>
      </c>
      <c r="BO1494" s="5" t="s">
        <v>83</v>
      </c>
      <c r="BP1494" s="5" t="s">
        <v>84</v>
      </c>
      <c r="BQ1494" s="5" t="s">
        <v>5365</v>
      </c>
      <c r="BR1494" s="5" t="s">
        <v>5366</v>
      </c>
      <c r="BS1494" s="5" t="s">
        <v>148</v>
      </c>
      <c r="BT1494" s="5" t="s">
        <v>149</v>
      </c>
    </row>
    <row r="1495" spans="1:72" ht="13.5" customHeight="1">
      <c r="A1495" s="7" t="str">
        <f>HYPERLINK("http://kyu.snu.ac.kr/sdhj/index.jsp?type=hj/GK14704_00IM0001_011b.jpg","1768_해북촌_011b")</f>
        <v>1768_해북촌_011b</v>
      </c>
      <c r="B1495" s="4">
        <v>1768</v>
      </c>
      <c r="C1495" s="4" t="s">
        <v>10501</v>
      </c>
      <c r="D1495" s="4" t="s">
        <v>10502</v>
      </c>
      <c r="E1495" s="4">
        <v>1494</v>
      </c>
      <c r="F1495" s="5">
        <v>8</v>
      </c>
      <c r="G1495" s="5" t="s">
        <v>5110</v>
      </c>
      <c r="H1495" s="5" t="s">
        <v>5111</v>
      </c>
      <c r="I1495" s="5">
        <v>2</v>
      </c>
      <c r="L1495" s="5">
        <v>4</v>
      </c>
      <c r="M1495" s="5" t="s">
        <v>5348</v>
      </c>
      <c r="N1495" s="5" t="s">
        <v>5349</v>
      </c>
      <c r="S1495" s="5" t="s">
        <v>248</v>
      </c>
      <c r="T1495" s="5" t="s">
        <v>176</v>
      </c>
      <c r="W1495" s="5" t="s">
        <v>249</v>
      </c>
      <c r="X1495" s="4" t="s">
        <v>10613</v>
      </c>
      <c r="Y1495" s="5" t="s">
        <v>99</v>
      </c>
      <c r="Z1495" s="5" t="s">
        <v>100</v>
      </c>
      <c r="AC1495" s="4">
        <v>68</v>
      </c>
      <c r="AD1495" s="5" t="s">
        <v>141</v>
      </c>
      <c r="AE1495" s="5" t="s">
        <v>142</v>
      </c>
    </row>
    <row r="1496" spans="1:72" ht="13.5" customHeight="1">
      <c r="A1496" s="7" t="str">
        <f>HYPERLINK("http://kyu.snu.ac.kr/sdhj/index.jsp?type=hj/GK14704_00IM0001_011b.jpg","1768_해북촌_011b")</f>
        <v>1768_해북촌_011b</v>
      </c>
      <c r="B1496" s="4">
        <v>1768</v>
      </c>
      <c r="C1496" s="4" t="s">
        <v>9862</v>
      </c>
      <c r="D1496" s="4" t="s">
        <v>9863</v>
      </c>
      <c r="E1496" s="4">
        <v>1495</v>
      </c>
      <c r="F1496" s="5">
        <v>8</v>
      </c>
      <c r="G1496" s="5" t="s">
        <v>5110</v>
      </c>
      <c r="H1496" s="5" t="s">
        <v>5111</v>
      </c>
      <c r="I1496" s="5">
        <v>2</v>
      </c>
      <c r="L1496" s="5">
        <v>4</v>
      </c>
      <c r="M1496" s="5" t="s">
        <v>5348</v>
      </c>
      <c r="N1496" s="5" t="s">
        <v>5349</v>
      </c>
      <c r="S1496" s="5" t="s">
        <v>115</v>
      </c>
      <c r="T1496" s="5" t="s">
        <v>116</v>
      </c>
      <c r="Y1496" s="5" t="s">
        <v>5367</v>
      </c>
      <c r="Z1496" s="5" t="s">
        <v>5368</v>
      </c>
      <c r="AC1496" s="4">
        <v>11</v>
      </c>
      <c r="AD1496" s="5" t="s">
        <v>199</v>
      </c>
      <c r="AE1496" s="5" t="s">
        <v>200</v>
      </c>
      <c r="AF1496" s="5" t="s">
        <v>610</v>
      </c>
      <c r="AG1496" s="5" t="s">
        <v>611</v>
      </c>
    </row>
    <row r="1497" spans="1:72" ht="13.5" customHeight="1">
      <c r="A1497" s="7" t="str">
        <f>HYPERLINK("http://kyu.snu.ac.kr/sdhj/index.jsp?type=hj/GK14704_00IM0001_011b.jpg","1768_해북촌_011b")</f>
        <v>1768_해북촌_011b</v>
      </c>
      <c r="B1497" s="4">
        <v>1768</v>
      </c>
      <c r="C1497" s="4" t="s">
        <v>9862</v>
      </c>
      <c r="D1497" s="4" t="s">
        <v>9863</v>
      </c>
      <c r="E1497" s="4">
        <v>1496</v>
      </c>
      <c r="F1497" s="5">
        <v>8</v>
      </c>
      <c r="G1497" s="5" t="s">
        <v>5110</v>
      </c>
      <c r="H1497" s="5" t="s">
        <v>5111</v>
      </c>
      <c r="I1497" s="5">
        <v>2</v>
      </c>
      <c r="L1497" s="5">
        <v>4</v>
      </c>
      <c r="M1497" s="5" t="s">
        <v>5348</v>
      </c>
      <c r="N1497" s="5" t="s">
        <v>5349</v>
      </c>
      <c r="T1497" s="4" t="s">
        <v>10744</v>
      </c>
      <c r="U1497" s="5" t="s">
        <v>133</v>
      </c>
      <c r="V1497" s="5" t="s">
        <v>134</v>
      </c>
      <c r="Y1497" s="5" t="s">
        <v>5369</v>
      </c>
      <c r="Z1497" s="5" t="s">
        <v>11372</v>
      </c>
      <c r="AC1497" s="4">
        <v>37</v>
      </c>
      <c r="AD1497" s="5" t="s">
        <v>2033</v>
      </c>
      <c r="AE1497" s="5" t="s">
        <v>2034</v>
      </c>
    </row>
    <row r="1498" spans="1:72" ht="13.5" customHeight="1">
      <c r="A1498" s="7" t="str">
        <f>HYPERLINK("http://kyu.snu.ac.kr/sdhj/index.jsp?type=hj/GK14704_00IM0001_011b.jpg","1768_해북촌_011b")</f>
        <v>1768_해북촌_011b</v>
      </c>
      <c r="B1498" s="4">
        <v>1768</v>
      </c>
      <c r="C1498" s="4" t="s">
        <v>9862</v>
      </c>
      <c r="D1498" s="4" t="s">
        <v>9863</v>
      </c>
      <c r="E1498" s="4">
        <v>1497</v>
      </c>
      <c r="F1498" s="5">
        <v>8</v>
      </c>
      <c r="G1498" s="5" t="s">
        <v>5110</v>
      </c>
      <c r="H1498" s="5" t="s">
        <v>5111</v>
      </c>
      <c r="I1498" s="5">
        <v>2</v>
      </c>
      <c r="L1498" s="5">
        <v>5</v>
      </c>
      <c r="M1498" s="4" t="s">
        <v>5370</v>
      </c>
      <c r="N1498" s="4" t="s">
        <v>5371</v>
      </c>
      <c r="S1498" s="4"/>
      <c r="T1498" s="4" t="s">
        <v>10326</v>
      </c>
      <c r="U1498" s="5" t="s">
        <v>73</v>
      </c>
      <c r="V1498" s="5" t="s">
        <v>74</v>
      </c>
      <c r="W1498" s="5" t="s">
        <v>250</v>
      </c>
      <c r="X1498" s="4" t="s">
        <v>11373</v>
      </c>
      <c r="Y1498" s="5" t="s">
        <v>5372</v>
      </c>
      <c r="Z1498" s="5" t="s">
        <v>5373</v>
      </c>
      <c r="AC1498" s="4">
        <v>52</v>
      </c>
      <c r="AD1498" s="5" t="s">
        <v>391</v>
      </c>
      <c r="AE1498" s="5" t="s">
        <v>392</v>
      </c>
      <c r="AJ1498" s="5" t="s">
        <v>33</v>
      </c>
      <c r="AK1498" s="5" t="s">
        <v>34</v>
      </c>
      <c r="AL1498" s="5" t="s">
        <v>1126</v>
      </c>
      <c r="AM1498" s="5" t="s">
        <v>1127</v>
      </c>
      <c r="AT1498" s="5" t="s">
        <v>588</v>
      </c>
      <c r="AU1498" s="5" t="s">
        <v>589</v>
      </c>
      <c r="AV1498" s="5" t="s">
        <v>5374</v>
      </c>
      <c r="AW1498" s="5" t="s">
        <v>1004</v>
      </c>
      <c r="BG1498" s="5" t="s">
        <v>5375</v>
      </c>
      <c r="BH1498" s="5" t="s">
        <v>5376</v>
      </c>
      <c r="BI1498" s="5" t="s">
        <v>5377</v>
      </c>
      <c r="BJ1498" s="5" t="s">
        <v>5378</v>
      </c>
      <c r="BK1498" s="5" t="s">
        <v>2714</v>
      </c>
      <c r="BL1498" s="5" t="s">
        <v>11374</v>
      </c>
      <c r="BM1498" s="5" t="s">
        <v>5379</v>
      </c>
      <c r="BN1498" s="5" t="s">
        <v>5380</v>
      </c>
      <c r="BO1498" s="5" t="s">
        <v>83</v>
      </c>
      <c r="BP1498" s="5" t="s">
        <v>84</v>
      </c>
      <c r="BQ1498" s="5" t="s">
        <v>5381</v>
      </c>
      <c r="BR1498" s="5" t="s">
        <v>5382</v>
      </c>
      <c r="BS1498" s="5" t="s">
        <v>1056</v>
      </c>
      <c r="BT1498" s="5" t="s">
        <v>11375</v>
      </c>
    </row>
    <row r="1499" spans="1:72" ht="13.5" customHeight="1">
      <c r="A1499" s="7" t="str">
        <f>HYPERLINK("http://kyu.snu.ac.kr/sdhj/index.jsp?type=hj/GK14704_00IM0001_011b.jpg","1768_해북촌_011b")</f>
        <v>1768_해북촌_011b</v>
      </c>
      <c r="B1499" s="4">
        <v>1768</v>
      </c>
      <c r="C1499" s="4" t="s">
        <v>10791</v>
      </c>
      <c r="D1499" s="4" t="s">
        <v>10792</v>
      </c>
      <c r="E1499" s="4">
        <v>1498</v>
      </c>
      <c r="F1499" s="5">
        <v>8</v>
      </c>
      <c r="G1499" s="5" t="s">
        <v>5110</v>
      </c>
      <c r="H1499" s="5" t="s">
        <v>5111</v>
      </c>
      <c r="I1499" s="5">
        <v>2</v>
      </c>
      <c r="L1499" s="5">
        <v>5</v>
      </c>
      <c r="M1499" s="5" t="s">
        <v>5370</v>
      </c>
      <c r="N1499" s="5" t="s">
        <v>5371</v>
      </c>
      <c r="S1499" s="5" t="s">
        <v>95</v>
      </c>
      <c r="T1499" s="5" t="s">
        <v>96</v>
      </c>
      <c r="W1499" s="5" t="s">
        <v>844</v>
      </c>
      <c r="X1499" s="5" t="s">
        <v>845</v>
      </c>
      <c r="Y1499" s="5" t="s">
        <v>99</v>
      </c>
      <c r="Z1499" s="5" t="s">
        <v>100</v>
      </c>
      <c r="AF1499" s="5" t="s">
        <v>309</v>
      </c>
      <c r="AG1499" s="5" t="s">
        <v>308</v>
      </c>
    </row>
    <row r="1500" spans="1:72" ht="13.5" customHeight="1">
      <c r="A1500" s="7" t="str">
        <f>HYPERLINK("http://kyu.snu.ac.kr/sdhj/index.jsp?type=hj/GK14704_00IM0001_011b.jpg","1768_해북촌_011b")</f>
        <v>1768_해북촌_011b</v>
      </c>
      <c r="B1500" s="4">
        <v>1768</v>
      </c>
      <c r="C1500" s="4" t="s">
        <v>10106</v>
      </c>
      <c r="D1500" s="4" t="s">
        <v>10107</v>
      </c>
      <c r="E1500" s="4">
        <v>1499</v>
      </c>
      <c r="F1500" s="5">
        <v>8</v>
      </c>
      <c r="G1500" s="5" t="s">
        <v>5110</v>
      </c>
      <c r="H1500" s="5" t="s">
        <v>5111</v>
      </c>
      <c r="I1500" s="5">
        <v>2</v>
      </c>
      <c r="L1500" s="5">
        <v>5</v>
      </c>
      <c r="M1500" s="5" t="s">
        <v>5370</v>
      </c>
      <c r="N1500" s="5" t="s">
        <v>5371</v>
      </c>
      <c r="S1500" s="5" t="s">
        <v>95</v>
      </c>
      <c r="T1500" s="5" t="s">
        <v>96</v>
      </c>
      <c r="W1500" s="5" t="s">
        <v>5383</v>
      </c>
      <c r="X1500" s="5" t="s">
        <v>5384</v>
      </c>
      <c r="Y1500" s="5" t="s">
        <v>99</v>
      </c>
      <c r="Z1500" s="5" t="s">
        <v>100</v>
      </c>
      <c r="AC1500" s="4">
        <v>28</v>
      </c>
      <c r="AD1500" s="5" t="s">
        <v>119</v>
      </c>
      <c r="AE1500" s="5" t="s">
        <v>120</v>
      </c>
      <c r="AJ1500" s="5" t="s">
        <v>101</v>
      </c>
      <c r="AK1500" s="5" t="s">
        <v>102</v>
      </c>
      <c r="AL1500" s="5" t="s">
        <v>2246</v>
      </c>
      <c r="AM1500" s="5" t="s">
        <v>2247</v>
      </c>
      <c r="AT1500" s="5" t="s">
        <v>83</v>
      </c>
      <c r="AU1500" s="5" t="s">
        <v>84</v>
      </c>
      <c r="AV1500" s="5" t="s">
        <v>5385</v>
      </c>
      <c r="AW1500" s="5" t="s">
        <v>5386</v>
      </c>
      <c r="BG1500" s="5" t="s">
        <v>83</v>
      </c>
      <c r="BH1500" s="5" t="s">
        <v>84</v>
      </c>
      <c r="BI1500" s="5" t="s">
        <v>5387</v>
      </c>
      <c r="BJ1500" s="5" t="s">
        <v>5388</v>
      </c>
      <c r="BK1500" s="5" t="s">
        <v>3487</v>
      </c>
      <c r="BL1500" s="5" t="s">
        <v>2849</v>
      </c>
      <c r="BM1500" s="5" t="s">
        <v>5389</v>
      </c>
      <c r="BN1500" s="5" t="s">
        <v>5390</v>
      </c>
      <c r="BQ1500" s="5" t="s">
        <v>5391</v>
      </c>
      <c r="BR1500" s="5" t="s">
        <v>5392</v>
      </c>
      <c r="BS1500" s="5" t="s">
        <v>5163</v>
      </c>
      <c r="BT1500" s="5" t="s">
        <v>1941</v>
      </c>
    </row>
    <row r="1501" spans="1:72" ht="13.5" customHeight="1">
      <c r="A1501" s="7" t="str">
        <f>HYPERLINK("http://kyu.snu.ac.kr/sdhj/index.jsp?type=hj/GK14704_00IM0001_011b.jpg","1768_해북촌_011b")</f>
        <v>1768_해북촌_011b</v>
      </c>
      <c r="B1501" s="4">
        <v>1768</v>
      </c>
      <c r="C1501" s="4" t="s">
        <v>11376</v>
      </c>
      <c r="D1501" s="4" t="s">
        <v>11377</v>
      </c>
      <c r="E1501" s="4">
        <v>1500</v>
      </c>
      <c r="F1501" s="5">
        <v>8</v>
      </c>
      <c r="G1501" s="5" t="s">
        <v>5110</v>
      </c>
      <c r="H1501" s="5" t="s">
        <v>5111</v>
      </c>
      <c r="I1501" s="5">
        <v>2</v>
      </c>
      <c r="L1501" s="5">
        <v>5</v>
      </c>
      <c r="M1501" s="5" t="s">
        <v>5370</v>
      </c>
      <c r="N1501" s="5" t="s">
        <v>5371</v>
      </c>
      <c r="S1501" s="5" t="s">
        <v>5393</v>
      </c>
      <c r="T1501" s="5" t="s">
        <v>5394</v>
      </c>
      <c r="U1501" s="5" t="s">
        <v>73</v>
      </c>
      <c r="V1501" s="5" t="s">
        <v>74</v>
      </c>
      <c r="Y1501" s="5" t="s">
        <v>5395</v>
      </c>
      <c r="Z1501" s="5" t="s">
        <v>5396</v>
      </c>
      <c r="AA1501" s="5" t="s">
        <v>5397</v>
      </c>
      <c r="AB1501" s="5" t="s">
        <v>5398</v>
      </c>
      <c r="AC1501" s="4">
        <v>20</v>
      </c>
      <c r="AD1501" s="5" t="s">
        <v>421</v>
      </c>
      <c r="AE1501" s="5" t="s">
        <v>422</v>
      </c>
      <c r="AF1501" s="5" t="s">
        <v>309</v>
      </c>
      <c r="AG1501" s="5" t="s">
        <v>308</v>
      </c>
    </row>
    <row r="1502" spans="1:72" ht="13.5" customHeight="1">
      <c r="A1502" s="7" t="str">
        <f>HYPERLINK("http://kyu.snu.ac.kr/sdhj/index.jsp?type=hj/GK14704_00IM0001_011b.jpg","1768_해북촌_011b")</f>
        <v>1768_해북촌_011b</v>
      </c>
      <c r="B1502" s="4">
        <v>1768</v>
      </c>
      <c r="C1502" s="4" t="s">
        <v>10106</v>
      </c>
      <c r="D1502" s="4" t="s">
        <v>10107</v>
      </c>
      <c r="E1502" s="4">
        <v>1501</v>
      </c>
      <c r="F1502" s="5">
        <v>8</v>
      </c>
      <c r="G1502" s="5" t="s">
        <v>5110</v>
      </c>
      <c r="H1502" s="5" t="s">
        <v>5111</v>
      </c>
      <c r="I1502" s="5">
        <v>2</v>
      </c>
      <c r="L1502" s="5">
        <v>5</v>
      </c>
      <c r="M1502" s="5" t="s">
        <v>5370</v>
      </c>
      <c r="N1502" s="5" t="s">
        <v>5371</v>
      </c>
      <c r="T1502" s="4" t="s">
        <v>10334</v>
      </c>
      <c r="U1502" s="5" t="s">
        <v>133</v>
      </c>
      <c r="V1502" s="5" t="s">
        <v>134</v>
      </c>
      <c r="Y1502" s="5" t="s">
        <v>5399</v>
      </c>
      <c r="Z1502" s="5" t="s">
        <v>5400</v>
      </c>
      <c r="AG1502" s="5" t="s">
        <v>478</v>
      </c>
      <c r="AI1502" s="5" t="s">
        <v>11378</v>
      </c>
      <c r="AT1502" s="5" t="s">
        <v>203</v>
      </c>
      <c r="AU1502" s="5" t="s">
        <v>204</v>
      </c>
      <c r="AV1502" s="5" t="s">
        <v>3959</v>
      </c>
      <c r="AW1502" s="5" t="s">
        <v>3960</v>
      </c>
      <c r="BF1502" s="4" t="s">
        <v>11379</v>
      </c>
    </row>
    <row r="1503" spans="1:72" ht="13.5" customHeight="1">
      <c r="A1503" s="7" t="str">
        <f>HYPERLINK("http://kyu.snu.ac.kr/sdhj/index.jsp?type=hj/GK14704_00IM0001_011b.jpg","1768_해북촌_011b")</f>
        <v>1768_해북촌_011b</v>
      </c>
      <c r="B1503" s="4">
        <v>1768</v>
      </c>
      <c r="C1503" s="4" t="s">
        <v>10106</v>
      </c>
      <c r="D1503" s="4" t="s">
        <v>10107</v>
      </c>
      <c r="E1503" s="4">
        <v>1502</v>
      </c>
      <c r="F1503" s="5">
        <v>8</v>
      </c>
      <c r="G1503" s="5" t="s">
        <v>5110</v>
      </c>
      <c r="H1503" s="5" t="s">
        <v>5111</v>
      </c>
      <c r="I1503" s="5">
        <v>2</v>
      </c>
      <c r="L1503" s="5">
        <v>5</v>
      </c>
      <c r="M1503" s="5" t="s">
        <v>5370</v>
      </c>
      <c r="N1503" s="5" t="s">
        <v>5371</v>
      </c>
      <c r="T1503" s="4" t="s">
        <v>10334</v>
      </c>
      <c r="U1503" s="5" t="s">
        <v>133</v>
      </c>
      <c r="V1503" s="5" t="s">
        <v>134</v>
      </c>
      <c r="Y1503" s="5" t="s">
        <v>5401</v>
      </c>
      <c r="Z1503" s="5" t="s">
        <v>5402</v>
      </c>
      <c r="AF1503" s="5" t="s">
        <v>11380</v>
      </c>
      <c r="AG1503" s="5" t="s">
        <v>11381</v>
      </c>
      <c r="AH1503" s="5" t="s">
        <v>11382</v>
      </c>
      <c r="AI1503" s="5" t="s">
        <v>11383</v>
      </c>
      <c r="BB1503" s="5" t="s">
        <v>195</v>
      </c>
      <c r="BC1503" s="5" t="s">
        <v>196</v>
      </c>
      <c r="BF1503" s="4" t="s">
        <v>11384</v>
      </c>
    </row>
    <row r="1504" spans="1:72" ht="13.5" customHeight="1">
      <c r="A1504" s="7" t="str">
        <f>HYPERLINK("http://kyu.snu.ac.kr/sdhj/index.jsp?type=hj/GK14704_00IM0001_011b.jpg","1768_해북촌_011b")</f>
        <v>1768_해북촌_011b</v>
      </c>
      <c r="B1504" s="4">
        <v>1768</v>
      </c>
      <c r="C1504" s="4" t="s">
        <v>11000</v>
      </c>
      <c r="D1504" s="4" t="s">
        <v>11001</v>
      </c>
      <c r="E1504" s="4">
        <v>1503</v>
      </c>
      <c r="F1504" s="5">
        <v>8</v>
      </c>
      <c r="G1504" s="5" t="s">
        <v>5110</v>
      </c>
      <c r="H1504" s="5" t="s">
        <v>5111</v>
      </c>
      <c r="I1504" s="5">
        <v>2</v>
      </c>
      <c r="L1504" s="5">
        <v>5</v>
      </c>
      <c r="M1504" s="5" t="s">
        <v>5370</v>
      </c>
      <c r="N1504" s="5" t="s">
        <v>5371</v>
      </c>
      <c r="T1504" s="4" t="s">
        <v>10334</v>
      </c>
      <c r="U1504" s="5" t="s">
        <v>203</v>
      </c>
      <c r="V1504" s="5" t="s">
        <v>204</v>
      </c>
      <c r="Y1504" s="5" t="s">
        <v>5403</v>
      </c>
      <c r="Z1504" s="5" t="s">
        <v>5404</v>
      </c>
      <c r="AF1504" s="5" t="s">
        <v>488</v>
      </c>
      <c r="AG1504" s="5" t="s">
        <v>478</v>
      </c>
      <c r="AH1504" s="5" t="s">
        <v>1126</v>
      </c>
      <c r="AI1504" s="5" t="s">
        <v>1127</v>
      </c>
      <c r="BC1504" s="5" t="s">
        <v>196</v>
      </c>
      <c r="BF1504" s="4" t="s">
        <v>11385</v>
      </c>
    </row>
    <row r="1505" spans="1:58" ht="13.5" customHeight="1">
      <c r="A1505" s="7" t="str">
        <f>HYPERLINK("http://kyu.snu.ac.kr/sdhj/index.jsp?type=hj/GK14704_00IM0001_011b.jpg","1768_해북촌_011b")</f>
        <v>1768_해북촌_011b</v>
      </c>
      <c r="B1505" s="4">
        <v>1768</v>
      </c>
      <c r="C1505" s="4" t="s">
        <v>9973</v>
      </c>
      <c r="D1505" s="4" t="s">
        <v>9974</v>
      </c>
      <c r="E1505" s="4">
        <v>1504</v>
      </c>
      <c r="F1505" s="5">
        <v>8</v>
      </c>
      <c r="G1505" s="5" t="s">
        <v>5110</v>
      </c>
      <c r="H1505" s="5" t="s">
        <v>5111</v>
      </c>
      <c r="I1505" s="5">
        <v>2</v>
      </c>
      <c r="L1505" s="5">
        <v>5</v>
      </c>
      <c r="M1505" s="5" t="s">
        <v>5370</v>
      </c>
      <c r="N1505" s="5" t="s">
        <v>5371</v>
      </c>
      <c r="T1505" s="4" t="s">
        <v>10334</v>
      </c>
      <c r="U1505" s="5" t="s">
        <v>133</v>
      </c>
      <c r="V1505" s="5" t="s">
        <v>134</v>
      </c>
      <c r="Y1505" s="5" t="s">
        <v>1573</v>
      </c>
      <c r="Z1505" s="5" t="s">
        <v>1574</v>
      </c>
      <c r="AG1505" s="5" t="s">
        <v>478</v>
      </c>
      <c r="AI1505" s="5" t="s">
        <v>11378</v>
      </c>
      <c r="BC1505" s="5" t="s">
        <v>196</v>
      </c>
      <c r="BF1505" s="4" t="s">
        <v>11386</v>
      </c>
    </row>
    <row r="1506" spans="1:58" ht="13.5" customHeight="1">
      <c r="A1506" s="7" t="str">
        <f>HYPERLINK("http://kyu.snu.ac.kr/sdhj/index.jsp?type=hj/GK14704_00IM0001_011b.jpg","1768_해북촌_011b")</f>
        <v>1768_해북촌_011b</v>
      </c>
      <c r="B1506" s="4">
        <v>1768</v>
      </c>
      <c r="C1506" s="4" t="s">
        <v>10106</v>
      </c>
      <c r="D1506" s="4" t="s">
        <v>10107</v>
      </c>
      <c r="E1506" s="4">
        <v>1505</v>
      </c>
      <c r="F1506" s="5">
        <v>8</v>
      </c>
      <c r="G1506" s="5" t="s">
        <v>5110</v>
      </c>
      <c r="H1506" s="5" t="s">
        <v>5111</v>
      </c>
      <c r="I1506" s="5">
        <v>2</v>
      </c>
      <c r="L1506" s="5">
        <v>5</v>
      </c>
      <c r="M1506" s="5" t="s">
        <v>5370</v>
      </c>
      <c r="N1506" s="5" t="s">
        <v>5371</v>
      </c>
      <c r="T1506" s="4" t="s">
        <v>10334</v>
      </c>
      <c r="Y1506" s="5" t="s">
        <v>2876</v>
      </c>
      <c r="Z1506" s="5" t="s">
        <v>2877</v>
      </c>
      <c r="AF1506" s="5" t="s">
        <v>11387</v>
      </c>
      <c r="AG1506" s="5" t="s">
        <v>11388</v>
      </c>
      <c r="AH1506" s="5" t="s">
        <v>11382</v>
      </c>
      <c r="AI1506" s="5" t="s">
        <v>11378</v>
      </c>
      <c r="BC1506" s="5" t="s">
        <v>196</v>
      </c>
      <c r="BF1506" s="4" t="s">
        <v>11389</v>
      </c>
    </row>
    <row r="1507" spans="1:58" ht="13.5" customHeight="1">
      <c r="A1507" s="7" t="str">
        <f>HYPERLINK("http://kyu.snu.ac.kr/sdhj/index.jsp?type=hj/GK14704_00IM0001_011b.jpg","1768_해북촌_011b")</f>
        <v>1768_해북촌_011b</v>
      </c>
      <c r="B1507" s="4">
        <v>1768</v>
      </c>
      <c r="C1507" s="4" t="s">
        <v>10106</v>
      </c>
      <c r="D1507" s="4" t="s">
        <v>10107</v>
      </c>
      <c r="E1507" s="4">
        <v>1506</v>
      </c>
      <c r="F1507" s="5">
        <v>8</v>
      </c>
      <c r="G1507" s="5" t="s">
        <v>5110</v>
      </c>
      <c r="H1507" s="5" t="s">
        <v>5111</v>
      </c>
      <c r="I1507" s="5">
        <v>2</v>
      </c>
      <c r="L1507" s="5">
        <v>5</v>
      </c>
      <c r="M1507" s="5" t="s">
        <v>5370</v>
      </c>
      <c r="N1507" s="5" t="s">
        <v>5371</v>
      </c>
      <c r="T1507" s="4" t="s">
        <v>10334</v>
      </c>
      <c r="U1507" s="5" t="s">
        <v>133</v>
      </c>
      <c r="V1507" s="5" t="s">
        <v>134</v>
      </c>
      <c r="Y1507" s="5" t="s">
        <v>1637</v>
      </c>
      <c r="Z1507" s="5" t="s">
        <v>1638</v>
      </c>
      <c r="AC1507" s="4">
        <v>26</v>
      </c>
      <c r="AD1507" s="5" t="s">
        <v>269</v>
      </c>
      <c r="AE1507" s="5" t="s">
        <v>270</v>
      </c>
      <c r="BD1507" s="5" t="s">
        <v>5401</v>
      </c>
      <c r="BE1507" s="5" t="s">
        <v>5402</v>
      </c>
      <c r="BF1507" s="4" t="s">
        <v>11384</v>
      </c>
    </row>
    <row r="1508" spans="1:58" ht="13.5" customHeight="1">
      <c r="A1508" s="7" t="str">
        <f>HYPERLINK("http://kyu.snu.ac.kr/sdhj/index.jsp?type=hj/GK14704_00IM0001_011b.jpg","1768_해북촌_011b")</f>
        <v>1768_해북촌_011b</v>
      </c>
      <c r="B1508" s="4">
        <v>1768</v>
      </c>
      <c r="C1508" s="4" t="s">
        <v>11000</v>
      </c>
      <c r="D1508" s="4" t="s">
        <v>11001</v>
      </c>
      <c r="E1508" s="4">
        <v>1507</v>
      </c>
      <c r="F1508" s="5">
        <v>8</v>
      </c>
      <c r="G1508" s="5" t="s">
        <v>5110</v>
      </c>
      <c r="H1508" s="5" t="s">
        <v>5111</v>
      </c>
      <c r="I1508" s="5">
        <v>2</v>
      </c>
      <c r="L1508" s="5">
        <v>5</v>
      </c>
      <c r="M1508" s="5" t="s">
        <v>5370</v>
      </c>
      <c r="N1508" s="5" t="s">
        <v>5371</v>
      </c>
      <c r="T1508" s="4" t="s">
        <v>10334</v>
      </c>
      <c r="U1508" s="5" t="s">
        <v>203</v>
      </c>
      <c r="V1508" s="5" t="s">
        <v>204</v>
      </c>
      <c r="Y1508" s="5" t="s">
        <v>5405</v>
      </c>
      <c r="Z1508" s="5" t="s">
        <v>5406</v>
      </c>
      <c r="AF1508" s="5" t="s">
        <v>488</v>
      </c>
      <c r="AG1508" s="5" t="s">
        <v>478</v>
      </c>
      <c r="AH1508" s="5" t="s">
        <v>5407</v>
      </c>
      <c r="AI1508" s="5" t="s">
        <v>5408</v>
      </c>
      <c r="BB1508" s="5" t="s">
        <v>133</v>
      </c>
      <c r="BC1508" s="5" t="s">
        <v>134</v>
      </c>
      <c r="BD1508" s="5" t="s">
        <v>11390</v>
      </c>
      <c r="BE1508" s="5" t="s">
        <v>5409</v>
      </c>
      <c r="BF1508" s="4" t="s">
        <v>11391</v>
      </c>
    </row>
    <row r="1509" spans="1:58" ht="13.5" customHeight="1">
      <c r="A1509" s="7" t="str">
        <f>HYPERLINK("http://kyu.snu.ac.kr/sdhj/index.jsp?type=hj/GK14704_00IM0001_011b.jpg","1768_해북촌_011b")</f>
        <v>1768_해북촌_011b</v>
      </c>
      <c r="B1509" s="4">
        <v>1768</v>
      </c>
      <c r="C1509" s="4" t="s">
        <v>10447</v>
      </c>
      <c r="D1509" s="4" t="s">
        <v>10448</v>
      </c>
      <c r="E1509" s="4">
        <v>1508</v>
      </c>
      <c r="F1509" s="5">
        <v>8</v>
      </c>
      <c r="G1509" s="5" t="s">
        <v>5110</v>
      </c>
      <c r="H1509" s="5" t="s">
        <v>5111</v>
      </c>
      <c r="I1509" s="5">
        <v>2</v>
      </c>
      <c r="L1509" s="5">
        <v>5</v>
      </c>
      <c r="M1509" s="5" t="s">
        <v>5370</v>
      </c>
      <c r="N1509" s="5" t="s">
        <v>5371</v>
      </c>
      <c r="T1509" s="4" t="s">
        <v>10334</v>
      </c>
      <c r="U1509" s="5" t="s">
        <v>203</v>
      </c>
      <c r="V1509" s="5" t="s">
        <v>204</v>
      </c>
      <c r="Y1509" s="5" t="s">
        <v>3060</v>
      </c>
      <c r="Z1509" s="5" t="s">
        <v>3061</v>
      </c>
      <c r="AG1509" s="5" t="s">
        <v>1693</v>
      </c>
      <c r="AI1509" s="5" t="s">
        <v>5410</v>
      </c>
      <c r="BC1509" s="5" t="s">
        <v>134</v>
      </c>
      <c r="BE1509" s="5" t="s">
        <v>5409</v>
      </c>
      <c r="BF1509" s="4" t="s">
        <v>11060</v>
      </c>
    </row>
    <row r="1510" spans="1:58" ht="13.5" customHeight="1">
      <c r="A1510" s="7" t="str">
        <f>HYPERLINK("http://kyu.snu.ac.kr/sdhj/index.jsp?type=hj/GK14704_00IM0001_011b.jpg","1768_해북촌_011b")</f>
        <v>1768_해북촌_011b</v>
      </c>
      <c r="B1510" s="4">
        <v>1768</v>
      </c>
      <c r="C1510" s="4" t="s">
        <v>10447</v>
      </c>
      <c r="D1510" s="4" t="s">
        <v>10448</v>
      </c>
      <c r="E1510" s="4">
        <v>1509</v>
      </c>
      <c r="F1510" s="5">
        <v>8</v>
      </c>
      <c r="G1510" s="5" t="s">
        <v>5110</v>
      </c>
      <c r="H1510" s="5" t="s">
        <v>5111</v>
      </c>
      <c r="I1510" s="5">
        <v>2</v>
      </c>
      <c r="L1510" s="5">
        <v>5</v>
      </c>
      <c r="M1510" s="5" t="s">
        <v>5370</v>
      </c>
      <c r="N1510" s="5" t="s">
        <v>5371</v>
      </c>
      <c r="T1510" s="4" t="s">
        <v>10334</v>
      </c>
      <c r="U1510" s="5" t="s">
        <v>133</v>
      </c>
      <c r="V1510" s="5" t="s">
        <v>134</v>
      </c>
      <c r="Y1510" s="5" t="s">
        <v>772</v>
      </c>
      <c r="Z1510" s="5" t="s">
        <v>773</v>
      </c>
      <c r="AF1510" s="5" t="s">
        <v>5411</v>
      </c>
      <c r="AG1510" s="5" t="s">
        <v>1693</v>
      </c>
      <c r="AH1510" s="5" t="s">
        <v>5412</v>
      </c>
      <c r="AI1510" s="5" t="s">
        <v>5410</v>
      </c>
      <c r="BB1510" s="5" t="s">
        <v>1679</v>
      </c>
      <c r="BC1510" s="4" t="s">
        <v>11392</v>
      </c>
      <c r="BF1510" s="4" t="s">
        <v>11379</v>
      </c>
    </row>
    <row r="1511" spans="1:58" ht="13.5" customHeight="1">
      <c r="A1511" s="7" t="str">
        <f>HYPERLINK("http://kyu.snu.ac.kr/sdhj/index.jsp?type=hj/GK14704_00IM0001_011b.jpg","1768_해북촌_011b")</f>
        <v>1768_해북촌_011b</v>
      </c>
      <c r="B1511" s="4">
        <v>1768</v>
      </c>
      <c r="C1511" s="4" t="s">
        <v>10106</v>
      </c>
      <c r="D1511" s="4" t="s">
        <v>10107</v>
      </c>
      <c r="E1511" s="4">
        <v>1510</v>
      </c>
      <c r="F1511" s="5">
        <v>8</v>
      </c>
      <c r="G1511" s="5" t="s">
        <v>5110</v>
      </c>
      <c r="H1511" s="5" t="s">
        <v>5111</v>
      </c>
      <c r="I1511" s="5">
        <v>2</v>
      </c>
      <c r="L1511" s="5">
        <v>5</v>
      </c>
      <c r="M1511" s="5" t="s">
        <v>5370</v>
      </c>
      <c r="N1511" s="5" t="s">
        <v>5371</v>
      </c>
      <c r="T1511" s="4" t="s">
        <v>10334</v>
      </c>
      <c r="U1511" s="5" t="s">
        <v>133</v>
      </c>
      <c r="V1511" s="5" t="s">
        <v>134</v>
      </c>
      <c r="Y1511" s="5" t="s">
        <v>5413</v>
      </c>
      <c r="Z1511" s="5" t="s">
        <v>5414</v>
      </c>
      <c r="BB1511" s="5" t="s">
        <v>133</v>
      </c>
      <c r="BC1511" s="5" t="s">
        <v>134</v>
      </c>
      <c r="BF1511" s="4" t="s">
        <v>11379</v>
      </c>
    </row>
    <row r="1512" spans="1:58" ht="13.5" customHeight="1">
      <c r="A1512" s="7" t="str">
        <f>HYPERLINK("http://kyu.snu.ac.kr/sdhj/index.jsp?type=hj/GK14704_00IM0001_011b.jpg","1768_해북촌_011b")</f>
        <v>1768_해북촌_011b</v>
      </c>
      <c r="B1512" s="4">
        <v>1768</v>
      </c>
      <c r="C1512" s="4" t="s">
        <v>10106</v>
      </c>
      <c r="D1512" s="4" t="s">
        <v>10107</v>
      </c>
      <c r="E1512" s="4">
        <v>1511</v>
      </c>
      <c r="F1512" s="5">
        <v>8</v>
      </c>
      <c r="G1512" s="5" t="s">
        <v>5110</v>
      </c>
      <c r="H1512" s="5" t="s">
        <v>5111</v>
      </c>
      <c r="I1512" s="5">
        <v>2</v>
      </c>
      <c r="L1512" s="5">
        <v>5</v>
      </c>
      <c r="M1512" s="5" t="s">
        <v>5370</v>
      </c>
      <c r="N1512" s="5" t="s">
        <v>5371</v>
      </c>
      <c r="T1512" s="4" t="s">
        <v>10334</v>
      </c>
      <c r="U1512" s="5" t="s">
        <v>203</v>
      </c>
      <c r="V1512" s="5" t="s">
        <v>204</v>
      </c>
      <c r="Y1512" s="5" t="s">
        <v>11393</v>
      </c>
      <c r="Z1512" s="5" t="s">
        <v>5415</v>
      </c>
      <c r="AD1512" s="5" t="s">
        <v>898</v>
      </c>
      <c r="AE1512" s="5" t="s">
        <v>899</v>
      </c>
      <c r="AF1512" s="5" t="s">
        <v>209</v>
      </c>
      <c r="AG1512" s="5" t="s">
        <v>210</v>
      </c>
    </row>
    <row r="1513" spans="1:58" ht="13.5" customHeight="1">
      <c r="A1513" s="7" t="str">
        <f>HYPERLINK("http://kyu.snu.ac.kr/sdhj/index.jsp?type=hj/GK14704_00IM0001_011b.jpg","1768_해북촌_011b")</f>
        <v>1768_해북촌_011b</v>
      </c>
      <c r="B1513" s="4">
        <v>1768</v>
      </c>
      <c r="C1513" s="4" t="s">
        <v>10106</v>
      </c>
      <c r="D1513" s="4" t="s">
        <v>10107</v>
      </c>
      <c r="E1513" s="4">
        <v>1512</v>
      </c>
      <c r="F1513" s="5">
        <v>8</v>
      </c>
      <c r="G1513" s="5" t="s">
        <v>5110</v>
      </c>
      <c r="H1513" s="5" t="s">
        <v>5111</v>
      </c>
      <c r="I1513" s="5">
        <v>2</v>
      </c>
      <c r="L1513" s="5">
        <v>5</v>
      </c>
      <c r="M1513" s="5" t="s">
        <v>5370</v>
      </c>
      <c r="N1513" s="5" t="s">
        <v>5371</v>
      </c>
      <c r="T1513" s="4" t="s">
        <v>10334</v>
      </c>
      <c r="U1513" s="5" t="s">
        <v>203</v>
      </c>
      <c r="V1513" s="5" t="s">
        <v>204</v>
      </c>
      <c r="Y1513" s="5" t="s">
        <v>3238</v>
      </c>
      <c r="Z1513" s="5" t="s">
        <v>3239</v>
      </c>
      <c r="BB1513" s="5" t="s">
        <v>133</v>
      </c>
      <c r="BC1513" s="5" t="s">
        <v>134</v>
      </c>
      <c r="BD1513" s="5" t="s">
        <v>622</v>
      </c>
      <c r="BE1513" s="5" t="s">
        <v>11394</v>
      </c>
      <c r="BF1513" s="4" t="s">
        <v>11395</v>
      </c>
    </row>
    <row r="1514" spans="1:58" ht="13.5" customHeight="1">
      <c r="A1514" s="7" t="str">
        <f>HYPERLINK("http://kyu.snu.ac.kr/sdhj/index.jsp?type=hj/GK14704_00IM0001_011b.jpg","1768_해북촌_011b")</f>
        <v>1768_해북촌_011b</v>
      </c>
      <c r="B1514" s="4">
        <v>1768</v>
      </c>
      <c r="C1514" s="4" t="s">
        <v>11396</v>
      </c>
      <c r="D1514" s="4" t="s">
        <v>11397</v>
      </c>
      <c r="E1514" s="4">
        <v>1513</v>
      </c>
      <c r="F1514" s="5">
        <v>8</v>
      </c>
      <c r="G1514" s="5" t="s">
        <v>5110</v>
      </c>
      <c r="H1514" s="5" t="s">
        <v>5111</v>
      </c>
      <c r="I1514" s="5">
        <v>2</v>
      </c>
      <c r="L1514" s="5">
        <v>5</v>
      </c>
      <c r="M1514" s="5" t="s">
        <v>5370</v>
      </c>
      <c r="N1514" s="5" t="s">
        <v>5371</v>
      </c>
      <c r="T1514" s="4" t="s">
        <v>10334</v>
      </c>
      <c r="U1514" s="5" t="s">
        <v>133</v>
      </c>
      <c r="V1514" s="5" t="s">
        <v>134</v>
      </c>
      <c r="Y1514" s="5" t="s">
        <v>5416</v>
      </c>
      <c r="Z1514" s="5" t="s">
        <v>5417</v>
      </c>
      <c r="AD1514" s="5" t="s">
        <v>141</v>
      </c>
      <c r="AE1514" s="5" t="s">
        <v>142</v>
      </c>
      <c r="AF1514" s="5" t="s">
        <v>1697</v>
      </c>
      <c r="AG1514" s="5" t="s">
        <v>1698</v>
      </c>
      <c r="BC1514" s="5" t="s">
        <v>134</v>
      </c>
      <c r="BE1514" s="5" t="s">
        <v>11398</v>
      </c>
      <c r="BF1514" s="4" t="s">
        <v>11399</v>
      </c>
    </row>
    <row r="1515" spans="1:58" ht="13.5" customHeight="1">
      <c r="A1515" s="7" t="str">
        <f>HYPERLINK("http://kyu.snu.ac.kr/sdhj/index.jsp?type=hj/GK14704_00IM0001_011b.jpg","1768_해북촌_011b")</f>
        <v>1768_해북촌_011b</v>
      </c>
      <c r="B1515" s="4">
        <v>1768</v>
      </c>
      <c r="C1515" s="4" t="s">
        <v>10168</v>
      </c>
      <c r="D1515" s="4" t="s">
        <v>10169</v>
      </c>
      <c r="E1515" s="4">
        <v>1514</v>
      </c>
      <c r="F1515" s="5">
        <v>8</v>
      </c>
      <c r="G1515" s="5" t="s">
        <v>5110</v>
      </c>
      <c r="H1515" s="5" t="s">
        <v>5111</v>
      </c>
      <c r="I1515" s="5">
        <v>2</v>
      </c>
      <c r="L1515" s="5">
        <v>5</v>
      </c>
      <c r="M1515" s="5" t="s">
        <v>5370</v>
      </c>
      <c r="N1515" s="5" t="s">
        <v>5371</v>
      </c>
      <c r="T1515" s="4" t="s">
        <v>10334</v>
      </c>
      <c r="U1515" s="5" t="s">
        <v>133</v>
      </c>
      <c r="V1515" s="5" t="s">
        <v>134</v>
      </c>
      <c r="Y1515" s="5" t="s">
        <v>5418</v>
      </c>
      <c r="Z1515" s="5" t="s">
        <v>5419</v>
      </c>
      <c r="AD1515" s="5" t="s">
        <v>699</v>
      </c>
      <c r="AE1515" s="5" t="s">
        <v>700</v>
      </c>
      <c r="AT1515" s="5" t="s">
        <v>203</v>
      </c>
      <c r="AU1515" s="5" t="s">
        <v>204</v>
      </c>
      <c r="AV1515" s="5" t="s">
        <v>11400</v>
      </c>
      <c r="AW1515" s="5" t="s">
        <v>5420</v>
      </c>
      <c r="BB1515" s="5" t="s">
        <v>1679</v>
      </c>
      <c r="BC1515" s="4" t="s">
        <v>11392</v>
      </c>
    </row>
    <row r="1516" spans="1:58" ht="13.5" customHeight="1">
      <c r="A1516" s="7" t="str">
        <f>HYPERLINK("http://kyu.snu.ac.kr/sdhj/index.jsp?type=hj/GK14704_00IM0001_011b.jpg","1768_해북촌_011b")</f>
        <v>1768_해북촌_011b</v>
      </c>
      <c r="B1516" s="4">
        <v>1768</v>
      </c>
      <c r="C1516" s="4" t="s">
        <v>10106</v>
      </c>
      <c r="D1516" s="4" t="s">
        <v>10107</v>
      </c>
      <c r="E1516" s="4">
        <v>1515</v>
      </c>
      <c r="F1516" s="5">
        <v>8</v>
      </c>
      <c r="G1516" s="5" t="s">
        <v>5110</v>
      </c>
      <c r="H1516" s="5" t="s">
        <v>5111</v>
      </c>
      <c r="I1516" s="5">
        <v>2</v>
      </c>
      <c r="L1516" s="5">
        <v>5</v>
      </c>
      <c r="M1516" s="5" t="s">
        <v>5370</v>
      </c>
      <c r="N1516" s="5" t="s">
        <v>5371</v>
      </c>
      <c r="T1516" s="4" t="s">
        <v>10334</v>
      </c>
      <c r="U1516" s="5" t="s">
        <v>5421</v>
      </c>
      <c r="V1516" s="5" t="s">
        <v>5422</v>
      </c>
      <c r="Y1516" s="5" t="s">
        <v>2547</v>
      </c>
      <c r="Z1516" s="5" t="s">
        <v>2548</v>
      </c>
      <c r="AF1516" s="5" t="s">
        <v>309</v>
      </c>
      <c r="AG1516" s="5" t="s">
        <v>308</v>
      </c>
      <c r="BF1516" s="4" t="s">
        <v>11379</v>
      </c>
    </row>
    <row r="1517" spans="1:58" ht="13.5" customHeight="1">
      <c r="A1517" s="7" t="str">
        <f>HYPERLINK("http://kyu.snu.ac.kr/sdhj/index.jsp?type=hj/GK14704_00IM0001_011b.jpg","1768_해북촌_011b")</f>
        <v>1768_해북촌_011b</v>
      </c>
      <c r="B1517" s="4">
        <v>1768</v>
      </c>
      <c r="C1517" s="4" t="s">
        <v>10106</v>
      </c>
      <c r="D1517" s="4" t="s">
        <v>10107</v>
      </c>
      <c r="E1517" s="4">
        <v>1516</v>
      </c>
      <c r="F1517" s="5">
        <v>8</v>
      </c>
      <c r="G1517" s="5" t="s">
        <v>5110</v>
      </c>
      <c r="H1517" s="5" t="s">
        <v>5111</v>
      </c>
      <c r="I1517" s="5">
        <v>2</v>
      </c>
      <c r="L1517" s="5">
        <v>5</v>
      </c>
      <c r="M1517" s="5" t="s">
        <v>5370</v>
      </c>
      <c r="N1517" s="5" t="s">
        <v>5371</v>
      </c>
      <c r="T1517" s="4" t="s">
        <v>10334</v>
      </c>
      <c r="U1517" s="5" t="s">
        <v>203</v>
      </c>
      <c r="V1517" s="5" t="s">
        <v>204</v>
      </c>
      <c r="Y1517" s="5" t="s">
        <v>3082</v>
      </c>
      <c r="Z1517" s="5" t="s">
        <v>3083</v>
      </c>
      <c r="AC1517" s="4">
        <v>26</v>
      </c>
      <c r="AD1517" s="5" t="s">
        <v>985</v>
      </c>
      <c r="AE1517" s="5" t="s">
        <v>986</v>
      </c>
      <c r="BD1517" s="5" t="s">
        <v>5418</v>
      </c>
      <c r="BE1517" s="5" t="s">
        <v>5419</v>
      </c>
      <c r="BF1517" s="4" t="s">
        <v>11379</v>
      </c>
    </row>
    <row r="1518" spans="1:58" ht="13.5" customHeight="1">
      <c r="A1518" s="7" t="str">
        <f>HYPERLINK("http://kyu.snu.ac.kr/sdhj/index.jsp?type=hj/GK14704_00IM0001_011b.jpg","1768_해북촌_011b")</f>
        <v>1768_해북촌_011b</v>
      </c>
      <c r="B1518" s="4">
        <v>1768</v>
      </c>
      <c r="C1518" s="4" t="s">
        <v>10106</v>
      </c>
      <c r="D1518" s="4" t="s">
        <v>10107</v>
      </c>
      <c r="E1518" s="4">
        <v>1517</v>
      </c>
      <c r="F1518" s="5">
        <v>8</v>
      </c>
      <c r="G1518" s="5" t="s">
        <v>5110</v>
      </c>
      <c r="H1518" s="5" t="s">
        <v>5111</v>
      </c>
      <c r="I1518" s="5">
        <v>2</v>
      </c>
      <c r="L1518" s="5">
        <v>5</v>
      </c>
      <c r="M1518" s="5" t="s">
        <v>5370</v>
      </c>
      <c r="N1518" s="5" t="s">
        <v>5371</v>
      </c>
      <c r="T1518" s="4" t="s">
        <v>10334</v>
      </c>
      <c r="U1518" s="5" t="s">
        <v>203</v>
      </c>
      <c r="V1518" s="5" t="s">
        <v>204</v>
      </c>
      <c r="Y1518" s="5" t="s">
        <v>2009</v>
      </c>
      <c r="Z1518" s="5" t="s">
        <v>740</v>
      </c>
      <c r="AC1518" s="4">
        <v>80</v>
      </c>
      <c r="AD1518" s="5" t="s">
        <v>410</v>
      </c>
      <c r="AE1518" s="5" t="s">
        <v>411</v>
      </c>
      <c r="AF1518" s="5" t="s">
        <v>309</v>
      </c>
      <c r="AG1518" s="5" t="s">
        <v>308</v>
      </c>
    </row>
    <row r="1519" spans="1:58" ht="13.5" customHeight="1">
      <c r="A1519" s="7" t="str">
        <f>HYPERLINK("http://kyu.snu.ac.kr/sdhj/index.jsp?type=hj/GK14704_00IM0001_011b.jpg","1768_해북촌_011b")</f>
        <v>1768_해북촌_011b</v>
      </c>
      <c r="B1519" s="4">
        <v>1768</v>
      </c>
      <c r="C1519" s="4" t="s">
        <v>10106</v>
      </c>
      <c r="D1519" s="4" t="s">
        <v>10107</v>
      </c>
      <c r="E1519" s="4">
        <v>1518</v>
      </c>
      <c r="F1519" s="5">
        <v>8</v>
      </c>
      <c r="G1519" s="5" t="s">
        <v>5110</v>
      </c>
      <c r="H1519" s="5" t="s">
        <v>5111</v>
      </c>
      <c r="I1519" s="5">
        <v>2</v>
      </c>
      <c r="L1519" s="5">
        <v>5</v>
      </c>
      <c r="M1519" s="5" t="s">
        <v>5370</v>
      </c>
      <c r="N1519" s="5" t="s">
        <v>5371</v>
      </c>
      <c r="T1519" s="4" t="s">
        <v>10334</v>
      </c>
      <c r="Y1519" s="5" t="s">
        <v>5423</v>
      </c>
      <c r="Z1519" s="5" t="s">
        <v>5424</v>
      </c>
      <c r="AG1519" s="5" t="s">
        <v>11401</v>
      </c>
      <c r="AI1519" s="5" t="s">
        <v>5425</v>
      </c>
      <c r="BB1519" s="5" t="s">
        <v>133</v>
      </c>
      <c r="BC1519" s="5" t="s">
        <v>134</v>
      </c>
      <c r="BD1519" s="5" t="s">
        <v>5426</v>
      </c>
      <c r="BE1519" s="5" t="s">
        <v>5427</v>
      </c>
      <c r="BF1519" s="4" t="s">
        <v>11402</v>
      </c>
    </row>
    <row r="1520" spans="1:58" ht="13.5" customHeight="1">
      <c r="A1520" s="7" t="str">
        <f>HYPERLINK("http://kyu.snu.ac.kr/sdhj/index.jsp?type=hj/GK14704_00IM0001_011b.jpg","1768_해북촌_011b")</f>
        <v>1768_해북촌_011b</v>
      </c>
      <c r="B1520" s="4">
        <v>1768</v>
      </c>
      <c r="C1520" s="4" t="s">
        <v>10106</v>
      </c>
      <c r="D1520" s="4" t="s">
        <v>10107</v>
      </c>
      <c r="E1520" s="4">
        <v>1519</v>
      </c>
      <c r="F1520" s="5">
        <v>8</v>
      </c>
      <c r="G1520" s="5" t="s">
        <v>5110</v>
      </c>
      <c r="H1520" s="5" t="s">
        <v>5111</v>
      </c>
      <c r="I1520" s="5">
        <v>2</v>
      </c>
      <c r="L1520" s="5">
        <v>5</v>
      </c>
      <c r="M1520" s="5" t="s">
        <v>5370</v>
      </c>
      <c r="N1520" s="5" t="s">
        <v>5371</v>
      </c>
      <c r="T1520" s="4" t="s">
        <v>10334</v>
      </c>
      <c r="U1520" s="5" t="s">
        <v>203</v>
      </c>
      <c r="V1520" s="5" t="s">
        <v>204</v>
      </c>
      <c r="Y1520" s="5" t="s">
        <v>5428</v>
      </c>
      <c r="Z1520" s="5" t="s">
        <v>5429</v>
      </c>
      <c r="AF1520" s="5" t="s">
        <v>1694</v>
      </c>
      <c r="AG1520" s="5" t="s">
        <v>10242</v>
      </c>
      <c r="AH1520" s="5" t="s">
        <v>5430</v>
      </c>
      <c r="AI1520" s="5" t="s">
        <v>5425</v>
      </c>
      <c r="BC1520" s="5" t="s">
        <v>134</v>
      </c>
      <c r="BE1520" s="5" t="s">
        <v>5427</v>
      </c>
      <c r="BF1520" s="4" t="s">
        <v>11403</v>
      </c>
    </row>
    <row r="1521" spans="1:72" ht="13.5" customHeight="1">
      <c r="A1521" s="7" t="str">
        <f>HYPERLINK("http://kyu.snu.ac.kr/sdhj/index.jsp?type=hj/GK14704_00IM0001_011b.jpg","1768_해북촌_011b")</f>
        <v>1768_해북촌_011b</v>
      </c>
      <c r="B1521" s="4">
        <v>1768</v>
      </c>
      <c r="C1521" s="4" t="s">
        <v>10245</v>
      </c>
      <c r="D1521" s="4" t="s">
        <v>10246</v>
      </c>
      <c r="E1521" s="4">
        <v>1520</v>
      </c>
      <c r="F1521" s="5">
        <v>8</v>
      </c>
      <c r="G1521" s="5" t="s">
        <v>5110</v>
      </c>
      <c r="H1521" s="5" t="s">
        <v>5111</v>
      </c>
      <c r="I1521" s="5">
        <v>2</v>
      </c>
      <c r="L1521" s="5">
        <v>5</v>
      </c>
      <c r="M1521" s="5" t="s">
        <v>5370</v>
      </c>
      <c r="N1521" s="5" t="s">
        <v>5371</v>
      </c>
      <c r="T1521" s="4" t="s">
        <v>10334</v>
      </c>
      <c r="U1521" s="5" t="s">
        <v>133</v>
      </c>
      <c r="V1521" s="5" t="s">
        <v>134</v>
      </c>
      <c r="Y1521" s="5" t="s">
        <v>4433</v>
      </c>
      <c r="Z1521" s="5" t="s">
        <v>4434</v>
      </c>
      <c r="AC1521" s="4">
        <v>59</v>
      </c>
      <c r="AD1521" s="5" t="s">
        <v>912</v>
      </c>
      <c r="AE1521" s="5" t="s">
        <v>913</v>
      </c>
      <c r="AG1521" s="5" t="s">
        <v>478</v>
      </c>
      <c r="AI1521" s="5" t="s">
        <v>506</v>
      </c>
      <c r="BB1521" s="5" t="s">
        <v>133</v>
      </c>
      <c r="BC1521" s="5" t="s">
        <v>134</v>
      </c>
      <c r="BD1521" s="5" t="s">
        <v>5431</v>
      </c>
      <c r="BE1521" s="5" t="s">
        <v>5432</v>
      </c>
      <c r="BF1521" s="4" t="s">
        <v>11379</v>
      </c>
    </row>
    <row r="1522" spans="1:72" ht="13.5" customHeight="1">
      <c r="A1522" s="7" t="str">
        <f>HYPERLINK("http://kyu.snu.ac.kr/sdhj/index.jsp?type=hj/GK14704_00IM0001_011b.jpg","1768_해북촌_011b")</f>
        <v>1768_해북촌_011b</v>
      </c>
      <c r="B1522" s="4">
        <v>1768</v>
      </c>
      <c r="C1522" s="4" t="s">
        <v>10106</v>
      </c>
      <c r="D1522" s="4" t="s">
        <v>10107</v>
      </c>
      <c r="E1522" s="4">
        <v>1521</v>
      </c>
      <c r="F1522" s="5">
        <v>8</v>
      </c>
      <c r="G1522" s="5" t="s">
        <v>5110</v>
      </c>
      <c r="H1522" s="5" t="s">
        <v>5111</v>
      </c>
      <c r="I1522" s="5">
        <v>2</v>
      </c>
      <c r="L1522" s="5">
        <v>5</v>
      </c>
      <c r="M1522" s="5" t="s">
        <v>5370</v>
      </c>
      <c r="N1522" s="5" t="s">
        <v>5371</v>
      </c>
      <c r="T1522" s="4" t="s">
        <v>10334</v>
      </c>
      <c r="U1522" s="5" t="s">
        <v>203</v>
      </c>
      <c r="V1522" s="5" t="s">
        <v>204</v>
      </c>
      <c r="Y1522" s="5" t="s">
        <v>697</v>
      </c>
      <c r="Z1522" s="5" t="s">
        <v>698</v>
      </c>
      <c r="AC1522" s="4">
        <v>52</v>
      </c>
      <c r="AD1522" s="5" t="s">
        <v>79</v>
      </c>
      <c r="AE1522" s="5" t="s">
        <v>80</v>
      </c>
      <c r="AG1522" s="5" t="s">
        <v>478</v>
      </c>
      <c r="AI1522" s="5" t="s">
        <v>506</v>
      </c>
      <c r="BC1522" s="5" t="s">
        <v>134</v>
      </c>
      <c r="BE1522" s="5" t="s">
        <v>5432</v>
      </c>
      <c r="BF1522" s="4" t="s">
        <v>11402</v>
      </c>
    </row>
    <row r="1523" spans="1:72" ht="13.5" customHeight="1">
      <c r="A1523" s="7" t="str">
        <f>HYPERLINK("http://kyu.snu.ac.kr/sdhj/index.jsp?type=hj/GK14704_00IM0001_011b.jpg","1768_해북촌_011b")</f>
        <v>1768_해북촌_011b</v>
      </c>
      <c r="B1523" s="4">
        <v>1768</v>
      </c>
      <c r="C1523" s="4" t="s">
        <v>10106</v>
      </c>
      <c r="D1523" s="4" t="s">
        <v>10107</v>
      </c>
      <c r="E1523" s="4">
        <v>1522</v>
      </c>
      <c r="F1523" s="5">
        <v>8</v>
      </c>
      <c r="G1523" s="5" t="s">
        <v>5110</v>
      </c>
      <c r="H1523" s="5" t="s">
        <v>5111</v>
      </c>
      <c r="I1523" s="5">
        <v>2</v>
      </c>
      <c r="L1523" s="5">
        <v>5</v>
      </c>
      <c r="M1523" s="5" t="s">
        <v>5370</v>
      </c>
      <c r="N1523" s="5" t="s">
        <v>5371</v>
      </c>
      <c r="T1523" s="4" t="s">
        <v>10334</v>
      </c>
      <c r="U1523" s="5" t="s">
        <v>203</v>
      </c>
      <c r="V1523" s="5" t="s">
        <v>204</v>
      </c>
      <c r="Y1523" s="5" t="s">
        <v>811</v>
      </c>
      <c r="Z1523" s="5" t="s">
        <v>9877</v>
      </c>
      <c r="AC1523" s="4">
        <v>43</v>
      </c>
      <c r="AD1523" s="5" t="s">
        <v>362</v>
      </c>
      <c r="AE1523" s="5" t="s">
        <v>363</v>
      </c>
      <c r="AF1523" s="5" t="s">
        <v>5433</v>
      </c>
      <c r="AG1523" s="5" t="s">
        <v>5434</v>
      </c>
      <c r="AH1523" s="5" t="s">
        <v>505</v>
      </c>
      <c r="AI1523" s="5" t="s">
        <v>506</v>
      </c>
      <c r="BC1523" s="5" t="s">
        <v>134</v>
      </c>
      <c r="BE1523" s="5" t="s">
        <v>5432</v>
      </c>
      <c r="BF1523" s="4" t="s">
        <v>11404</v>
      </c>
    </row>
    <row r="1524" spans="1:72" ht="13.5" customHeight="1">
      <c r="A1524" s="7" t="str">
        <f>HYPERLINK("http://kyu.snu.ac.kr/sdhj/index.jsp?type=hj/GK14704_00IM0001_011b.jpg","1768_해북촌_011b")</f>
        <v>1768_해북촌_011b</v>
      </c>
      <c r="B1524" s="4">
        <v>1768</v>
      </c>
      <c r="C1524" s="4" t="s">
        <v>10231</v>
      </c>
      <c r="D1524" s="4" t="s">
        <v>10232</v>
      </c>
      <c r="E1524" s="4">
        <v>1523</v>
      </c>
      <c r="F1524" s="5">
        <v>8</v>
      </c>
      <c r="G1524" s="5" t="s">
        <v>5110</v>
      </c>
      <c r="H1524" s="5" t="s">
        <v>5111</v>
      </c>
      <c r="I1524" s="5">
        <v>2</v>
      </c>
      <c r="L1524" s="5">
        <v>5</v>
      </c>
      <c r="M1524" s="5" t="s">
        <v>5370</v>
      </c>
      <c r="N1524" s="5" t="s">
        <v>5371</v>
      </c>
      <c r="T1524" s="4" t="s">
        <v>10334</v>
      </c>
      <c r="U1524" s="5" t="s">
        <v>133</v>
      </c>
      <c r="V1524" s="5" t="s">
        <v>134</v>
      </c>
      <c r="Y1524" s="5" t="s">
        <v>5431</v>
      </c>
      <c r="Z1524" s="5" t="s">
        <v>5432</v>
      </c>
      <c r="AF1524" s="5" t="s">
        <v>5435</v>
      </c>
      <c r="AG1524" s="5" t="s">
        <v>1693</v>
      </c>
      <c r="AH1524" s="5" t="s">
        <v>5436</v>
      </c>
      <c r="AI1524" s="5" t="s">
        <v>5437</v>
      </c>
    </row>
    <row r="1525" spans="1:72" ht="13.5" customHeight="1">
      <c r="A1525" s="7" t="str">
        <f>HYPERLINK("http://kyu.snu.ac.kr/sdhj/index.jsp?type=hj/GK14704_00IM0001_011b.jpg","1768_해북촌_011b")</f>
        <v>1768_해북촌_011b</v>
      </c>
      <c r="B1525" s="4">
        <v>1768</v>
      </c>
      <c r="C1525" s="4" t="s">
        <v>10106</v>
      </c>
      <c r="D1525" s="4" t="s">
        <v>10107</v>
      </c>
      <c r="E1525" s="4">
        <v>1524</v>
      </c>
      <c r="F1525" s="5">
        <v>8</v>
      </c>
      <c r="G1525" s="5" t="s">
        <v>5110</v>
      </c>
      <c r="H1525" s="5" t="s">
        <v>5111</v>
      </c>
      <c r="I1525" s="5">
        <v>2</v>
      </c>
      <c r="L1525" s="5">
        <v>5</v>
      </c>
      <c r="M1525" s="5" t="s">
        <v>5370</v>
      </c>
      <c r="N1525" s="5" t="s">
        <v>5371</v>
      </c>
      <c r="T1525" s="4" t="s">
        <v>10334</v>
      </c>
      <c r="U1525" s="5" t="s">
        <v>203</v>
      </c>
      <c r="V1525" s="5" t="s">
        <v>204</v>
      </c>
      <c r="Y1525" s="5" t="s">
        <v>5438</v>
      </c>
      <c r="Z1525" s="5" t="s">
        <v>5439</v>
      </c>
      <c r="AC1525" s="4">
        <v>58</v>
      </c>
      <c r="AD1525" s="5" t="s">
        <v>166</v>
      </c>
      <c r="AE1525" s="5" t="s">
        <v>167</v>
      </c>
      <c r="AF1525" s="5" t="s">
        <v>5411</v>
      </c>
      <c r="AG1525" s="5" t="s">
        <v>1693</v>
      </c>
      <c r="AH1525" s="5" t="s">
        <v>5440</v>
      </c>
      <c r="AI1525" s="5" t="s">
        <v>5441</v>
      </c>
      <c r="BB1525" s="5" t="s">
        <v>133</v>
      </c>
      <c r="BC1525" s="5" t="s">
        <v>134</v>
      </c>
      <c r="BF1525" s="4" t="s">
        <v>11405</v>
      </c>
    </row>
    <row r="1526" spans="1:72" ht="13.5" customHeight="1">
      <c r="A1526" s="7" t="str">
        <f>HYPERLINK("http://kyu.snu.ac.kr/sdhj/index.jsp?type=hj/GK14704_00IM0001_011b.jpg","1768_해북촌_011b")</f>
        <v>1768_해북촌_011b</v>
      </c>
      <c r="B1526" s="4">
        <v>1768</v>
      </c>
      <c r="C1526" s="4" t="s">
        <v>10106</v>
      </c>
      <c r="D1526" s="4" t="s">
        <v>10107</v>
      </c>
      <c r="E1526" s="4">
        <v>1525</v>
      </c>
      <c r="F1526" s="5">
        <v>8</v>
      </c>
      <c r="G1526" s="5" t="s">
        <v>5110</v>
      </c>
      <c r="H1526" s="5" t="s">
        <v>5111</v>
      </c>
      <c r="I1526" s="5">
        <v>2</v>
      </c>
      <c r="L1526" s="5">
        <v>5</v>
      </c>
      <c r="M1526" s="5" t="s">
        <v>5370</v>
      </c>
      <c r="N1526" s="5" t="s">
        <v>5371</v>
      </c>
      <c r="T1526" s="4" t="s">
        <v>10334</v>
      </c>
      <c r="U1526" s="5" t="s">
        <v>133</v>
      </c>
      <c r="V1526" s="5" t="s">
        <v>134</v>
      </c>
      <c r="Y1526" s="5" t="s">
        <v>1776</v>
      </c>
      <c r="Z1526" s="5" t="s">
        <v>1777</v>
      </c>
      <c r="AC1526" s="4">
        <v>49</v>
      </c>
      <c r="AD1526" s="5" t="s">
        <v>641</v>
      </c>
      <c r="AE1526" s="5" t="s">
        <v>642</v>
      </c>
      <c r="AF1526" s="5" t="s">
        <v>309</v>
      </c>
      <c r="AG1526" s="5" t="s">
        <v>308</v>
      </c>
      <c r="BB1526" s="5" t="s">
        <v>133</v>
      </c>
      <c r="BC1526" s="5" t="s">
        <v>134</v>
      </c>
      <c r="BD1526" s="5" t="s">
        <v>11406</v>
      </c>
      <c r="BE1526" s="5" t="s">
        <v>11407</v>
      </c>
      <c r="BF1526" s="4" t="s">
        <v>11402</v>
      </c>
    </row>
    <row r="1527" spans="1:72" ht="13.5" customHeight="1">
      <c r="A1527" s="7" t="str">
        <f>HYPERLINK("http://kyu.snu.ac.kr/sdhj/index.jsp?type=hj/GK14704_00IM0001_011b.jpg","1768_해북촌_011b")</f>
        <v>1768_해북촌_011b</v>
      </c>
      <c r="B1527" s="4">
        <v>1768</v>
      </c>
      <c r="C1527" s="4" t="s">
        <v>10106</v>
      </c>
      <c r="D1527" s="4" t="s">
        <v>10107</v>
      </c>
      <c r="E1527" s="4">
        <v>1526</v>
      </c>
      <c r="F1527" s="5">
        <v>8</v>
      </c>
      <c r="G1527" s="5" t="s">
        <v>5110</v>
      </c>
      <c r="H1527" s="5" t="s">
        <v>5111</v>
      </c>
      <c r="I1527" s="5">
        <v>2</v>
      </c>
      <c r="L1527" s="5">
        <v>5</v>
      </c>
      <c r="M1527" s="5" t="s">
        <v>5370</v>
      </c>
      <c r="N1527" s="5" t="s">
        <v>5371</v>
      </c>
      <c r="T1527" s="4" t="s">
        <v>10334</v>
      </c>
      <c r="U1527" s="5" t="s">
        <v>5421</v>
      </c>
      <c r="V1527" s="5" t="s">
        <v>5422</v>
      </c>
      <c r="Y1527" s="5" t="s">
        <v>5442</v>
      </c>
      <c r="Z1527" s="5" t="s">
        <v>3539</v>
      </c>
      <c r="AC1527" s="4">
        <v>49</v>
      </c>
      <c r="AD1527" s="5" t="s">
        <v>391</v>
      </c>
      <c r="AE1527" s="5" t="s">
        <v>392</v>
      </c>
      <c r="BB1527" s="5" t="s">
        <v>133</v>
      </c>
      <c r="BC1527" s="5" t="s">
        <v>134</v>
      </c>
      <c r="BF1527" s="4" t="s">
        <v>11402</v>
      </c>
    </row>
    <row r="1528" spans="1:72" ht="13.5" customHeight="1">
      <c r="A1528" s="7" t="str">
        <f>HYPERLINK("http://kyu.snu.ac.kr/sdhj/index.jsp?type=hj/GK14704_00IM0001_011b.jpg","1768_해북촌_011b")</f>
        <v>1768_해북촌_011b</v>
      </c>
      <c r="B1528" s="4">
        <v>1768</v>
      </c>
      <c r="C1528" s="4" t="s">
        <v>10106</v>
      </c>
      <c r="D1528" s="4" t="s">
        <v>10107</v>
      </c>
      <c r="E1528" s="4">
        <v>1527</v>
      </c>
      <c r="F1528" s="5">
        <v>8</v>
      </c>
      <c r="G1528" s="5" t="s">
        <v>5110</v>
      </c>
      <c r="H1528" s="5" t="s">
        <v>5111</v>
      </c>
      <c r="I1528" s="5">
        <v>2</v>
      </c>
      <c r="L1528" s="5">
        <v>5</v>
      </c>
      <c r="M1528" s="5" t="s">
        <v>5370</v>
      </c>
      <c r="N1528" s="5" t="s">
        <v>5371</v>
      </c>
      <c r="T1528" s="4" t="s">
        <v>10334</v>
      </c>
      <c r="U1528" s="5" t="s">
        <v>1464</v>
      </c>
      <c r="V1528" s="5" t="s">
        <v>1465</v>
      </c>
      <c r="Y1528" s="5" t="s">
        <v>5443</v>
      </c>
      <c r="Z1528" s="5" t="s">
        <v>5444</v>
      </c>
      <c r="AC1528" s="4">
        <v>37</v>
      </c>
      <c r="AD1528" s="5" t="s">
        <v>371</v>
      </c>
      <c r="AE1528" s="5" t="s">
        <v>372</v>
      </c>
    </row>
    <row r="1529" spans="1:72" ht="13.5" customHeight="1">
      <c r="A1529" s="7" t="str">
        <f>HYPERLINK("http://kyu.snu.ac.kr/sdhj/index.jsp?type=hj/GK14704_00IM0001_011b.jpg","1768_해북촌_011b")</f>
        <v>1768_해북촌_011b</v>
      </c>
      <c r="B1529" s="4">
        <v>1768</v>
      </c>
      <c r="C1529" s="4" t="s">
        <v>11408</v>
      </c>
      <c r="D1529" s="4" t="s">
        <v>11409</v>
      </c>
      <c r="E1529" s="4">
        <v>1528</v>
      </c>
      <c r="F1529" s="5">
        <v>8</v>
      </c>
      <c r="G1529" s="5" t="s">
        <v>5110</v>
      </c>
      <c r="H1529" s="5" t="s">
        <v>5111</v>
      </c>
      <c r="I1529" s="5">
        <v>2</v>
      </c>
      <c r="L1529" s="5">
        <v>5</v>
      </c>
      <c r="M1529" s="5" t="s">
        <v>5370</v>
      </c>
      <c r="N1529" s="5" t="s">
        <v>5371</v>
      </c>
      <c r="T1529" s="4" t="s">
        <v>10334</v>
      </c>
      <c r="U1529" s="5" t="s">
        <v>133</v>
      </c>
      <c r="V1529" s="5" t="s">
        <v>134</v>
      </c>
      <c r="Y1529" s="5" t="s">
        <v>5445</v>
      </c>
      <c r="Z1529" s="5" t="s">
        <v>5446</v>
      </c>
      <c r="AC1529" s="4">
        <v>17</v>
      </c>
      <c r="AD1529" s="5" t="s">
        <v>410</v>
      </c>
      <c r="AE1529" s="5" t="s">
        <v>411</v>
      </c>
      <c r="BB1529" s="5" t="s">
        <v>133</v>
      </c>
      <c r="BC1529" s="5" t="s">
        <v>134</v>
      </c>
      <c r="BD1529" s="5" t="s">
        <v>5418</v>
      </c>
      <c r="BE1529" s="5" t="s">
        <v>5419</v>
      </c>
      <c r="BF1529" s="4" t="s">
        <v>11386</v>
      </c>
    </row>
    <row r="1530" spans="1:72" ht="13.5" customHeight="1">
      <c r="A1530" s="7" t="str">
        <f>HYPERLINK("http://kyu.snu.ac.kr/sdhj/index.jsp?type=hj/GK14704_00IM0001_011b.jpg","1768_해북촌_011b")</f>
        <v>1768_해북촌_011b</v>
      </c>
      <c r="B1530" s="4">
        <v>1768</v>
      </c>
      <c r="C1530" s="4" t="s">
        <v>10106</v>
      </c>
      <c r="D1530" s="4" t="s">
        <v>10107</v>
      </c>
      <c r="E1530" s="4">
        <v>1529</v>
      </c>
      <c r="F1530" s="5">
        <v>8</v>
      </c>
      <c r="G1530" s="5" t="s">
        <v>5110</v>
      </c>
      <c r="H1530" s="5" t="s">
        <v>5111</v>
      </c>
      <c r="I1530" s="5">
        <v>2</v>
      </c>
      <c r="L1530" s="5">
        <v>5</v>
      </c>
      <c r="M1530" s="5" t="s">
        <v>5370</v>
      </c>
      <c r="N1530" s="5" t="s">
        <v>5371</v>
      </c>
      <c r="T1530" s="4" t="s">
        <v>10334</v>
      </c>
      <c r="U1530" s="5" t="s">
        <v>203</v>
      </c>
      <c r="V1530" s="5" t="s">
        <v>204</v>
      </c>
      <c r="Y1530" s="5" t="s">
        <v>4558</v>
      </c>
      <c r="Z1530" s="5" t="s">
        <v>4559</v>
      </c>
      <c r="AC1530" s="4">
        <v>23</v>
      </c>
      <c r="AD1530" s="5" t="s">
        <v>476</v>
      </c>
      <c r="AE1530" s="5" t="s">
        <v>477</v>
      </c>
      <c r="BF1530" s="4" t="s">
        <v>11405</v>
      </c>
    </row>
    <row r="1531" spans="1:72" ht="13.5" customHeight="1">
      <c r="A1531" s="7" t="str">
        <f>HYPERLINK("http://kyu.snu.ac.kr/sdhj/index.jsp?type=hj/GK14704_00IM0001_011b.jpg","1768_해북촌_011b")</f>
        <v>1768_해북촌_011b</v>
      </c>
      <c r="B1531" s="4">
        <v>1768</v>
      </c>
      <c r="C1531" s="4" t="s">
        <v>10106</v>
      </c>
      <c r="D1531" s="4" t="s">
        <v>10107</v>
      </c>
      <c r="E1531" s="4">
        <v>1530</v>
      </c>
      <c r="F1531" s="5">
        <v>8</v>
      </c>
      <c r="G1531" s="5" t="s">
        <v>5110</v>
      </c>
      <c r="H1531" s="5" t="s">
        <v>5111</v>
      </c>
      <c r="I1531" s="5">
        <v>2</v>
      </c>
      <c r="L1531" s="5">
        <v>5</v>
      </c>
      <c r="M1531" s="5" t="s">
        <v>5370</v>
      </c>
      <c r="N1531" s="5" t="s">
        <v>5371</v>
      </c>
      <c r="T1531" s="4" t="s">
        <v>10334</v>
      </c>
      <c r="U1531" s="5" t="s">
        <v>203</v>
      </c>
      <c r="V1531" s="5" t="s">
        <v>204</v>
      </c>
      <c r="Y1531" s="5" t="s">
        <v>5447</v>
      </c>
      <c r="Z1531" s="5" t="s">
        <v>5448</v>
      </c>
      <c r="AC1531" s="4">
        <v>12</v>
      </c>
      <c r="AD1531" s="5" t="s">
        <v>213</v>
      </c>
      <c r="AE1531" s="5" t="s">
        <v>214</v>
      </c>
    </row>
    <row r="1532" spans="1:72" ht="13.5" customHeight="1">
      <c r="A1532" s="7" t="str">
        <f>HYPERLINK("http://kyu.snu.ac.kr/sdhj/index.jsp?type=hj/GK14704_00IM0001_012a.jpg","1768_해북촌_012a")</f>
        <v>1768_해북촌_012a</v>
      </c>
      <c r="B1532" s="4">
        <v>1768</v>
      </c>
      <c r="C1532" s="4" t="s">
        <v>10106</v>
      </c>
      <c r="D1532" s="4" t="s">
        <v>10107</v>
      </c>
      <c r="E1532" s="4">
        <v>1531</v>
      </c>
      <c r="F1532" s="5">
        <v>8</v>
      </c>
      <c r="G1532" s="5" t="s">
        <v>5110</v>
      </c>
      <c r="H1532" s="5" t="s">
        <v>5111</v>
      </c>
      <c r="I1532" s="5">
        <v>3</v>
      </c>
      <c r="J1532" s="5" t="s">
        <v>5449</v>
      </c>
      <c r="K1532" s="5" t="s">
        <v>11410</v>
      </c>
      <c r="L1532" s="5">
        <v>1</v>
      </c>
      <c r="M1532" s="4" t="s">
        <v>5450</v>
      </c>
      <c r="N1532" s="4" t="s">
        <v>5451</v>
      </c>
      <c r="S1532" s="4"/>
      <c r="T1532" s="4" t="s">
        <v>9794</v>
      </c>
      <c r="U1532" s="5" t="s">
        <v>73</v>
      </c>
      <c r="V1532" s="5" t="s">
        <v>74</v>
      </c>
      <c r="W1532" s="5" t="s">
        <v>667</v>
      </c>
      <c r="X1532" s="5" t="s">
        <v>668</v>
      </c>
      <c r="Y1532" s="5" t="s">
        <v>5452</v>
      </c>
      <c r="Z1532" s="5" t="s">
        <v>5453</v>
      </c>
      <c r="AC1532" s="4">
        <v>54</v>
      </c>
      <c r="AD1532" s="5" t="s">
        <v>316</v>
      </c>
      <c r="AE1532" s="5" t="s">
        <v>317</v>
      </c>
      <c r="AJ1532" s="5" t="s">
        <v>33</v>
      </c>
      <c r="AK1532" s="5" t="s">
        <v>34</v>
      </c>
      <c r="AL1532" s="5" t="s">
        <v>3466</v>
      </c>
      <c r="AM1532" s="5" t="s">
        <v>3467</v>
      </c>
      <c r="AT1532" s="5" t="s">
        <v>83</v>
      </c>
      <c r="AU1532" s="5" t="s">
        <v>84</v>
      </c>
      <c r="AV1532" s="5" t="s">
        <v>5454</v>
      </c>
      <c r="AW1532" s="5" t="s">
        <v>5455</v>
      </c>
      <c r="AX1532" s="5" t="s">
        <v>1495</v>
      </c>
      <c r="AY1532" s="5" t="s">
        <v>1496</v>
      </c>
      <c r="AZ1532" s="5" t="s">
        <v>5456</v>
      </c>
      <c r="BA1532" s="5" t="s">
        <v>5457</v>
      </c>
      <c r="BG1532" s="5" t="s">
        <v>588</v>
      </c>
      <c r="BH1532" s="5" t="s">
        <v>589</v>
      </c>
      <c r="BI1532" s="5" t="s">
        <v>11411</v>
      </c>
      <c r="BJ1532" s="5" t="s">
        <v>11412</v>
      </c>
      <c r="BK1532" s="5" t="s">
        <v>5458</v>
      </c>
      <c r="BL1532" s="5" t="s">
        <v>5459</v>
      </c>
      <c r="BM1532" s="5" t="s">
        <v>5460</v>
      </c>
      <c r="BN1532" s="5" t="s">
        <v>5461</v>
      </c>
      <c r="BO1532" s="5" t="s">
        <v>5375</v>
      </c>
      <c r="BP1532" s="5" t="s">
        <v>5376</v>
      </c>
      <c r="BQ1532" s="5" t="s">
        <v>5462</v>
      </c>
      <c r="BR1532" s="5" t="s">
        <v>11413</v>
      </c>
      <c r="BS1532" s="5" t="s">
        <v>1126</v>
      </c>
      <c r="BT1532" s="5" t="s">
        <v>1127</v>
      </c>
    </row>
    <row r="1533" spans="1:72" ht="13.5" customHeight="1">
      <c r="A1533" s="7" t="str">
        <f>HYPERLINK("http://kyu.snu.ac.kr/sdhj/index.jsp?type=hj/GK14704_00IM0001_012a.jpg","1768_해북촌_012a")</f>
        <v>1768_해북촌_012a</v>
      </c>
      <c r="B1533" s="4">
        <v>1768</v>
      </c>
      <c r="C1533" s="4" t="s">
        <v>10687</v>
      </c>
      <c r="D1533" s="4" t="s">
        <v>10688</v>
      </c>
      <c r="E1533" s="4">
        <v>1532</v>
      </c>
      <c r="F1533" s="5">
        <v>8</v>
      </c>
      <c r="G1533" s="5" t="s">
        <v>5110</v>
      </c>
      <c r="H1533" s="5" t="s">
        <v>5111</v>
      </c>
      <c r="I1533" s="5">
        <v>3</v>
      </c>
      <c r="L1533" s="5">
        <v>1</v>
      </c>
      <c r="M1533" s="5" t="s">
        <v>5450</v>
      </c>
      <c r="N1533" s="5" t="s">
        <v>5451</v>
      </c>
      <c r="S1533" s="5" t="s">
        <v>95</v>
      </c>
      <c r="T1533" s="5" t="s">
        <v>96</v>
      </c>
      <c r="W1533" s="5" t="s">
        <v>1052</v>
      </c>
      <c r="X1533" s="5" t="s">
        <v>1053</v>
      </c>
      <c r="Y1533" s="5" t="s">
        <v>99</v>
      </c>
      <c r="Z1533" s="5" t="s">
        <v>100</v>
      </c>
      <c r="AC1533" s="4">
        <v>56</v>
      </c>
      <c r="AD1533" s="5" t="s">
        <v>699</v>
      </c>
      <c r="AE1533" s="5" t="s">
        <v>700</v>
      </c>
      <c r="AJ1533" s="5" t="s">
        <v>101</v>
      </c>
      <c r="AK1533" s="5" t="s">
        <v>102</v>
      </c>
      <c r="AL1533" s="5" t="s">
        <v>1056</v>
      </c>
      <c r="AM1533" s="4" t="s">
        <v>11414</v>
      </c>
      <c r="AT1533" s="5" t="s">
        <v>83</v>
      </c>
      <c r="AU1533" s="5" t="s">
        <v>84</v>
      </c>
      <c r="AV1533" s="5" t="s">
        <v>5463</v>
      </c>
      <c r="AW1533" s="5" t="s">
        <v>5464</v>
      </c>
      <c r="BG1533" s="5" t="s">
        <v>83</v>
      </c>
      <c r="BH1533" s="5" t="s">
        <v>84</v>
      </c>
      <c r="BI1533" s="5" t="s">
        <v>5465</v>
      </c>
      <c r="BJ1533" s="5" t="s">
        <v>2955</v>
      </c>
      <c r="BK1533" s="5" t="s">
        <v>5466</v>
      </c>
      <c r="BL1533" s="5" t="s">
        <v>5467</v>
      </c>
      <c r="BM1533" s="5" t="s">
        <v>5468</v>
      </c>
      <c r="BN1533" s="5" t="s">
        <v>5469</v>
      </c>
      <c r="BO1533" s="5" t="s">
        <v>83</v>
      </c>
      <c r="BP1533" s="5" t="s">
        <v>84</v>
      </c>
      <c r="BQ1533" s="5" t="s">
        <v>5470</v>
      </c>
      <c r="BR1533" s="5" t="s">
        <v>11415</v>
      </c>
      <c r="BS1533" s="5" t="s">
        <v>1811</v>
      </c>
      <c r="BT1533" s="5" t="s">
        <v>1812</v>
      </c>
    </row>
    <row r="1534" spans="1:72" ht="13.5" customHeight="1">
      <c r="A1534" s="7" t="str">
        <f>HYPERLINK("http://kyu.snu.ac.kr/sdhj/index.jsp?type=hj/GK14704_00IM0001_012a.jpg","1768_해북촌_012a")</f>
        <v>1768_해북촌_012a</v>
      </c>
      <c r="B1534" s="4">
        <v>1768</v>
      </c>
      <c r="C1534" s="4" t="s">
        <v>11416</v>
      </c>
      <c r="D1534" s="4" t="s">
        <v>11417</v>
      </c>
      <c r="E1534" s="4">
        <v>1533</v>
      </c>
      <c r="F1534" s="5">
        <v>8</v>
      </c>
      <c r="G1534" s="5" t="s">
        <v>5110</v>
      </c>
      <c r="H1534" s="5" t="s">
        <v>5111</v>
      </c>
      <c r="I1534" s="5">
        <v>3</v>
      </c>
      <c r="L1534" s="5">
        <v>1</v>
      </c>
      <c r="M1534" s="5" t="s">
        <v>5450</v>
      </c>
      <c r="N1534" s="5" t="s">
        <v>5451</v>
      </c>
      <c r="S1534" s="5" t="s">
        <v>115</v>
      </c>
      <c r="T1534" s="5" t="s">
        <v>116</v>
      </c>
      <c r="U1534" s="5" t="s">
        <v>73</v>
      </c>
      <c r="V1534" s="5" t="s">
        <v>74</v>
      </c>
      <c r="Y1534" s="5" t="s">
        <v>5471</v>
      </c>
      <c r="Z1534" s="5" t="s">
        <v>3230</v>
      </c>
      <c r="AC1534" s="4">
        <v>33</v>
      </c>
      <c r="AD1534" s="5" t="s">
        <v>223</v>
      </c>
      <c r="AE1534" s="5" t="s">
        <v>224</v>
      </c>
    </row>
    <row r="1535" spans="1:72" ht="13.5" customHeight="1">
      <c r="A1535" s="7" t="str">
        <f>HYPERLINK("http://kyu.snu.ac.kr/sdhj/index.jsp?type=hj/GK14704_00IM0001_012a.jpg","1768_해북촌_012a")</f>
        <v>1768_해북촌_012a</v>
      </c>
      <c r="B1535" s="4">
        <v>1768</v>
      </c>
      <c r="C1535" s="4" t="s">
        <v>9799</v>
      </c>
      <c r="D1535" s="4" t="s">
        <v>9800</v>
      </c>
      <c r="E1535" s="4">
        <v>1534</v>
      </c>
      <c r="F1535" s="5">
        <v>8</v>
      </c>
      <c r="G1535" s="5" t="s">
        <v>5110</v>
      </c>
      <c r="H1535" s="5" t="s">
        <v>5111</v>
      </c>
      <c r="I1535" s="5">
        <v>3</v>
      </c>
      <c r="L1535" s="5">
        <v>1</v>
      </c>
      <c r="M1535" s="5" t="s">
        <v>5450</v>
      </c>
      <c r="N1535" s="5" t="s">
        <v>5451</v>
      </c>
      <c r="S1535" s="5" t="s">
        <v>121</v>
      </c>
      <c r="T1535" s="5" t="s">
        <v>122</v>
      </c>
      <c r="W1535" s="5" t="s">
        <v>5472</v>
      </c>
      <c r="X1535" s="5" t="s">
        <v>2312</v>
      </c>
      <c r="Y1535" s="5" t="s">
        <v>99</v>
      </c>
      <c r="Z1535" s="5" t="s">
        <v>100</v>
      </c>
      <c r="AC1535" s="4">
        <v>30</v>
      </c>
      <c r="AD1535" s="5" t="s">
        <v>283</v>
      </c>
      <c r="AE1535" s="5" t="s">
        <v>284</v>
      </c>
    </row>
    <row r="1536" spans="1:72" ht="13.5" customHeight="1">
      <c r="A1536" s="7" t="str">
        <f>HYPERLINK("http://kyu.snu.ac.kr/sdhj/index.jsp?type=hj/GK14704_00IM0001_012a.jpg","1768_해북촌_012a")</f>
        <v>1768_해북촌_012a</v>
      </c>
      <c r="B1536" s="4">
        <v>1768</v>
      </c>
      <c r="C1536" s="4" t="s">
        <v>9799</v>
      </c>
      <c r="D1536" s="4" t="s">
        <v>9800</v>
      </c>
      <c r="E1536" s="4">
        <v>1535</v>
      </c>
      <c r="F1536" s="5">
        <v>8</v>
      </c>
      <c r="G1536" s="5" t="s">
        <v>5110</v>
      </c>
      <c r="H1536" s="5" t="s">
        <v>5111</v>
      </c>
      <c r="I1536" s="5">
        <v>3</v>
      </c>
      <c r="L1536" s="5">
        <v>1</v>
      </c>
      <c r="M1536" s="5" t="s">
        <v>5450</v>
      </c>
      <c r="N1536" s="5" t="s">
        <v>5451</v>
      </c>
      <c r="T1536" s="4" t="s">
        <v>9803</v>
      </c>
      <c r="U1536" s="5" t="s">
        <v>133</v>
      </c>
      <c r="V1536" s="5" t="s">
        <v>134</v>
      </c>
      <c r="Y1536" s="5" t="s">
        <v>5473</v>
      </c>
      <c r="Z1536" s="5" t="s">
        <v>5474</v>
      </c>
      <c r="AC1536" s="4">
        <v>61</v>
      </c>
      <c r="AD1536" s="5" t="s">
        <v>166</v>
      </c>
      <c r="AE1536" s="5" t="s">
        <v>167</v>
      </c>
    </row>
    <row r="1537" spans="1:73" ht="13.5" customHeight="1">
      <c r="A1537" s="7" t="str">
        <f>HYPERLINK("http://kyu.snu.ac.kr/sdhj/index.jsp?type=hj/GK14704_00IM0001_012a.jpg","1768_해북촌_012a")</f>
        <v>1768_해북촌_012a</v>
      </c>
      <c r="B1537" s="4">
        <v>1768</v>
      </c>
      <c r="C1537" s="4" t="s">
        <v>9799</v>
      </c>
      <c r="D1537" s="4" t="s">
        <v>9800</v>
      </c>
      <c r="E1537" s="4">
        <v>1536</v>
      </c>
      <c r="F1537" s="5">
        <v>8</v>
      </c>
      <c r="G1537" s="5" t="s">
        <v>5110</v>
      </c>
      <c r="H1537" s="5" t="s">
        <v>5111</v>
      </c>
      <c r="I1537" s="5">
        <v>3</v>
      </c>
      <c r="L1537" s="5">
        <v>1</v>
      </c>
      <c r="M1537" s="5" t="s">
        <v>5450</v>
      </c>
      <c r="N1537" s="5" t="s">
        <v>5451</v>
      </c>
      <c r="T1537" s="4" t="s">
        <v>9803</v>
      </c>
      <c r="U1537" s="5" t="s">
        <v>203</v>
      </c>
      <c r="V1537" s="5" t="s">
        <v>204</v>
      </c>
      <c r="Y1537" s="5" t="s">
        <v>911</v>
      </c>
      <c r="Z1537" s="5" t="s">
        <v>11418</v>
      </c>
      <c r="AC1537" s="4">
        <v>30</v>
      </c>
      <c r="AD1537" s="5" t="s">
        <v>283</v>
      </c>
      <c r="AE1537" s="5" t="s">
        <v>284</v>
      </c>
    </row>
    <row r="1538" spans="1:73" ht="13.5" customHeight="1">
      <c r="A1538" s="7" t="str">
        <f>HYPERLINK("http://kyu.snu.ac.kr/sdhj/index.jsp?type=hj/GK14704_00IM0001_012a.jpg","1768_해북촌_012a")</f>
        <v>1768_해북촌_012a</v>
      </c>
      <c r="B1538" s="4">
        <v>1768</v>
      </c>
      <c r="C1538" s="4" t="s">
        <v>9799</v>
      </c>
      <c r="D1538" s="4" t="s">
        <v>9800</v>
      </c>
      <c r="E1538" s="4">
        <v>1537</v>
      </c>
      <c r="F1538" s="5">
        <v>8</v>
      </c>
      <c r="G1538" s="5" t="s">
        <v>5110</v>
      </c>
      <c r="H1538" s="5" t="s">
        <v>5111</v>
      </c>
      <c r="I1538" s="5">
        <v>3</v>
      </c>
      <c r="L1538" s="5">
        <v>1</v>
      </c>
      <c r="M1538" s="5" t="s">
        <v>5450</v>
      </c>
      <c r="N1538" s="5" t="s">
        <v>5451</v>
      </c>
      <c r="T1538" s="4" t="s">
        <v>9803</v>
      </c>
      <c r="U1538" s="5" t="s">
        <v>133</v>
      </c>
      <c r="V1538" s="5" t="s">
        <v>134</v>
      </c>
      <c r="Y1538" s="5" t="s">
        <v>1432</v>
      </c>
      <c r="Z1538" s="5" t="s">
        <v>1433</v>
      </c>
      <c r="AC1538" s="4">
        <v>23</v>
      </c>
      <c r="AD1538" s="5" t="s">
        <v>419</v>
      </c>
      <c r="AE1538" s="5" t="s">
        <v>420</v>
      </c>
      <c r="BU1538" s="5" t="s">
        <v>11419</v>
      </c>
    </row>
    <row r="1539" spans="1:73" ht="13.5" customHeight="1">
      <c r="A1539" s="7" t="str">
        <f>HYPERLINK("http://kyu.snu.ac.kr/sdhj/index.jsp?type=hj/GK14704_00IM0001_012a.jpg","1768_해북촌_012a")</f>
        <v>1768_해북촌_012a</v>
      </c>
      <c r="B1539" s="4">
        <v>1768</v>
      </c>
      <c r="C1539" s="4" t="s">
        <v>9799</v>
      </c>
      <c r="D1539" s="4" t="s">
        <v>9800</v>
      </c>
      <c r="E1539" s="4">
        <v>1538</v>
      </c>
      <c r="F1539" s="5">
        <v>8</v>
      </c>
      <c r="G1539" s="5" t="s">
        <v>5110</v>
      </c>
      <c r="H1539" s="5" t="s">
        <v>5111</v>
      </c>
      <c r="I1539" s="5">
        <v>3</v>
      </c>
      <c r="L1539" s="5">
        <v>1</v>
      </c>
      <c r="M1539" s="5" t="s">
        <v>5450</v>
      </c>
      <c r="N1539" s="5" t="s">
        <v>5451</v>
      </c>
      <c r="T1539" s="4" t="s">
        <v>9803</v>
      </c>
      <c r="U1539" s="5" t="s">
        <v>203</v>
      </c>
      <c r="V1539" s="5" t="s">
        <v>204</v>
      </c>
      <c r="Y1539" s="5" t="s">
        <v>5475</v>
      </c>
      <c r="Z1539" s="5" t="s">
        <v>5476</v>
      </c>
      <c r="AC1539" s="4">
        <v>66</v>
      </c>
      <c r="AD1539" s="5" t="s">
        <v>141</v>
      </c>
      <c r="AE1539" s="5" t="s">
        <v>142</v>
      </c>
      <c r="AG1539" s="5" t="s">
        <v>478</v>
      </c>
      <c r="AI1539" s="5" t="s">
        <v>670</v>
      </c>
    </row>
    <row r="1540" spans="1:73" ht="13.5" customHeight="1">
      <c r="A1540" s="7" t="str">
        <f>HYPERLINK("http://kyu.snu.ac.kr/sdhj/index.jsp?type=hj/GK14704_00IM0001_012a.jpg","1768_해북촌_012a")</f>
        <v>1768_해북촌_012a</v>
      </c>
      <c r="B1540" s="4">
        <v>1768</v>
      </c>
      <c r="C1540" s="4" t="s">
        <v>9719</v>
      </c>
      <c r="D1540" s="4" t="s">
        <v>9720</v>
      </c>
      <c r="E1540" s="4">
        <v>1539</v>
      </c>
      <c r="F1540" s="5">
        <v>8</v>
      </c>
      <c r="G1540" s="5" t="s">
        <v>5110</v>
      </c>
      <c r="H1540" s="5" t="s">
        <v>5111</v>
      </c>
      <c r="I1540" s="5">
        <v>3</v>
      </c>
      <c r="L1540" s="5">
        <v>1</v>
      </c>
      <c r="M1540" s="5" t="s">
        <v>5450</v>
      </c>
      <c r="N1540" s="5" t="s">
        <v>5451</v>
      </c>
      <c r="T1540" s="4" t="s">
        <v>9803</v>
      </c>
      <c r="U1540" s="5" t="s">
        <v>203</v>
      </c>
      <c r="V1540" s="5" t="s">
        <v>204</v>
      </c>
      <c r="Y1540" s="5" t="s">
        <v>5477</v>
      </c>
      <c r="Z1540" s="5" t="s">
        <v>5478</v>
      </c>
      <c r="AC1540" s="4">
        <v>33</v>
      </c>
      <c r="AD1540" s="5" t="s">
        <v>223</v>
      </c>
      <c r="AE1540" s="5" t="s">
        <v>224</v>
      </c>
      <c r="AG1540" s="5" t="s">
        <v>478</v>
      </c>
      <c r="AI1540" s="5" t="s">
        <v>670</v>
      </c>
    </row>
    <row r="1541" spans="1:73" ht="13.5" customHeight="1">
      <c r="A1541" s="7" t="str">
        <f>HYPERLINK("http://kyu.snu.ac.kr/sdhj/index.jsp?type=hj/GK14704_00IM0001_012a.jpg","1768_해북촌_012a")</f>
        <v>1768_해북촌_012a</v>
      </c>
      <c r="B1541" s="4">
        <v>1768</v>
      </c>
      <c r="C1541" s="4" t="s">
        <v>9799</v>
      </c>
      <c r="D1541" s="4" t="s">
        <v>9800</v>
      </c>
      <c r="E1541" s="4">
        <v>1540</v>
      </c>
      <c r="F1541" s="5">
        <v>8</v>
      </c>
      <c r="G1541" s="5" t="s">
        <v>5110</v>
      </c>
      <c r="H1541" s="5" t="s">
        <v>5111</v>
      </c>
      <c r="I1541" s="5">
        <v>3</v>
      </c>
      <c r="L1541" s="5">
        <v>1</v>
      </c>
      <c r="M1541" s="5" t="s">
        <v>5450</v>
      </c>
      <c r="N1541" s="5" t="s">
        <v>5451</v>
      </c>
      <c r="T1541" s="4" t="s">
        <v>9803</v>
      </c>
      <c r="U1541" s="5" t="s">
        <v>133</v>
      </c>
      <c r="V1541" s="5" t="s">
        <v>134</v>
      </c>
      <c r="Y1541" s="5" t="s">
        <v>5479</v>
      </c>
      <c r="Z1541" s="5" t="s">
        <v>5480</v>
      </c>
      <c r="AC1541" s="4">
        <v>30</v>
      </c>
      <c r="AD1541" s="5" t="s">
        <v>283</v>
      </c>
      <c r="AE1541" s="5" t="s">
        <v>284</v>
      </c>
      <c r="AF1541" s="5" t="s">
        <v>11420</v>
      </c>
      <c r="AG1541" s="5" t="s">
        <v>11421</v>
      </c>
      <c r="AH1541" s="5" t="s">
        <v>669</v>
      </c>
      <c r="AI1541" s="5" t="s">
        <v>670</v>
      </c>
    </row>
    <row r="1542" spans="1:73" ht="13.5" customHeight="1">
      <c r="A1542" s="7" t="str">
        <f>HYPERLINK("http://kyu.snu.ac.kr/sdhj/index.jsp?type=hj/GK14704_00IM0001_012a.jpg","1768_해북촌_012a")</f>
        <v>1768_해북촌_012a</v>
      </c>
      <c r="B1542" s="4">
        <v>1768</v>
      </c>
      <c r="C1542" s="4" t="s">
        <v>9799</v>
      </c>
      <c r="D1542" s="4" t="s">
        <v>9800</v>
      </c>
      <c r="E1542" s="4">
        <v>1541</v>
      </c>
      <c r="F1542" s="5">
        <v>8</v>
      </c>
      <c r="G1542" s="5" t="s">
        <v>5110</v>
      </c>
      <c r="H1542" s="5" t="s">
        <v>5111</v>
      </c>
      <c r="I1542" s="5">
        <v>3</v>
      </c>
      <c r="L1542" s="5">
        <v>2</v>
      </c>
      <c r="M1542" s="4" t="s">
        <v>5481</v>
      </c>
      <c r="N1542" s="4" t="s">
        <v>5482</v>
      </c>
      <c r="S1542" s="4"/>
      <c r="T1542" s="4" t="s">
        <v>10835</v>
      </c>
      <c r="U1542" s="5" t="s">
        <v>695</v>
      </c>
      <c r="V1542" s="5" t="s">
        <v>696</v>
      </c>
      <c r="W1542" s="5" t="s">
        <v>408</v>
      </c>
      <c r="X1542" s="5" t="s">
        <v>409</v>
      </c>
      <c r="Y1542" s="5" t="s">
        <v>5483</v>
      </c>
      <c r="Z1542" s="5" t="s">
        <v>2054</v>
      </c>
      <c r="AC1542" s="4">
        <v>69</v>
      </c>
      <c r="AD1542" s="5" t="s">
        <v>129</v>
      </c>
      <c r="AE1542" s="5" t="s">
        <v>130</v>
      </c>
      <c r="AJ1542" s="5" t="s">
        <v>33</v>
      </c>
      <c r="AK1542" s="5" t="s">
        <v>34</v>
      </c>
      <c r="AL1542" s="5" t="s">
        <v>455</v>
      </c>
      <c r="AM1542" s="5" t="s">
        <v>456</v>
      </c>
      <c r="AT1542" s="5" t="s">
        <v>83</v>
      </c>
      <c r="AU1542" s="5" t="s">
        <v>84</v>
      </c>
      <c r="AV1542" s="5" t="s">
        <v>5484</v>
      </c>
      <c r="AW1542" s="5" t="s">
        <v>5485</v>
      </c>
      <c r="BG1542" s="5" t="s">
        <v>83</v>
      </c>
      <c r="BH1542" s="5" t="s">
        <v>84</v>
      </c>
      <c r="BI1542" s="5" t="s">
        <v>5138</v>
      </c>
      <c r="BJ1542" s="5" t="s">
        <v>5139</v>
      </c>
      <c r="BK1542" s="5" t="s">
        <v>2124</v>
      </c>
      <c r="BL1542" s="5" t="s">
        <v>11422</v>
      </c>
      <c r="BM1542" s="5" t="s">
        <v>9524</v>
      </c>
      <c r="BN1542" s="5" t="s">
        <v>5486</v>
      </c>
      <c r="BO1542" s="5" t="s">
        <v>5487</v>
      </c>
      <c r="BP1542" s="5" t="s">
        <v>5488</v>
      </c>
      <c r="BQ1542" s="5" t="s">
        <v>9525</v>
      </c>
      <c r="BR1542" s="5" t="s">
        <v>5489</v>
      </c>
      <c r="BS1542" s="5" t="s">
        <v>103</v>
      </c>
      <c r="BT1542" s="5" t="s">
        <v>104</v>
      </c>
    </row>
    <row r="1543" spans="1:73" ht="13.5" customHeight="1">
      <c r="A1543" s="7" t="str">
        <f>HYPERLINK("http://kyu.snu.ac.kr/sdhj/index.jsp?type=hj/GK14704_00IM0001_012a.jpg","1768_해북촌_012a")</f>
        <v>1768_해북촌_012a</v>
      </c>
      <c r="B1543" s="4">
        <v>1768</v>
      </c>
      <c r="C1543" s="4" t="s">
        <v>10848</v>
      </c>
      <c r="D1543" s="4" t="s">
        <v>10849</v>
      </c>
      <c r="E1543" s="4">
        <v>1542</v>
      </c>
      <c r="F1543" s="5">
        <v>8</v>
      </c>
      <c r="G1543" s="5" t="s">
        <v>5110</v>
      </c>
      <c r="H1543" s="5" t="s">
        <v>5111</v>
      </c>
      <c r="I1543" s="5">
        <v>3</v>
      </c>
      <c r="L1543" s="5">
        <v>2</v>
      </c>
      <c r="M1543" s="5" t="s">
        <v>5481</v>
      </c>
      <c r="N1543" s="5" t="s">
        <v>5482</v>
      </c>
      <c r="S1543" s="5" t="s">
        <v>95</v>
      </c>
      <c r="T1543" s="5" t="s">
        <v>96</v>
      </c>
      <c r="W1543" s="5" t="s">
        <v>250</v>
      </c>
      <c r="X1543" s="4" t="s">
        <v>11423</v>
      </c>
      <c r="Y1543" s="5" t="s">
        <v>99</v>
      </c>
      <c r="Z1543" s="5" t="s">
        <v>100</v>
      </c>
      <c r="AC1543" s="4">
        <v>70</v>
      </c>
      <c r="AD1543" s="5" t="s">
        <v>387</v>
      </c>
      <c r="AE1543" s="5" t="s">
        <v>388</v>
      </c>
      <c r="AJ1543" s="5" t="s">
        <v>33</v>
      </c>
      <c r="AK1543" s="5" t="s">
        <v>34</v>
      </c>
      <c r="AL1543" s="5" t="s">
        <v>113</v>
      </c>
      <c r="AM1543" s="5" t="s">
        <v>114</v>
      </c>
      <c r="AT1543" s="5" t="s">
        <v>2356</v>
      </c>
      <c r="AU1543" s="5" t="s">
        <v>11424</v>
      </c>
      <c r="AV1543" s="5" t="s">
        <v>5490</v>
      </c>
      <c r="AW1543" s="5" t="s">
        <v>5491</v>
      </c>
      <c r="BG1543" s="5" t="s">
        <v>83</v>
      </c>
      <c r="BH1543" s="5" t="s">
        <v>84</v>
      </c>
      <c r="BI1543" s="5" t="s">
        <v>4656</v>
      </c>
      <c r="BJ1543" s="5" t="s">
        <v>4657</v>
      </c>
      <c r="BK1543" s="5" t="s">
        <v>83</v>
      </c>
      <c r="BL1543" s="5" t="s">
        <v>84</v>
      </c>
      <c r="BM1543" s="5" t="s">
        <v>5492</v>
      </c>
      <c r="BN1543" s="5" t="s">
        <v>5493</v>
      </c>
      <c r="BO1543" s="5" t="s">
        <v>83</v>
      </c>
      <c r="BP1543" s="5" t="s">
        <v>84</v>
      </c>
      <c r="BQ1543" s="5" t="s">
        <v>5494</v>
      </c>
      <c r="BR1543" s="5" t="s">
        <v>11425</v>
      </c>
      <c r="BS1543" s="5" t="s">
        <v>3064</v>
      </c>
      <c r="BT1543" s="5" t="s">
        <v>3065</v>
      </c>
    </row>
    <row r="1544" spans="1:73" ht="13.5" customHeight="1">
      <c r="A1544" s="7" t="str">
        <f>HYPERLINK("http://kyu.snu.ac.kr/sdhj/index.jsp?type=hj/GK14704_00IM0001_012a.jpg","1768_해북촌_012a")</f>
        <v>1768_해북촌_012a</v>
      </c>
      <c r="B1544" s="4">
        <v>1768</v>
      </c>
      <c r="C1544" s="4" t="s">
        <v>11426</v>
      </c>
      <c r="D1544" s="4" t="s">
        <v>11427</v>
      </c>
      <c r="E1544" s="4">
        <v>1543</v>
      </c>
      <c r="F1544" s="5">
        <v>8</v>
      </c>
      <c r="G1544" s="5" t="s">
        <v>5110</v>
      </c>
      <c r="H1544" s="5" t="s">
        <v>5111</v>
      </c>
      <c r="I1544" s="5">
        <v>3</v>
      </c>
      <c r="L1544" s="5">
        <v>2</v>
      </c>
      <c r="M1544" s="5" t="s">
        <v>5481</v>
      </c>
      <c r="N1544" s="5" t="s">
        <v>5482</v>
      </c>
      <c r="S1544" s="5" t="s">
        <v>115</v>
      </c>
      <c r="T1544" s="5" t="s">
        <v>116</v>
      </c>
      <c r="Y1544" s="5" t="s">
        <v>5495</v>
      </c>
      <c r="Z1544" s="5" t="s">
        <v>5496</v>
      </c>
      <c r="AC1544" s="4">
        <v>39</v>
      </c>
      <c r="AD1544" s="5" t="s">
        <v>349</v>
      </c>
      <c r="AE1544" s="5" t="s">
        <v>350</v>
      </c>
    </row>
    <row r="1545" spans="1:73" ht="13.5" customHeight="1">
      <c r="A1545" s="7" t="str">
        <f>HYPERLINK("http://kyu.snu.ac.kr/sdhj/index.jsp?type=hj/GK14704_00IM0001_012a.jpg","1768_해북촌_012a")</f>
        <v>1768_해북촌_012a</v>
      </c>
      <c r="B1545" s="4">
        <v>1768</v>
      </c>
      <c r="C1545" s="4" t="s">
        <v>9834</v>
      </c>
      <c r="D1545" s="4" t="s">
        <v>9835</v>
      </c>
      <c r="E1545" s="4">
        <v>1544</v>
      </c>
      <c r="F1545" s="5">
        <v>8</v>
      </c>
      <c r="G1545" s="5" t="s">
        <v>5110</v>
      </c>
      <c r="H1545" s="5" t="s">
        <v>5111</v>
      </c>
      <c r="I1545" s="5">
        <v>3</v>
      </c>
      <c r="L1545" s="5">
        <v>2</v>
      </c>
      <c r="M1545" s="5" t="s">
        <v>5481</v>
      </c>
      <c r="N1545" s="5" t="s">
        <v>5482</v>
      </c>
      <c r="S1545" s="5" t="s">
        <v>121</v>
      </c>
      <c r="T1545" s="5" t="s">
        <v>122</v>
      </c>
      <c r="W1545" s="5" t="s">
        <v>2756</v>
      </c>
      <c r="X1545" s="5" t="s">
        <v>2757</v>
      </c>
      <c r="Y1545" s="5" t="s">
        <v>99</v>
      </c>
      <c r="Z1545" s="5" t="s">
        <v>100</v>
      </c>
      <c r="AC1545" s="4">
        <v>38</v>
      </c>
      <c r="AD1545" s="5" t="s">
        <v>1521</v>
      </c>
      <c r="AE1545" s="5" t="s">
        <v>1522</v>
      </c>
      <c r="AF1545" s="5" t="s">
        <v>11428</v>
      </c>
      <c r="AG1545" s="5" t="s">
        <v>11429</v>
      </c>
    </row>
    <row r="1546" spans="1:73" ht="13.5" customHeight="1">
      <c r="A1546" s="7" t="str">
        <f>HYPERLINK("http://kyu.snu.ac.kr/sdhj/index.jsp?type=hj/GK14704_00IM0001_012a.jpg","1768_해북촌_012a")</f>
        <v>1768_해북촌_012a</v>
      </c>
      <c r="B1546" s="4">
        <v>1768</v>
      </c>
      <c r="C1546" s="4" t="s">
        <v>9834</v>
      </c>
      <c r="D1546" s="4" t="s">
        <v>9835</v>
      </c>
      <c r="E1546" s="4">
        <v>1545</v>
      </c>
      <c r="F1546" s="5">
        <v>8</v>
      </c>
      <c r="G1546" s="5" t="s">
        <v>5110</v>
      </c>
      <c r="H1546" s="5" t="s">
        <v>5111</v>
      </c>
      <c r="I1546" s="5">
        <v>3</v>
      </c>
      <c r="L1546" s="5">
        <v>2</v>
      </c>
      <c r="M1546" s="5" t="s">
        <v>5481</v>
      </c>
      <c r="N1546" s="5" t="s">
        <v>5482</v>
      </c>
      <c r="T1546" s="4" t="s">
        <v>11430</v>
      </c>
      <c r="U1546" s="5" t="s">
        <v>133</v>
      </c>
      <c r="V1546" s="5" t="s">
        <v>134</v>
      </c>
      <c r="Y1546" s="5" t="s">
        <v>5497</v>
      </c>
      <c r="Z1546" s="5" t="s">
        <v>5498</v>
      </c>
      <c r="AC1546" s="4">
        <v>53</v>
      </c>
      <c r="BB1546" s="5" t="s">
        <v>133</v>
      </c>
      <c r="BC1546" s="5" t="s">
        <v>134</v>
      </c>
      <c r="BD1546" s="5" t="s">
        <v>5499</v>
      </c>
      <c r="BE1546" s="5" t="s">
        <v>5500</v>
      </c>
      <c r="BF1546" s="4" t="s">
        <v>11431</v>
      </c>
    </row>
    <row r="1547" spans="1:73" ht="13.5" customHeight="1">
      <c r="A1547" s="7" t="str">
        <f>HYPERLINK("http://kyu.snu.ac.kr/sdhj/index.jsp?type=hj/GK14704_00IM0001_012a.jpg","1768_해북촌_012a")</f>
        <v>1768_해북촌_012a</v>
      </c>
      <c r="B1547" s="4">
        <v>1768</v>
      </c>
      <c r="C1547" s="4" t="s">
        <v>9834</v>
      </c>
      <c r="D1547" s="4" t="s">
        <v>9835</v>
      </c>
      <c r="E1547" s="4">
        <v>1546</v>
      </c>
      <c r="F1547" s="5">
        <v>8</v>
      </c>
      <c r="G1547" s="5" t="s">
        <v>5110</v>
      </c>
      <c r="H1547" s="5" t="s">
        <v>5111</v>
      </c>
      <c r="I1547" s="5">
        <v>3</v>
      </c>
      <c r="L1547" s="5">
        <v>3</v>
      </c>
      <c r="M1547" s="4" t="s">
        <v>5501</v>
      </c>
      <c r="N1547" s="4" t="s">
        <v>5502</v>
      </c>
      <c r="Q1547" s="5" t="s">
        <v>5503</v>
      </c>
      <c r="R1547" s="5" t="s">
        <v>11432</v>
      </c>
      <c r="S1547" s="4"/>
      <c r="T1547" s="4" t="s">
        <v>10795</v>
      </c>
      <c r="U1547" s="5" t="s">
        <v>73</v>
      </c>
      <c r="V1547" s="5" t="s">
        <v>74</v>
      </c>
      <c r="W1547" s="5" t="s">
        <v>250</v>
      </c>
      <c r="X1547" s="5" t="s">
        <v>10796</v>
      </c>
      <c r="Y1547" s="5" t="s">
        <v>5504</v>
      </c>
      <c r="Z1547" s="5" t="s">
        <v>5505</v>
      </c>
      <c r="AC1547" s="4">
        <v>43</v>
      </c>
      <c r="AD1547" s="5" t="s">
        <v>1010</v>
      </c>
      <c r="AE1547" s="5" t="s">
        <v>1011</v>
      </c>
      <c r="AJ1547" s="5" t="s">
        <v>33</v>
      </c>
      <c r="AK1547" s="5" t="s">
        <v>34</v>
      </c>
      <c r="AL1547" s="5" t="s">
        <v>1126</v>
      </c>
      <c r="AM1547" s="5" t="s">
        <v>1127</v>
      </c>
      <c r="AT1547" s="5" t="s">
        <v>83</v>
      </c>
      <c r="AU1547" s="5" t="s">
        <v>84</v>
      </c>
      <c r="AV1547" s="5" t="s">
        <v>5506</v>
      </c>
      <c r="AW1547" s="5" t="s">
        <v>5507</v>
      </c>
      <c r="BG1547" s="5" t="s">
        <v>588</v>
      </c>
      <c r="BH1547" s="5" t="s">
        <v>589</v>
      </c>
      <c r="BI1547" s="5" t="s">
        <v>5508</v>
      </c>
      <c r="BJ1547" s="5" t="s">
        <v>5509</v>
      </c>
      <c r="BK1547" s="5" t="s">
        <v>2714</v>
      </c>
      <c r="BL1547" s="5" t="s">
        <v>11374</v>
      </c>
      <c r="BM1547" s="5" t="s">
        <v>5379</v>
      </c>
      <c r="BN1547" s="5" t="s">
        <v>5380</v>
      </c>
      <c r="BO1547" s="5" t="s">
        <v>83</v>
      </c>
      <c r="BP1547" s="5" t="s">
        <v>84</v>
      </c>
      <c r="BQ1547" s="5" t="s">
        <v>5510</v>
      </c>
      <c r="BR1547" s="5" t="s">
        <v>11433</v>
      </c>
      <c r="BS1547" s="5" t="s">
        <v>93</v>
      </c>
      <c r="BT1547" s="5" t="s">
        <v>94</v>
      </c>
    </row>
    <row r="1548" spans="1:73" ht="13.5" customHeight="1">
      <c r="A1548" s="7" t="str">
        <f>HYPERLINK("http://kyu.snu.ac.kr/sdhj/index.jsp?type=hj/GK14704_00IM0001_012a.jpg","1768_해북촌_012a")</f>
        <v>1768_해북촌_012a</v>
      </c>
      <c r="B1548" s="4">
        <v>1768</v>
      </c>
      <c r="C1548" s="4" t="s">
        <v>11434</v>
      </c>
      <c r="D1548" s="4" t="s">
        <v>11435</v>
      </c>
      <c r="E1548" s="4">
        <v>1547</v>
      </c>
      <c r="F1548" s="5">
        <v>8</v>
      </c>
      <c r="G1548" s="5" t="s">
        <v>5110</v>
      </c>
      <c r="H1548" s="5" t="s">
        <v>5111</v>
      </c>
      <c r="I1548" s="5">
        <v>3</v>
      </c>
      <c r="L1548" s="5">
        <v>3</v>
      </c>
      <c r="M1548" s="5" t="s">
        <v>5501</v>
      </c>
      <c r="N1548" s="5" t="s">
        <v>5502</v>
      </c>
      <c r="S1548" s="5" t="s">
        <v>248</v>
      </c>
      <c r="T1548" s="5" t="s">
        <v>176</v>
      </c>
      <c r="W1548" s="5" t="s">
        <v>250</v>
      </c>
      <c r="X1548" s="4" t="s">
        <v>10796</v>
      </c>
      <c r="Y1548" s="5" t="s">
        <v>99</v>
      </c>
      <c r="Z1548" s="5" t="s">
        <v>100</v>
      </c>
      <c r="AF1548" s="5" t="s">
        <v>309</v>
      </c>
      <c r="AG1548" s="5" t="s">
        <v>308</v>
      </c>
    </row>
    <row r="1549" spans="1:73" ht="13.5" customHeight="1">
      <c r="A1549" s="7" t="str">
        <f>HYPERLINK("http://kyu.snu.ac.kr/sdhj/index.jsp?type=hj/GK14704_00IM0001_012a.jpg","1768_해북촌_012a")</f>
        <v>1768_해북촌_012a</v>
      </c>
      <c r="B1549" s="4">
        <v>1768</v>
      </c>
      <c r="C1549" s="4" t="s">
        <v>9929</v>
      </c>
      <c r="D1549" s="4" t="s">
        <v>9930</v>
      </c>
      <c r="E1549" s="4">
        <v>1548</v>
      </c>
      <c r="F1549" s="5">
        <v>8</v>
      </c>
      <c r="G1549" s="5" t="s">
        <v>5110</v>
      </c>
      <c r="H1549" s="5" t="s">
        <v>5111</v>
      </c>
      <c r="I1549" s="5">
        <v>3</v>
      </c>
      <c r="L1549" s="5">
        <v>3</v>
      </c>
      <c r="M1549" s="5" t="s">
        <v>5501</v>
      </c>
      <c r="N1549" s="5" t="s">
        <v>5502</v>
      </c>
      <c r="S1549" s="5" t="s">
        <v>95</v>
      </c>
      <c r="T1549" s="5" t="s">
        <v>96</v>
      </c>
      <c r="W1549" s="5" t="s">
        <v>2284</v>
      </c>
      <c r="X1549" s="5" t="s">
        <v>2285</v>
      </c>
      <c r="Y1549" s="5" t="s">
        <v>99</v>
      </c>
      <c r="Z1549" s="5" t="s">
        <v>100</v>
      </c>
      <c r="AC1549" s="4">
        <v>46</v>
      </c>
      <c r="AD1549" s="5" t="s">
        <v>631</v>
      </c>
      <c r="AE1549" s="5" t="s">
        <v>632</v>
      </c>
      <c r="AJ1549" s="5" t="s">
        <v>101</v>
      </c>
      <c r="AK1549" s="5" t="s">
        <v>102</v>
      </c>
      <c r="AL1549" s="5" t="s">
        <v>4682</v>
      </c>
      <c r="AM1549" s="5" t="s">
        <v>4683</v>
      </c>
      <c r="AT1549" s="5" t="s">
        <v>588</v>
      </c>
      <c r="AU1549" s="5" t="s">
        <v>589</v>
      </c>
      <c r="AV1549" s="5" t="s">
        <v>5511</v>
      </c>
      <c r="AW1549" s="5" t="s">
        <v>5512</v>
      </c>
      <c r="BG1549" s="5" t="s">
        <v>5513</v>
      </c>
      <c r="BH1549" s="5" t="s">
        <v>11436</v>
      </c>
      <c r="BI1549" s="5" t="s">
        <v>4957</v>
      </c>
      <c r="BJ1549" s="5" t="s">
        <v>2527</v>
      </c>
      <c r="BK1549" s="5" t="s">
        <v>5514</v>
      </c>
      <c r="BL1549" s="5" t="s">
        <v>5515</v>
      </c>
      <c r="BM1549" s="5" t="s">
        <v>5516</v>
      </c>
      <c r="BN1549" s="5" t="s">
        <v>5517</v>
      </c>
      <c r="BO1549" s="5" t="s">
        <v>588</v>
      </c>
      <c r="BP1549" s="5" t="s">
        <v>589</v>
      </c>
      <c r="BQ1549" s="5" t="s">
        <v>5518</v>
      </c>
      <c r="BR1549" s="5" t="s">
        <v>11437</v>
      </c>
      <c r="BS1549" s="5" t="s">
        <v>3906</v>
      </c>
      <c r="BT1549" s="5" t="s">
        <v>3907</v>
      </c>
    </row>
    <row r="1550" spans="1:73" ht="13.5" customHeight="1">
      <c r="A1550" s="7" t="str">
        <f>HYPERLINK("http://kyu.snu.ac.kr/sdhj/index.jsp?type=hj/GK14704_00IM0001_012a.jpg","1768_해북촌_012a")</f>
        <v>1768_해북촌_012a</v>
      </c>
      <c r="B1550" s="4">
        <v>1768</v>
      </c>
      <c r="C1550" s="4" t="s">
        <v>11438</v>
      </c>
      <c r="D1550" s="4" t="s">
        <v>11439</v>
      </c>
      <c r="E1550" s="4">
        <v>1549</v>
      </c>
      <c r="F1550" s="5">
        <v>8</v>
      </c>
      <c r="G1550" s="5" t="s">
        <v>5110</v>
      </c>
      <c r="H1550" s="5" t="s">
        <v>5111</v>
      </c>
      <c r="I1550" s="5">
        <v>3</v>
      </c>
      <c r="L1550" s="5">
        <v>3</v>
      </c>
      <c r="M1550" s="5" t="s">
        <v>5501</v>
      </c>
      <c r="N1550" s="5" t="s">
        <v>5502</v>
      </c>
      <c r="S1550" s="5" t="s">
        <v>115</v>
      </c>
      <c r="T1550" s="5" t="s">
        <v>116</v>
      </c>
      <c r="Y1550" s="5" t="s">
        <v>5519</v>
      </c>
      <c r="Z1550" s="5" t="s">
        <v>1144</v>
      </c>
      <c r="AC1550" s="4">
        <v>20</v>
      </c>
      <c r="AD1550" s="5" t="s">
        <v>410</v>
      </c>
      <c r="AE1550" s="5" t="s">
        <v>411</v>
      </c>
    </row>
    <row r="1551" spans="1:73" ht="13.5" customHeight="1">
      <c r="A1551" s="7" t="str">
        <f>HYPERLINK("http://kyu.snu.ac.kr/sdhj/index.jsp?type=hj/GK14704_00IM0001_012a.jpg","1768_해북촌_012a")</f>
        <v>1768_해북촌_012a</v>
      </c>
      <c r="B1551" s="4">
        <v>1768</v>
      </c>
      <c r="C1551" s="4" t="s">
        <v>9929</v>
      </c>
      <c r="D1551" s="4" t="s">
        <v>9930</v>
      </c>
      <c r="E1551" s="4">
        <v>1550</v>
      </c>
      <c r="F1551" s="5">
        <v>8</v>
      </c>
      <c r="G1551" s="5" t="s">
        <v>5110</v>
      </c>
      <c r="H1551" s="5" t="s">
        <v>5111</v>
      </c>
      <c r="I1551" s="5">
        <v>3</v>
      </c>
      <c r="L1551" s="5">
        <v>3</v>
      </c>
      <c r="M1551" s="5" t="s">
        <v>5501</v>
      </c>
      <c r="N1551" s="5" t="s">
        <v>5502</v>
      </c>
      <c r="S1551" s="5" t="s">
        <v>115</v>
      </c>
      <c r="T1551" s="5" t="s">
        <v>116</v>
      </c>
      <c r="Y1551" s="5" t="s">
        <v>5520</v>
      </c>
      <c r="Z1551" s="5" t="s">
        <v>5521</v>
      </c>
      <c r="AC1551" s="4">
        <v>13</v>
      </c>
      <c r="AD1551" s="5" t="s">
        <v>383</v>
      </c>
      <c r="AE1551" s="5" t="s">
        <v>384</v>
      </c>
      <c r="AF1551" s="5" t="s">
        <v>309</v>
      </c>
      <c r="AG1551" s="5" t="s">
        <v>308</v>
      </c>
    </row>
    <row r="1552" spans="1:73" ht="13.5" customHeight="1">
      <c r="A1552" s="7" t="str">
        <f>HYPERLINK("http://kyu.snu.ac.kr/sdhj/index.jsp?type=hj/GK14704_00IM0001_012a.jpg","1768_해북촌_012a")</f>
        <v>1768_해북촌_012a</v>
      </c>
      <c r="B1552" s="4">
        <v>1768</v>
      </c>
      <c r="C1552" s="4" t="s">
        <v>9929</v>
      </c>
      <c r="D1552" s="4" t="s">
        <v>9930</v>
      </c>
      <c r="E1552" s="4">
        <v>1551</v>
      </c>
      <c r="F1552" s="5">
        <v>8</v>
      </c>
      <c r="G1552" s="5" t="s">
        <v>5110</v>
      </c>
      <c r="H1552" s="5" t="s">
        <v>5111</v>
      </c>
      <c r="I1552" s="5">
        <v>3</v>
      </c>
      <c r="L1552" s="5">
        <v>3</v>
      </c>
      <c r="M1552" s="5" t="s">
        <v>5501</v>
      </c>
      <c r="N1552" s="5" t="s">
        <v>5502</v>
      </c>
      <c r="T1552" s="4" t="s">
        <v>10797</v>
      </c>
      <c r="U1552" s="5" t="s">
        <v>203</v>
      </c>
      <c r="V1552" s="5" t="s">
        <v>204</v>
      </c>
      <c r="Y1552" s="5" t="s">
        <v>5522</v>
      </c>
      <c r="Z1552" s="5" t="s">
        <v>5523</v>
      </c>
      <c r="AC1552" s="4">
        <v>29</v>
      </c>
      <c r="AD1552" s="5" t="s">
        <v>421</v>
      </c>
      <c r="AE1552" s="5" t="s">
        <v>422</v>
      </c>
      <c r="AF1552" s="5" t="s">
        <v>5524</v>
      </c>
      <c r="AG1552" s="5" t="s">
        <v>5525</v>
      </c>
      <c r="BB1552" s="5" t="s">
        <v>133</v>
      </c>
      <c r="BC1552" s="5" t="s">
        <v>134</v>
      </c>
      <c r="BD1552" s="5" t="s">
        <v>5526</v>
      </c>
      <c r="BE1552" s="5" t="s">
        <v>5527</v>
      </c>
      <c r="BF1552" s="4" t="s">
        <v>11440</v>
      </c>
    </row>
    <row r="1553" spans="1:58" ht="13.5" customHeight="1">
      <c r="A1553" s="7" t="str">
        <f>HYPERLINK("http://kyu.snu.ac.kr/sdhj/index.jsp?type=hj/GK14704_00IM0001_012a.jpg","1768_해북촌_012a")</f>
        <v>1768_해북촌_012a</v>
      </c>
      <c r="B1553" s="4">
        <v>1768</v>
      </c>
      <c r="C1553" s="4" t="s">
        <v>9929</v>
      </c>
      <c r="D1553" s="4" t="s">
        <v>9930</v>
      </c>
      <c r="E1553" s="4">
        <v>1552</v>
      </c>
      <c r="F1553" s="5">
        <v>8</v>
      </c>
      <c r="G1553" s="5" t="s">
        <v>5110</v>
      </c>
      <c r="H1553" s="5" t="s">
        <v>5111</v>
      </c>
      <c r="I1553" s="5">
        <v>3</v>
      </c>
      <c r="L1553" s="5">
        <v>3</v>
      </c>
      <c r="M1553" s="5" t="s">
        <v>5501</v>
      </c>
      <c r="N1553" s="5" t="s">
        <v>5502</v>
      </c>
      <c r="T1553" s="4" t="s">
        <v>10797</v>
      </c>
      <c r="Y1553" s="5" t="s">
        <v>2137</v>
      </c>
      <c r="Z1553" s="5" t="s">
        <v>2138</v>
      </c>
      <c r="AC1553" s="4">
        <v>38</v>
      </c>
      <c r="AD1553" s="5" t="s">
        <v>349</v>
      </c>
      <c r="AE1553" s="5" t="s">
        <v>350</v>
      </c>
      <c r="AT1553" s="5" t="s">
        <v>203</v>
      </c>
      <c r="AU1553" s="5" t="s">
        <v>204</v>
      </c>
      <c r="AV1553" s="5" t="s">
        <v>4194</v>
      </c>
      <c r="AW1553" s="5" t="s">
        <v>4195</v>
      </c>
      <c r="BB1553" s="5" t="s">
        <v>1679</v>
      </c>
      <c r="BC1553" s="4" t="s">
        <v>11441</v>
      </c>
      <c r="BF1553" s="4" t="s">
        <v>11442</v>
      </c>
    </row>
    <row r="1554" spans="1:58" ht="13.5" customHeight="1">
      <c r="A1554" s="7" t="str">
        <f>HYPERLINK("http://kyu.snu.ac.kr/sdhj/index.jsp?type=hj/GK14704_00IM0001_012a.jpg","1768_해북촌_012a")</f>
        <v>1768_해북촌_012a</v>
      </c>
      <c r="B1554" s="4">
        <v>1768</v>
      </c>
      <c r="C1554" s="4" t="s">
        <v>9929</v>
      </c>
      <c r="D1554" s="4" t="s">
        <v>9930</v>
      </c>
      <c r="E1554" s="4">
        <v>1553</v>
      </c>
      <c r="F1554" s="5">
        <v>8</v>
      </c>
      <c r="G1554" s="5" t="s">
        <v>5110</v>
      </c>
      <c r="H1554" s="5" t="s">
        <v>5111</v>
      </c>
      <c r="I1554" s="5">
        <v>3</v>
      </c>
      <c r="L1554" s="5">
        <v>3</v>
      </c>
      <c r="M1554" s="5" t="s">
        <v>5501</v>
      </c>
      <c r="N1554" s="5" t="s">
        <v>5502</v>
      </c>
      <c r="T1554" s="4" t="s">
        <v>10797</v>
      </c>
      <c r="U1554" s="5" t="s">
        <v>203</v>
      </c>
      <c r="V1554" s="5" t="s">
        <v>204</v>
      </c>
      <c r="Y1554" s="5" t="s">
        <v>5528</v>
      </c>
      <c r="Z1554" s="5" t="s">
        <v>5529</v>
      </c>
      <c r="AF1554" s="5" t="s">
        <v>5530</v>
      </c>
      <c r="AG1554" s="5" t="s">
        <v>5531</v>
      </c>
    </row>
    <row r="1555" spans="1:58" ht="13.5" customHeight="1">
      <c r="A1555" s="7" t="str">
        <f>HYPERLINK("http://kyu.snu.ac.kr/sdhj/index.jsp?type=hj/GK14704_00IM0001_012a.jpg","1768_해북촌_012a")</f>
        <v>1768_해북촌_012a</v>
      </c>
      <c r="B1555" s="4">
        <v>1768</v>
      </c>
      <c r="C1555" s="4" t="s">
        <v>9929</v>
      </c>
      <c r="D1555" s="4" t="s">
        <v>9930</v>
      </c>
      <c r="E1555" s="4">
        <v>1554</v>
      </c>
      <c r="F1555" s="5">
        <v>8</v>
      </c>
      <c r="G1555" s="5" t="s">
        <v>5110</v>
      </c>
      <c r="H1555" s="5" t="s">
        <v>5111</v>
      </c>
      <c r="I1555" s="5">
        <v>3</v>
      </c>
      <c r="L1555" s="5">
        <v>3</v>
      </c>
      <c r="M1555" s="5" t="s">
        <v>5501</v>
      </c>
      <c r="N1555" s="5" t="s">
        <v>5502</v>
      </c>
      <c r="T1555" s="4" t="s">
        <v>10797</v>
      </c>
      <c r="U1555" s="5" t="s">
        <v>203</v>
      </c>
      <c r="V1555" s="5" t="s">
        <v>204</v>
      </c>
      <c r="Y1555" s="5" t="s">
        <v>5532</v>
      </c>
      <c r="Z1555" s="5" t="s">
        <v>5533</v>
      </c>
      <c r="AG1555" s="5" t="s">
        <v>308</v>
      </c>
      <c r="BB1555" s="5" t="s">
        <v>133</v>
      </c>
      <c r="BC1555" s="5" t="s">
        <v>134</v>
      </c>
      <c r="BD1555" s="5" t="s">
        <v>5534</v>
      </c>
      <c r="BE1555" s="5" t="s">
        <v>5535</v>
      </c>
      <c r="BF1555" s="4" t="s">
        <v>11442</v>
      </c>
    </row>
    <row r="1556" spans="1:58" ht="13.5" customHeight="1">
      <c r="A1556" s="7" t="str">
        <f>HYPERLINK("http://kyu.snu.ac.kr/sdhj/index.jsp?type=hj/GK14704_00IM0001_012a.jpg","1768_해북촌_012a")</f>
        <v>1768_해북촌_012a</v>
      </c>
      <c r="B1556" s="4">
        <v>1768</v>
      </c>
      <c r="C1556" s="4" t="s">
        <v>9929</v>
      </c>
      <c r="D1556" s="4" t="s">
        <v>9930</v>
      </c>
      <c r="E1556" s="4">
        <v>1555</v>
      </c>
      <c r="F1556" s="5">
        <v>8</v>
      </c>
      <c r="G1556" s="5" t="s">
        <v>5110</v>
      </c>
      <c r="H1556" s="5" t="s">
        <v>5111</v>
      </c>
      <c r="I1556" s="5">
        <v>3</v>
      </c>
      <c r="L1556" s="5">
        <v>3</v>
      </c>
      <c r="M1556" s="5" t="s">
        <v>5501</v>
      </c>
      <c r="N1556" s="5" t="s">
        <v>5502</v>
      </c>
      <c r="T1556" s="4" t="s">
        <v>10797</v>
      </c>
      <c r="U1556" s="5" t="s">
        <v>203</v>
      </c>
      <c r="V1556" s="5" t="s">
        <v>204</v>
      </c>
      <c r="Y1556" s="5" t="s">
        <v>4207</v>
      </c>
      <c r="Z1556" s="5" t="s">
        <v>2300</v>
      </c>
      <c r="AG1556" s="5" t="s">
        <v>308</v>
      </c>
      <c r="BC1556" s="5" t="s">
        <v>134</v>
      </c>
      <c r="BE1556" s="5" t="s">
        <v>5535</v>
      </c>
      <c r="BF1556" s="4" t="s">
        <v>11443</v>
      </c>
    </row>
    <row r="1557" spans="1:58" ht="13.5" customHeight="1">
      <c r="A1557" s="7" t="str">
        <f>HYPERLINK("http://kyu.snu.ac.kr/sdhj/index.jsp?type=hj/GK14704_00IM0001_012a.jpg","1768_해북촌_012a")</f>
        <v>1768_해북촌_012a</v>
      </c>
      <c r="B1557" s="4">
        <v>1768</v>
      </c>
      <c r="C1557" s="4" t="s">
        <v>9929</v>
      </c>
      <c r="D1557" s="4" t="s">
        <v>9930</v>
      </c>
      <c r="E1557" s="4">
        <v>1556</v>
      </c>
      <c r="F1557" s="5">
        <v>8</v>
      </c>
      <c r="G1557" s="5" t="s">
        <v>5110</v>
      </c>
      <c r="H1557" s="5" t="s">
        <v>5111</v>
      </c>
      <c r="I1557" s="5">
        <v>3</v>
      </c>
      <c r="L1557" s="5">
        <v>3</v>
      </c>
      <c r="M1557" s="5" t="s">
        <v>5501</v>
      </c>
      <c r="N1557" s="5" t="s">
        <v>5502</v>
      </c>
      <c r="T1557" s="4" t="s">
        <v>10797</v>
      </c>
      <c r="U1557" s="5" t="s">
        <v>203</v>
      </c>
      <c r="V1557" s="5" t="s">
        <v>204</v>
      </c>
      <c r="Y1557" s="5" t="s">
        <v>5536</v>
      </c>
      <c r="Z1557" s="5" t="s">
        <v>5537</v>
      </c>
      <c r="AF1557" s="5" t="s">
        <v>11444</v>
      </c>
      <c r="AG1557" s="5" t="s">
        <v>11445</v>
      </c>
      <c r="BB1557" s="5" t="s">
        <v>133</v>
      </c>
      <c r="BC1557" s="5" t="s">
        <v>134</v>
      </c>
      <c r="BD1557" s="5" t="s">
        <v>5538</v>
      </c>
      <c r="BE1557" s="5" t="s">
        <v>5539</v>
      </c>
      <c r="BF1557" s="4" t="s">
        <v>11440</v>
      </c>
    </row>
    <row r="1558" spans="1:58" ht="13.5" customHeight="1">
      <c r="A1558" s="7" t="str">
        <f>HYPERLINK("http://kyu.snu.ac.kr/sdhj/index.jsp?type=hj/GK14704_00IM0001_012a.jpg","1768_해북촌_012a")</f>
        <v>1768_해북촌_012a</v>
      </c>
      <c r="B1558" s="4">
        <v>1768</v>
      </c>
      <c r="C1558" s="4" t="s">
        <v>9929</v>
      </c>
      <c r="D1558" s="4" t="s">
        <v>9930</v>
      </c>
      <c r="E1558" s="4">
        <v>1557</v>
      </c>
      <c r="F1558" s="5">
        <v>8</v>
      </c>
      <c r="G1558" s="5" t="s">
        <v>5110</v>
      </c>
      <c r="H1558" s="5" t="s">
        <v>5111</v>
      </c>
      <c r="I1558" s="5">
        <v>3</v>
      </c>
      <c r="L1558" s="5">
        <v>3</v>
      </c>
      <c r="M1558" s="5" t="s">
        <v>5501</v>
      </c>
      <c r="N1558" s="5" t="s">
        <v>5502</v>
      </c>
      <c r="T1558" s="4" t="s">
        <v>10797</v>
      </c>
      <c r="U1558" s="5" t="s">
        <v>133</v>
      </c>
      <c r="V1558" s="5" t="s">
        <v>134</v>
      </c>
      <c r="Y1558" s="5" t="s">
        <v>4363</v>
      </c>
      <c r="Z1558" s="5" t="s">
        <v>2091</v>
      </c>
      <c r="AC1558" s="4">
        <v>65</v>
      </c>
      <c r="AD1558" s="5" t="s">
        <v>525</v>
      </c>
      <c r="AE1558" s="5" t="s">
        <v>526</v>
      </c>
      <c r="AF1558" s="5" t="s">
        <v>488</v>
      </c>
      <c r="AG1558" s="5" t="s">
        <v>478</v>
      </c>
      <c r="AH1558" s="5" t="s">
        <v>5540</v>
      </c>
      <c r="AI1558" s="5" t="s">
        <v>5541</v>
      </c>
      <c r="AT1558" s="5" t="s">
        <v>203</v>
      </c>
      <c r="AU1558" s="5" t="s">
        <v>204</v>
      </c>
      <c r="AV1558" s="5" t="s">
        <v>5542</v>
      </c>
      <c r="AW1558" s="5" t="s">
        <v>5543</v>
      </c>
      <c r="BB1558" s="5" t="s">
        <v>1679</v>
      </c>
      <c r="BC1558" s="4" t="s">
        <v>11441</v>
      </c>
      <c r="BF1558" s="4" t="s">
        <v>11440</v>
      </c>
    </row>
    <row r="1559" spans="1:58" ht="13.5" customHeight="1">
      <c r="A1559" s="7" t="str">
        <f>HYPERLINK("http://kyu.snu.ac.kr/sdhj/index.jsp?type=hj/GK14704_00IM0001_012a.jpg","1768_해북촌_012a")</f>
        <v>1768_해북촌_012a</v>
      </c>
      <c r="B1559" s="4">
        <v>1768</v>
      </c>
      <c r="C1559" s="4" t="s">
        <v>9929</v>
      </c>
      <c r="D1559" s="4" t="s">
        <v>9930</v>
      </c>
      <c r="E1559" s="4">
        <v>1558</v>
      </c>
      <c r="F1559" s="5">
        <v>8</v>
      </c>
      <c r="G1559" s="5" t="s">
        <v>5110</v>
      </c>
      <c r="H1559" s="5" t="s">
        <v>5111</v>
      </c>
      <c r="I1559" s="5">
        <v>3</v>
      </c>
      <c r="L1559" s="5">
        <v>3</v>
      </c>
      <c r="M1559" s="5" t="s">
        <v>5501</v>
      </c>
      <c r="N1559" s="5" t="s">
        <v>5502</v>
      </c>
      <c r="T1559" s="4" t="s">
        <v>10797</v>
      </c>
      <c r="U1559" s="5" t="s">
        <v>133</v>
      </c>
      <c r="V1559" s="5" t="s">
        <v>134</v>
      </c>
      <c r="Y1559" s="5" t="s">
        <v>5544</v>
      </c>
      <c r="Z1559" s="5" t="s">
        <v>5545</v>
      </c>
      <c r="AG1559" s="5" t="s">
        <v>1693</v>
      </c>
      <c r="AI1559" s="5" t="s">
        <v>3966</v>
      </c>
      <c r="BB1559" s="5" t="s">
        <v>133</v>
      </c>
      <c r="BC1559" s="5" t="s">
        <v>134</v>
      </c>
      <c r="BD1559" s="5" t="s">
        <v>5546</v>
      </c>
      <c r="BE1559" s="5" t="s">
        <v>11446</v>
      </c>
      <c r="BF1559" s="4" t="s">
        <v>11442</v>
      </c>
    </row>
    <row r="1560" spans="1:58" ht="13.5" customHeight="1">
      <c r="A1560" s="7" t="str">
        <f>HYPERLINK("http://kyu.snu.ac.kr/sdhj/index.jsp?type=hj/GK14704_00IM0001_012a.jpg","1768_해북촌_012a")</f>
        <v>1768_해북촌_012a</v>
      </c>
      <c r="B1560" s="4">
        <v>1768</v>
      </c>
      <c r="C1560" s="4" t="s">
        <v>9929</v>
      </c>
      <c r="D1560" s="4" t="s">
        <v>9930</v>
      </c>
      <c r="E1560" s="4">
        <v>1559</v>
      </c>
      <c r="F1560" s="5">
        <v>8</v>
      </c>
      <c r="G1560" s="5" t="s">
        <v>5110</v>
      </c>
      <c r="H1560" s="5" t="s">
        <v>5111</v>
      </c>
      <c r="I1560" s="5">
        <v>3</v>
      </c>
      <c r="L1560" s="5">
        <v>3</v>
      </c>
      <c r="M1560" s="5" t="s">
        <v>5501</v>
      </c>
      <c r="N1560" s="5" t="s">
        <v>5502</v>
      </c>
      <c r="T1560" s="4" t="s">
        <v>10797</v>
      </c>
      <c r="U1560" s="5" t="s">
        <v>203</v>
      </c>
      <c r="V1560" s="5" t="s">
        <v>204</v>
      </c>
      <c r="Y1560" s="5" t="s">
        <v>5547</v>
      </c>
      <c r="Z1560" s="5" t="s">
        <v>5548</v>
      </c>
      <c r="AF1560" s="5" t="s">
        <v>11447</v>
      </c>
      <c r="AG1560" s="5" t="s">
        <v>11448</v>
      </c>
      <c r="AH1560" s="5" t="s">
        <v>3965</v>
      </c>
      <c r="AI1560" s="5" t="s">
        <v>3966</v>
      </c>
      <c r="BC1560" s="5" t="s">
        <v>134</v>
      </c>
      <c r="BE1560" s="5" t="s">
        <v>11446</v>
      </c>
      <c r="BF1560" s="4" t="s">
        <v>11443</v>
      </c>
    </row>
    <row r="1561" spans="1:58" ht="13.5" customHeight="1">
      <c r="A1561" s="7" t="str">
        <f>HYPERLINK("http://kyu.snu.ac.kr/sdhj/index.jsp?type=hj/GK14704_00IM0001_012a.jpg","1768_해북촌_012a")</f>
        <v>1768_해북촌_012a</v>
      </c>
      <c r="B1561" s="4">
        <v>1768</v>
      </c>
      <c r="C1561" s="4" t="s">
        <v>9929</v>
      </c>
      <c r="D1561" s="4" t="s">
        <v>9930</v>
      </c>
      <c r="E1561" s="4">
        <v>1560</v>
      </c>
      <c r="F1561" s="5">
        <v>8</v>
      </c>
      <c r="G1561" s="5" t="s">
        <v>5110</v>
      </c>
      <c r="H1561" s="5" t="s">
        <v>5111</v>
      </c>
      <c r="I1561" s="5">
        <v>3</v>
      </c>
      <c r="L1561" s="5">
        <v>3</v>
      </c>
      <c r="M1561" s="5" t="s">
        <v>5501</v>
      </c>
      <c r="N1561" s="5" t="s">
        <v>5502</v>
      </c>
      <c r="T1561" s="4" t="s">
        <v>10797</v>
      </c>
      <c r="U1561" s="5" t="s">
        <v>203</v>
      </c>
      <c r="V1561" s="5" t="s">
        <v>204</v>
      </c>
      <c r="Y1561" s="5" t="s">
        <v>5549</v>
      </c>
      <c r="Z1561" s="5" t="s">
        <v>4204</v>
      </c>
      <c r="BB1561" s="5" t="s">
        <v>11449</v>
      </c>
      <c r="BC1561" s="5" t="s">
        <v>134</v>
      </c>
      <c r="BD1561" s="5" t="s">
        <v>5550</v>
      </c>
      <c r="BE1561" s="5" t="s">
        <v>5551</v>
      </c>
      <c r="BF1561" s="4" t="s">
        <v>11440</v>
      </c>
    </row>
    <row r="1562" spans="1:58" ht="13.5" customHeight="1">
      <c r="A1562" s="7" t="str">
        <f>HYPERLINK("http://kyu.snu.ac.kr/sdhj/index.jsp?type=hj/GK14704_00IM0001_012a.jpg","1768_해북촌_012a")</f>
        <v>1768_해북촌_012a</v>
      </c>
      <c r="B1562" s="4">
        <v>1768</v>
      </c>
      <c r="C1562" s="4" t="s">
        <v>9929</v>
      </c>
      <c r="D1562" s="4" t="s">
        <v>9930</v>
      </c>
      <c r="E1562" s="4">
        <v>1561</v>
      </c>
      <c r="F1562" s="5">
        <v>8</v>
      </c>
      <c r="G1562" s="5" t="s">
        <v>5110</v>
      </c>
      <c r="H1562" s="5" t="s">
        <v>5111</v>
      </c>
      <c r="I1562" s="5">
        <v>3</v>
      </c>
      <c r="L1562" s="5">
        <v>3</v>
      </c>
      <c r="M1562" s="5" t="s">
        <v>5501</v>
      </c>
      <c r="N1562" s="5" t="s">
        <v>5502</v>
      </c>
      <c r="T1562" s="4" t="s">
        <v>10797</v>
      </c>
      <c r="U1562" s="5" t="s">
        <v>203</v>
      </c>
      <c r="V1562" s="5" t="s">
        <v>204</v>
      </c>
      <c r="Y1562" s="5" t="s">
        <v>5552</v>
      </c>
      <c r="Z1562" s="5" t="s">
        <v>5553</v>
      </c>
      <c r="BC1562" s="5" t="s">
        <v>134</v>
      </c>
      <c r="BE1562" s="5" t="s">
        <v>5551</v>
      </c>
      <c r="BF1562" s="4" t="s">
        <v>11442</v>
      </c>
    </row>
    <row r="1563" spans="1:58" ht="13.5" customHeight="1">
      <c r="A1563" s="7" t="str">
        <f>HYPERLINK("http://kyu.snu.ac.kr/sdhj/index.jsp?type=hj/GK14704_00IM0001_012a.jpg","1768_해북촌_012a")</f>
        <v>1768_해북촌_012a</v>
      </c>
      <c r="B1563" s="4">
        <v>1768</v>
      </c>
      <c r="C1563" s="4" t="s">
        <v>9929</v>
      </c>
      <c r="D1563" s="4" t="s">
        <v>9930</v>
      </c>
      <c r="E1563" s="4">
        <v>1562</v>
      </c>
      <c r="F1563" s="5">
        <v>8</v>
      </c>
      <c r="G1563" s="5" t="s">
        <v>5110</v>
      </c>
      <c r="H1563" s="5" t="s">
        <v>5111</v>
      </c>
      <c r="I1563" s="5">
        <v>3</v>
      </c>
      <c r="L1563" s="5">
        <v>3</v>
      </c>
      <c r="M1563" s="5" t="s">
        <v>5501</v>
      </c>
      <c r="N1563" s="5" t="s">
        <v>5502</v>
      </c>
      <c r="T1563" s="4" t="s">
        <v>10797</v>
      </c>
      <c r="U1563" s="5" t="s">
        <v>203</v>
      </c>
      <c r="V1563" s="5" t="s">
        <v>204</v>
      </c>
      <c r="Y1563" s="5" t="s">
        <v>5554</v>
      </c>
      <c r="Z1563" s="5" t="s">
        <v>5555</v>
      </c>
      <c r="AC1563" s="4">
        <v>69</v>
      </c>
      <c r="AD1563" s="5" t="s">
        <v>129</v>
      </c>
      <c r="AE1563" s="5" t="s">
        <v>130</v>
      </c>
      <c r="AF1563" s="5" t="s">
        <v>5556</v>
      </c>
      <c r="AG1563" s="5" t="s">
        <v>5557</v>
      </c>
      <c r="BC1563" s="5" t="s">
        <v>134</v>
      </c>
      <c r="BE1563" s="5" t="s">
        <v>5551</v>
      </c>
      <c r="BF1563" s="4" t="s">
        <v>11443</v>
      </c>
    </row>
    <row r="1564" spans="1:58" ht="13.5" customHeight="1">
      <c r="A1564" s="7" t="str">
        <f>HYPERLINK("http://kyu.snu.ac.kr/sdhj/index.jsp?type=hj/GK14704_00IM0001_012a.jpg","1768_해북촌_012a")</f>
        <v>1768_해북촌_012a</v>
      </c>
      <c r="B1564" s="4">
        <v>1768</v>
      </c>
      <c r="C1564" s="4" t="s">
        <v>9929</v>
      </c>
      <c r="D1564" s="4" t="s">
        <v>9930</v>
      </c>
      <c r="E1564" s="4">
        <v>1563</v>
      </c>
      <c r="F1564" s="5">
        <v>8</v>
      </c>
      <c r="G1564" s="5" t="s">
        <v>5110</v>
      </c>
      <c r="H1564" s="5" t="s">
        <v>5111</v>
      </c>
      <c r="I1564" s="5">
        <v>3</v>
      </c>
      <c r="L1564" s="5">
        <v>3</v>
      </c>
      <c r="M1564" s="5" t="s">
        <v>5501</v>
      </c>
      <c r="N1564" s="5" t="s">
        <v>5502</v>
      </c>
      <c r="T1564" s="4" t="s">
        <v>10797</v>
      </c>
      <c r="U1564" s="5" t="s">
        <v>203</v>
      </c>
      <c r="V1564" s="5" t="s">
        <v>204</v>
      </c>
      <c r="Y1564" s="5" t="s">
        <v>4741</v>
      </c>
      <c r="Z1564" s="5" t="s">
        <v>4742</v>
      </c>
      <c r="AG1564" s="5" t="s">
        <v>478</v>
      </c>
      <c r="AI1564" s="5" t="s">
        <v>3065</v>
      </c>
      <c r="AT1564" s="5" t="s">
        <v>203</v>
      </c>
      <c r="AU1564" s="5" t="s">
        <v>204</v>
      </c>
      <c r="AV1564" s="5" t="s">
        <v>5558</v>
      </c>
      <c r="AW1564" s="5" t="s">
        <v>11450</v>
      </c>
      <c r="BF1564" s="4" t="s">
        <v>11440</v>
      </c>
    </row>
    <row r="1565" spans="1:58" ht="13.5" customHeight="1">
      <c r="A1565" s="7" t="str">
        <f>HYPERLINK("http://kyu.snu.ac.kr/sdhj/index.jsp?type=hj/GK14704_00IM0001_012a.jpg","1768_해북촌_012a")</f>
        <v>1768_해북촌_012a</v>
      </c>
      <c r="B1565" s="4">
        <v>1768</v>
      </c>
      <c r="C1565" s="4" t="s">
        <v>9929</v>
      </c>
      <c r="D1565" s="4" t="s">
        <v>9930</v>
      </c>
      <c r="E1565" s="4">
        <v>1564</v>
      </c>
      <c r="F1565" s="5">
        <v>8</v>
      </c>
      <c r="G1565" s="5" t="s">
        <v>5110</v>
      </c>
      <c r="H1565" s="5" t="s">
        <v>5111</v>
      </c>
      <c r="I1565" s="5">
        <v>3</v>
      </c>
      <c r="L1565" s="5">
        <v>3</v>
      </c>
      <c r="M1565" s="5" t="s">
        <v>5501</v>
      </c>
      <c r="N1565" s="5" t="s">
        <v>5502</v>
      </c>
      <c r="T1565" s="4" t="s">
        <v>10797</v>
      </c>
      <c r="U1565" s="5" t="s">
        <v>133</v>
      </c>
      <c r="V1565" s="5" t="s">
        <v>134</v>
      </c>
      <c r="Y1565" s="5" t="s">
        <v>5559</v>
      </c>
      <c r="Z1565" s="5" t="s">
        <v>5560</v>
      </c>
      <c r="AF1565" s="5" t="s">
        <v>5433</v>
      </c>
      <c r="AG1565" s="5" t="s">
        <v>5434</v>
      </c>
      <c r="AH1565" s="5" t="s">
        <v>3064</v>
      </c>
      <c r="AI1565" s="5" t="s">
        <v>3065</v>
      </c>
      <c r="AU1565" s="5" t="s">
        <v>204</v>
      </c>
      <c r="AW1565" s="5" t="s">
        <v>11450</v>
      </c>
      <c r="BF1565" s="4" t="s">
        <v>11442</v>
      </c>
    </row>
    <row r="1566" spans="1:58" ht="13.5" customHeight="1">
      <c r="A1566" s="7" t="str">
        <f>HYPERLINK("http://kyu.snu.ac.kr/sdhj/index.jsp?type=hj/GK14704_00IM0001_012a.jpg","1768_해북촌_012a")</f>
        <v>1768_해북촌_012a</v>
      </c>
      <c r="B1566" s="4">
        <v>1768</v>
      </c>
      <c r="C1566" s="4" t="s">
        <v>9929</v>
      </c>
      <c r="D1566" s="4" t="s">
        <v>9930</v>
      </c>
      <c r="E1566" s="4">
        <v>1565</v>
      </c>
      <c r="F1566" s="5">
        <v>8</v>
      </c>
      <c r="G1566" s="5" t="s">
        <v>5110</v>
      </c>
      <c r="H1566" s="5" t="s">
        <v>5111</v>
      </c>
      <c r="I1566" s="5">
        <v>3</v>
      </c>
      <c r="L1566" s="5">
        <v>3</v>
      </c>
      <c r="M1566" s="5" t="s">
        <v>5501</v>
      </c>
      <c r="N1566" s="5" t="s">
        <v>5502</v>
      </c>
      <c r="T1566" s="4" t="s">
        <v>10797</v>
      </c>
      <c r="U1566" s="5" t="s">
        <v>203</v>
      </c>
      <c r="V1566" s="5" t="s">
        <v>204</v>
      </c>
      <c r="Y1566" s="5" t="s">
        <v>5561</v>
      </c>
      <c r="Z1566" s="5" t="s">
        <v>11451</v>
      </c>
      <c r="AG1566" s="5" t="s">
        <v>478</v>
      </c>
      <c r="AI1566" s="5" t="s">
        <v>5562</v>
      </c>
      <c r="BB1566" s="5" t="s">
        <v>133</v>
      </c>
      <c r="BC1566" s="5" t="s">
        <v>134</v>
      </c>
      <c r="BD1566" s="5" t="s">
        <v>5563</v>
      </c>
      <c r="BE1566" s="5" t="s">
        <v>5564</v>
      </c>
      <c r="BF1566" s="4" t="s">
        <v>11452</v>
      </c>
    </row>
    <row r="1567" spans="1:58" ht="13.5" customHeight="1">
      <c r="A1567" s="7" t="str">
        <f>HYPERLINK("http://kyu.snu.ac.kr/sdhj/index.jsp?type=hj/GK14704_00IM0001_012a.jpg","1768_해북촌_012a")</f>
        <v>1768_해북촌_012a</v>
      </c>
      <c r="B1567" s="4">
        <v>1768</v>
      </c>
      <c r="C1567" s="4" t="s">
        <v>11347</v>
      </c>
      <c r="D1567" s="4" t="s">
        <v>11348</v>
      </c>
      <c r="E1567" s="4">
        <v>1566</v>
      </c>
      <c r="F1567" s="5">
        <v>8</v>
      </c>
      <c r="G1567" s="5" t="s">
        <v>5110</v>
      </c>
      <c r="H1567" s="5" t="s">
        <v>5111</v>
      </c>
      <c r="I1567" s="5">
        <v>3</v>
      </c>
      <c r="L1567" s="5">
        <v>3</v>
      </c>
      <c r="M1567" s="5" t="s">
        <v>5501</v>
      </c>
      <c r="N1567" s="5" t="s">
        <v>5502</v>
      </c>
      <c r="T1567" s="4" t="s">
        <v>10797</v>
      </c>
      <c r="Y1567" s="5" t="s">
        <v>4306</v>
      </c>
      <c r="Z1567" s="5" t="s">
        <v>4307</v>
      </c>
      <c r="AG1567" s="5" t="s">
        <v>478</v>
      </c>
      <c r="AI1567" s="5" t="s">
        <v>5562</v>
      </c>
      <c r="BC1567" s="5" t="s">
        <v>134</v>
      </c>
      <c r="BE1567" s="5" t="s">
        <v>5564</v>
      </c>
      <c r="BF1567" s="4" t="s">
        <v>11453</v>
      </c>
    </row>
    <row r="1568" spans="1:58" ht="13.5" customHeight="1">
      <c r="A1568" s="7" t="str">
        <f>HYPERLINK("http://kyu.snu.ac.kr/sdhj/index.jsp?type=hj/GK14704_00IM0001_012a.jpg","1768_해북촌_012a")</f>
        <v>1768_해북촌_012a</v>
      </c>
      <c r="B1568" s="4">
        <v>1768</v>
      </c>
      <c r="C1568" s="4" t="s">
        <v>11347</v>
      </c>
      <c r="D1568" s="4" t="s">
        <v>11348</v>
      </c>
      <c r="E1568" s="4">
        <v>1567</v>
      </c>
      <c r="F1568" s="5">
        <v>8</v>
      </c>
      <c r="G1568" s="5" t="s">
        <v>5110</v>
      </c>
      <c r="H1568" s="5" t="s">
        <v>5111</v>
      </c>
      <c r="I1568" s="5">
        <v>3</v>
      </c>
      <c r="L1568" s="5">
        <v>3</v>
      </c>
      <c r="M1568" s="5" t="s">
        <v>5501</v>
      </c>
      <c r="N1568" s="5" t="s">
        <v>5502</v>
      </c>
      <c r="T1568" s="4" t="s">
        <v>10797</v>
      </c>
      <c r="U1568" s="5" t="s">
        <v>133</v>
      </c>
      <c r="V1568" s="5" t="s">
        <v>134</v>
      </c>
      <c r="Y1568" s="5" t="s">
        <v>4302</v>
      </c>
      <c r="Z1568" s="5" t="s">
        <v>4303</v>
      </c>
      <c r="AF1568" s="5" t="s">
        <v>11454</v>
      </c>
      <c r="AG1568" s="5" t="s">
        <v>11455</v>
      </c>
      <c r="AH1568" s="5" t="s">
        <v>5565</v>
      </c>
      <c r="AI1568" s="5" t="s">
        <v>5562</v>
      </c>
      <c r="BC1568" s="5" t="s">
        <v>134</v>
      </c>
      <c r="BE1568" s="5" t="s">
        <v>5564</v>
      </c>
      <c r="BF1568" s="4" t="s">
        <v>11456</v>
      </c>
    </row>
    <row r="1569" spans="1:72" ht="13.5" customHeight="1">
      <c r="A1569" s="7" t="str">
        <f>HYPERLINK("http://kyu.snu.ac.kr/sdhj/index.jsp?type=hj/GK14704_00IM0001_012a.jpg","1768_해북촌_012a")</f>
        <v>1768_해북촌_012a</v>
      </c>
      <c r="B1569" s="4">
        <v>1768</v>
      </c>
      <c r="C1569" s="4" t="s">
        <v>11347</v>
      </c>
      <c r="D1569" s="4" t="s">
        <v>11348</v>
      </c>
      <c r="E1569" s="4">
        <v>1568</v>
      </c>
      <c r="F1569" s="5">
        <v>8</v>
      </c>
      <c r="G1569" s="5" t="s">
        <v>5110</v>
      </c>
      <c r="H1569" s="5" t="s">
        <v>5111</v>
      </c>
      <c r="I1569" s="5">
        <v>3</v>
      </c>
      <c r="L1569" s="5">
        <v>3</v>
      </c>
      <c r="M1569" s="5" t="s">
        <v>5501</v>
      </c>
      <c r="N1569" s="5" t="s">
        <v>5502</v>
      </c>
      <c r="T1569" s="4" t="s">
        <v>10797</v>
      </c>
      <c r="U1569" s="5" t="s">
        <v>1215</v>
      </c>
      <c r="V1569" s="5" t="s">
        <v>1216</v>
      </c>
      <c r="Y1569" s="5" t="s">
        <v>5566</v>
      </c>
      <c r="Z1569" s="5" t="s">
        <v>5567</v>
      </c>
      <c r="AC1569" s="4">
        <v>33</v>
      </c>
      <c r="AD1569" s="5" t="s">
        <v>237</v>
      </c>
      <c r="AE1569" s="5" t="s">
        <v>238</v>
      </c>
    </row>
    <row r="1570" spans="1:72" ht="13.5" customHeight="1">
      <c r="A1570" s="7" t="str">
        <f>HYPERLINK("http://kyu.snu.ac.kr/sdhj/index.jsp?type=hj/GK14704_00IM0001_012a.jpg","1768_해북촌_012a")</f>
        <v>1768_해북촌_012a</v>
      </c>
      <c r="B1570" s="4">
        <v>1768</v>
      </c>
      <c r="C1570" s="4" t="s">
        <v>9737</v>
      </c>
      <c r="D1570" s="4" t="s">
        <v>9738</v>
      </c>
      <c r="E1570" s="4">
        <v>1569</v>
      </c>
      <c r="F1570" s="5">
        <v>8</v>
      </c>
      <c r="G1570" s="5" t="s">
        <v>5110</v>
      </c>
      <c r="H1570" s="5" t="s">
        <v>5111</v>
      </c>
      <c r="I1570" s="5">
        <v>3</v>
      </c>
      <c r="L1570" s="5">
        <v>3</v>
      </c>
      <c r="M1570" s="5" t="s">
        <v>5501</v>
      </c>
      <c r="N1570" s="5" t="s">
        <v>5502</v>
      </c>
      <c r="T1570" s="4" t="s">
        <v>10797</v>
      </c>
      <c r="U1570" s="5" t="s">
        <v>203</v>
      </c>
      <c r="V1570" s="5" t="s">
        <v>204</v>
      </c>
      <c r="Y1570" s="5" t="s">
        <v>5568</v>
      </c>
      <c r="Z1570" s="5" t="s">
        <v>5569</v>
      </c>
      <c r="AC1570" s="4">
        <v>11</v>
      </c>
      <c r="AD1570" s="5" t="s">
        <v>199</v>
      </c>
      <c r="AE1570" s="5" t="s">
        <v>200</v>
      </c>
      <c r="AF1570" s="5" t="s">
        <v>309</v>
      </c>
      <c r="AG1570" s="5" t="s">
        <v>308</v>
      </c>
      <c r="BB1570" s="5" t="s">
        <v>195</v>
      </c>
      <c r="BC1570" s="5" t="s">
        <v>196</v>
      </c>
      <c r="BF1570" s="4" t="s">
        <v>11440</v>
      </c>
    </row>
    <row r="1571" spans="1:72" ht="13.5" customHeight="1">
      <c r="A1571" s="7" t="str">
        <f>HYPERLINK("http://kyu.snu.ac.kr/sdhj/index.jsp?type=hj/GK14704_00IM0001_012a.jpg","1768_해북촌_012a")</f>
        <v>1768_해북촌_012a</v>
      </c>
      <c r="B1571" s="4">
        <v>1768</v>
      </c>
      <c r="C1571" s="4" t="s">
        <v>9929</v>
      </c>
      <c r="D1571" s="4" t="s">
        <v>9930</v>
      </c>
      <c r="E1571" s="4">
        <v>1570</v>
      </c>
      <c r="F1571" s="5">
        <v>8</v>
      </c>
      <c r="G1571" s="5" t="s">
        <v>5110</v>
      </c>
      <c r="H1571" s="5" t="s">
        <v>5111</v>
      </c>
      <c r="I1571" s="5">
        <v>3</v>
      </c>
      <c r="L1571" s="5">
        <v>3</v>
      </c>
      <c r="M1571" s="5" t="s">
        <v>5501</v>
      </c>
      <c r="N1571" s="5" t="s">
        <v>5502</v>
      </c>
      <c r="T1571" s="4" t="s">
        <v>10797</v>
      </c>
      <c r="U1571" s="5" t="s">
        <v>203</v>
      </c>
      <c r="V1571" s="5" t="s">
        <v>204</v>
      </c>
      <c r="Y1571" s="5" t="s">
        <v>5570</v>
      </c>
      <c r="Z1571" s="5" t="s">
        <v>5571</v>
      </c>
      <c r="AC1571" s="4">
        <v>24</v>
      </c>
      <c r="AD1571" s="5" t="s">
        <v>137</v>
      </c>
      <c r="AE1571" s="5" t="s">
        <v>138</v>
      </c>
      <c r="AF1571" s="5" t="s">
        <v>610</v>
      </c>
      <c r="AG1571" s="5" t="s">
        <v>611</v>
      </c>
      <c r="BB1571" s="5" t="s">
        <v>133</v>
      </c>
      <c r="BC1571" s="5" t="s">
        <v>134</v>
      </c>
      <c r="BD1571" s="5" t="s">
        <v>3543</v>
      </c>
      <c r="BE1571" s="5" t="s">
        <v>3544</v>
      </c>
      <c r="BF1571" s="4" t="s">
        <v>11457</v>
      </c>
    </row>
    <row r="1572" spans="1:72" ht="13.5" customHeight="1">
      <c r="A1572" s="7" t="str">
        <f>HYPERLINK("http://kyu.snu.ac.kr/sdhj/index.jsp?type=hj/GK14704_00IM0001_012a.jpg","1768_해북촌_012a")</f>
        <v>1768_해북촌_012a</v>
      </c>
      <c r="B1572" s="4">
        <v>1768</v>
      </c>
      <c r="C1572" s="4" t="s">
        <v>11197</v>
      </c>
      <c r="D1572" s="4" t="s">
        <v>11198</v>
      </c>
      <c r="E1572" s="4">
        <v>1571</v>
      </c>
      <c r="F1572" s="5">
        <v>8</v>
      </c>
      <c r="G1572" s="5" t="s">
        <v>5110</v>
      </c>
      <c r="H1572" s="5" t="s">
        <v>5111</v>
      </c>
      <c r="I1572" s="5">
        <v>3</v>
      </c>
      <c r="L1572" s="5">
        <v>4</v>
      </c>
      <c r="M1572" s="4" t="s">
        <v>5572</v>
      </c>
      <c r="N1572" s="4" t="s">
        <v>5573</v>
      </c>
      <c r="Q1572" s="5" t="s">
        <v>5574</v>
      </c>
      <c r="R1572" s="5" t="s">
        <v>11458</v>
      </c>
      <c r="S1572" s="4"/>
      <c r="T1572" s="4" t="s">
        <v>10326</v>
      </c>
      <c r="U1572" s="5" t="s">
        <v>73</v>
      </c>
      <c r="V1572" s="5" t="s">
        <v>74</v>
      </c>
      <c r="W1572" s="5" t="s">
        <v>11459</v>
      </c>
      <c r="X1572" s="5" t="s">
        <v>11373</v>
      </c>
      <c r="Y1572" s="5" t="s">
        <v>5575</v>
      </c>
      <c r="Z1572" s="5" t="s">
        <v>5576</v>
      </c>
      <c r="AC1572" s="4">
        <v>25</v>
      </c>
      <c r="AD1572" s="5" t="s">
        <v>125</v>
      </c>
      <c r="AE1572" s="5" t="s">
        <v>126</v>
      </c>
      <c r="AJ1572" s="5" t="s">
        <v>33</v>
      </c>
      <c r="AK1572" s="5" t="s">
        <v>34</v>
      </c>
      <c r="AL1572" s="5" t="s">
        <v>1126</v>
      </c>
      <c r="AM1572" s="5" t="s">
        <v>1127</v>
      </c>
      <c r="AT1572" s="5" t="s">
        <v>2714</v>
      </c>
      <c r="AU1572" s="5" t="s">
        <v>11460</v>
      </c>
      <c r="AV1572" s="5" t="s">
        <v>5577</v>
      </c>
      <c r="AW1572" s="5" t="s">
        <v>5578</v>
      </c>
      <c r="BG1572" s="5" t="s">
        <v>588</v>
      </c>
      <c r="BH1572" s="5" t="s">
        <v>589</v>
      </c>
      <c r="BI1572" s="5" t="s">
        <v>5508</v>
      </c>
      <c r="BJ1572" s="5" t="s">
        <v>5509</v>
      </c>
      <c r="BK1572" s="5" t="s">
        <v>2714</v>
      </c>
      <c r="BL1572" s="5" t="s">
        <v>11374</v>
      </c>
      <c r="BM1572" s="5" t="s">
        <v>5379</v>
      </c>
      <c r="BN1572" s="5" t="s">
        <v>5380</v>
      </c>
      <c r="BO1572" s="5" t="s">
        <v>150</v>
      </c>
      <c r="BP1572" s="5" t="s">
        <v>151</v>
      </c>
      <c r="BQ1572" s="5" t="s">
        <v>5579</v>
      </c>
      <c r="BR1572" s="5" t="s">
        <v>11461</v>
      </c>
      <c r="BS1572" s="5" t="s">
        <v>148</v>
      </c>
      <c r="BT1572" s="5" t="s">
        <v>149</v>
      </c>
    </row>
    <row r="1573" spans="1:72" ht="13.5" customHeight="1">
      <c r="A1573" s="7" t="str">
        <f>HYPERLINK("http://kyu.snu.ac.kr/sdhj/index.jsp?type=hj/GK14704_00IM0001_012a.jpg","1768_해북촌_012a")</f>
        <v>1768_해북촌_012a</v>
      </c>
      <c r="B1573" s="4">
        <v>1768</v>
      </c>
      <c r="C1573" s="4" t="s">
        <v>11132</v>
      </c>
      <c r="D1573" s="4" t="s">
        <v>11133</v>
      </c>
      <c r="E1573" s="4">
        <v>1572</v>
      </c>
      <c r="F1573" s="5">
        <v>8</v>
      </c>
      <c r="G1573" s="5" t="s">
        <v>5110</v>
      </c>
      <c r="H1573" s="5" t="s">
        <v>5111</v>
      </c>
      <c r="I1573" s="5">
        <v>3</v>
      </c>
      <c r="L1573" s="5">
        <v>4</v>
      </c>
      <c r="M1573" s="5" t="s">
        <v>5572</v>
      </c>
      <c r="N1573" s="5" t="s">
        <v>5573</v>
      </c>
      <c r="S1573" s="5" t="s">
        <v>95</v>
      </c>
      <c r="T1573" s="5" t="s">
        <v>96</v>
      </c>
      <c r="W1573" s="5" t="s">
        <v>2284</v>
      </c>
      <c r="X1573" s="5" t="s">
        <v>2285</v>
      </c>
      <c r="Y1573" s="5" t="s">
        <v>99</v>
      </c>
      <c r="Z1573" s="5" t="s">
        <v>100</v>
      </c>
      <c r="AC1573" s="4">
        <v>23</v>
      </c>
      <c r="AD1573" s="5" t="s">
        <v>223</v>
      </c>
      <c r="AE1573" s="5" t="s">
        <v>224</v>
      </c>
      <c r="AJ1573" s="5" t="s">
        <v>101</v>
      </c>
      <c r="AK1573" s="5" t="s">
        <v>102</v>
      </c>
      <c r="AL1573" s="5" t="s">
        <v>4682</v>
      </c>
      <c r="AM1573" s="5" t="s">
        <v>4683</v>
      </c>
      <c r="AT1573" s="5" t="s">
        <v>588</v>
      </c>
      <c r="AU1573" s="5" t="s">
        <v>589</v>
      </c>
      <c r="AV1573" s="5" t="s">
        <v>11462</v>
      </c>
      <c r="AW1573" s="5" t="s">
        <v>11463</v>
      </c>
      <c r="BG1573" s="5" t="s">
        <v>588</v>
      </c>
      <c r="BH1573" s="5" t="s">
        <v>589</v>
      </c>
      <c r="BI1573" s="5" t="s">
        <v>5580</v>
      </c>
      <c r="BJ1573" s="5" t="s">
        <v>5581</v>
      </c>
      <c r="BK1573" s="5" t="s">
        <v>5582</v>
      </c>
      <c r="BL1573" s="5" t="s">
        <v>5583</v>
      </c>
      <c r="BM1573" s="5" t="s">
        <v>5584</v>
      </c>
      <c r="BN1573" s="5" t="s">
        <v>5585</v>
      </c>
      <c r="BO1573" s="5" t="s">
        <v>73</v>
      </c>
      <c r="BP1573" s="5" t="s">
        <v>74</v>
      </c>
      <c r="BQ1573" s="5" t="s">
        <v>5586</v>
      </c>
      <c r="BR1573" s="5" t="s">
        <v>11464</v>
      </c>
      <c r="BS1573" s="5" t="s">
        <v>944</v>
      </c>
      <c r="BT1573" s="5" t="s">
        <v>945</v>
      </c>
    </row>
    <row r="1574" spans="1:72" ht="13.5" customHeight="1">
      <c r="A1574" s="7" t="str">
        <f>HYPERLINK("http://kyu.snu.ac.kr/sdhj/index.jsp?type=hj/GK14704_00IM0001_012a.jpg","1768_해북촌_012a")</f>
        <v>1768_해북촌_012a</v>
      </c>
      <c r="B1574" s="4">
        <v>1768</v>
      </c>
      <c r="C1574" s="4" t="s">
        <v>11132</v>
      </c>
      <c r="D1574" s="4" t="s">
        <v>11133</v>
      </c>
      <c r="E1574" s="4">
        <v>1573</v>
      </c>
      <c r="F1574" s="5">
        <v>8</v>
      </c>
      <c r="G1574" s="5" t="s">
        <v>5110</v>
      </c>
      <c r="H1574" s="5" t="s">
        <v>5111</v>
      </c>
      <c r="I1574" s="5">
        <v>3</v>
      </c>
      <c r="L1574" s="5">
        <v>4</v>
      </c>
      <c r="M1574" s="5" t="s">
        <v>5572</v>
      </c>
      <c r="N1574" s="5" t="s">
        <v>5573</v>
      </c>
      <c r="T1574" s="4" t="s">
        <v>10334</v>
      </c>
      <c r="U1574" s="5" t="s">
        <v>203</v>
      </c>
      <c r="V1574" s="5" t="s">
        <v>204</v>
      </c>
      <c r="Y1574" s="5" t="s">
        <v>5587</v>
      </c>
      <c r="Z1574" s="5" t="s">
        <v>5588</v>
      </c>
      <c r="AF1574" s="5" t="s">
        <v>309</v>
      </c>
      <c r="AG1574" s="5" t="s">
        <v>308</v>
      </c>
    </row>
    <row r="1575" spans="1:72" ht="13.5" customHeight="1">
      <c r="A1575" s="7" t="str">
        <f>HYPERLINK("http://kyu.snu.ac.kr/sdhj/index.jsp?type=hj/GK14704_00IM0001_012a.jpg","1768_해북촌_012a")</f>
        <v>1768_해북촌_012a</v>
      </c>
      <c r="B1575" s="4">
        <v>1768</v>
      </c>
      <c r="C1575" s="4" t="s">
        <v>10106</v>
      </c>
      <c r="D1575" s="4" t="s">
        <v>10107</v>
      </c>
      <c r="E1575" s="4">
        <v>1574</v>
      </c>
      <c r="F1575" s="5">
        <v>8</v>
      </c>
      <c r="G1575" s="5" t="s">
        <v>5110</v>
      </c>
      <c r="H1575" s="5" t="s">
        <v>5111</v>
      </c>
      <c r="I1575" s="5">
        <v>3</v>
      </c>
      <c r="L1575" s="5">
        <v>4</v>
      </c>
      <c r="M1575" s="5" t="s">
        <v>5572</v>
      </c>
      <c r="N1575" s="5" t="s">
        <v>5573</v>
      </c>
      <c r="T1575" s="4" t="s">
        <v>10334</v>
      </c>
      <c r="U1575" s="5" t="s">
        <v>1215</v>
      </c>
      <c r="V1575" s="5" t="s">
        <v>1216</v>
      </c>
      <c r="Y1575" s="5" t="s">
        <v>5589</v>
      </c>
      <c r="Z1575" s="5" t="s">
        <v>5590</v>
      </c>
      <c r="AC1575" s="4">
        <v>44</v>
      </c>
      <c r="AD1575" s="5" t="s">
        <v>1010</v>
      </c>
      <c r="AE1575" s="5" t="s">
        <v>1011</v>
      </c>
      <c r="AG1575" s="5" t="s">
        <v>5591</v>
      </c>
    </row>
    <row r="1576" spans="1:72" ht="13.5" customHeight="1">
      <c r="A1576" s="7" t="str">
        <f>HYPERLINK("http://kyu.snu.ac.kr/sdhj/index.jsp?type=hj/GK14704_00IM0001_012a.jpg","1768_해북촌_012a")</f>
        <v>1768_해북촌_012a</v>
      </c>
      <c r="B1576" s="4">
        <v>1768</v>
      </c>
      <c r="C1576" s="4" t="s">
        <v>9737</v>
      </c>
      <c r="D1576" s="4" t="s">
        <v>9738</v>
      </c>
      <c r="E1576" s="4">
        <v>1575</v>
      </c>
      <c r="F1576" s="5">
        <v>8</v>
      </c>
      <c r="G1576" s="5" t="s">
        <v>5110</v>
      </c>
      <c r="H1576" s="5" t="s">
        <v>5111</v>
      </c>
      <c r="I1576" s="5">
        <v>3</v>
      </c>
      <c r="L1576" s="5">
        <v>4</v>
      </c>
      <c r="M1576" s="5" t="s">
        <v>5572</v>
      </c>
      <c r="N1576" s="5" t="s">
        <v>5573</v>
      </c>
      <c r="T1576" s="4" t="s">
        <v>10334</v>
      </c>
      <c r="U1576" s="5" t="s">
        <v>133</v>
      </c>
      <c r="V1576" s="5" t="s">
        <v>134</v>
      </c>
      <c r="Y1576" s="5" t="s">
        <v>5592</v>
      </c>
      <c r="Z1576" s="5" t="s">
        <v>5593</v>
      </c>
      <c r="AC1576" s="4">
        <v>16</v>
      </c>
      <c r="AD1576" s="5" t="s">
        <v>476</v>
      </c>
      <c r="AE1576" s="5" t="s">
        <v>477</v>
      </c>
      <c r="AF1576" s="5" t="s">
        <v>11465</v>
      </c>
      <c r="AG1576" s="5" t="s">
        <v>11466</v>
      </c>
      <c r="BB1576" s="5" t="s">
        <v>195</v>
      </c>
      <c r="BC1576" s="5" t="s">
        <v>196</v>
      </c>
      <c r="BF1576" s="4" t="s">
        <v>11379</v>
      </c>
    </row>
    <row r="1577" spans="1:72" ht="13.5" customHeight="1">
      <c r="A1577" s="7" t="str">
        <f>HYPERLINK("http://kyu.snu.ac.kr/sdhj/index.jsp?type=hj/GK14704_00IM0001_012a.jpg","1768_해북촌_012a")</f>
        <v>1768_해북촌_012a</v>
      </c>
      <c r="B1577" s="4">
        <v>1768</v>
      </c>
      <c r="C1577" s="4" t="s">
        <v>10106</v>
      </c>
      <c r="D1577" s="4" t="s">
        <v>10107</v>
      </c>
      <c r="E1577" s="4">
        <v>1576</v>
      </c>
      <c r="F1577" s="5">
        <v>8</v>
      </c>
      <c r="G1577" s="5" t="s">
        <v>5110</v>
      </c>
      <c r="H1577" s="5" t="s">
        <v>5111</v>
      </c>
      <c r="I1577" s="5">
        <v>3</v>
      </c>
      <c r="L1577" s="5">
        <v>4</v>
      </c>
      <c r="M1577" s="5" t="s">
        <v>5572</v>
      </c>
      <c r="N1577" s="5" t="s">
        <v>5573</v>
      </c>
      <c r="T1577" s="4" t="s">
        <v>10334</v>
      </c>
      <c r="U1577" s="5" t="s">
        <v>133</v>
      </c>
      <c r="V1577" s="5" t="s">
        <v>134</v>
      </c>
      <c r="Y1577" s="5" t="s">
        <v>5594</v>
      </c>
      <c r="Z1577" s="5" t="s">
        <v>3194</v>
      </c>
      <c r="AC1577" s="4">
        <v>59</v>
      </c>
      <c r="AD1577" s="5" t="s">
        <v>912</v>
      </c>
      <c r="AE1577" s="5" t="s">
        <v>913</v>
      </c>
    </row>
    <row r="1578" spans="1:72" ht="13.5" customHeight="1">
      <c r="A1578" s="7" t="str">
        <f>HYPERLINK("http://kyu.snu.ac.kr/sdhj/index.jsp?type=hj/GK14704_00IM0001_012a.jpg","1768_해북촌_012a")</f>
        <v>1768_해북촌_012a</v>
      </c>
      <c r="B1578" s="4">
        <v>1768</v>
      </c>
      <c r="C1578" s="4" t="s">
        <v>10106</v>
      </c>
      <c r="D1578" s="4" t="s">
        <v>10107</v>
      </c>
      <c r="E1578" s="4">
        <v>1577</v>
      </c>
      <c r="F1578" s="5">
        <v>8</v>
      </c>
      <c r="G1578" s="5" t="s">
        <v>5110</v>
      </c>
      <c r="H1578" s="5" t="s">
        <v>5111</v>
      </c>
      <c r="I1578" s="5">
        <v>3</v>
      </c>
      <c r="L1578" s="5">
        <v>4</v>
      </c>
      <c r="M1578" s="5" t="s">
        <v>5572</v>
      </c>
      <c r="N1578" s="5" t="s">
        <v>5573</v>
      </c>
      <c r="T1578" s="4" t="s">
        <v>10334</v>
      </c>
      <c r="U1578" s="5" t="s">
        <v>133</v>
      </c>
      <c r="V1578" s="5" t="s">
        <v>134</v>
      </c>
      <c r="Y1578" s="5" t="s">
        <v>5595</v>
      </c>
      <c r="Z1578" s="5" t="s">
        <v>1792</v>
      </c>
      <c r="AC1578" s="4">
        <v>24</v>
      </c>
      <c r="AD1578" s="5" t="s">
        <v>137</v>
      </c>
      <c r="AE1578" s="5" t="s">
        <v>138</v>
      </c>
      <c r="BB1578" s="5" t="s">
        <v>195</v>
      </c>
      <c r="BC1578" s="5" t="s">
        <v>196</v>
      </c>
      <c r="BF1578" s="4" t="s">
        <v>11379</v>
      </c>
    </row>
    <row r="1579" spans="1:72" ht="13.5" customHeight="1">
      <c r="A1579" s="7" t="str">
        <f>HYPERLINK("http://kyu.snu.ac.kr/sdhj/index.jsp?type=hj/GK14704_00IM0001_012a.jpg","1768_해북촌_012a")</f>
        <v>1768_해북촌_012a</v>
      </c>
      <c r="B1579" s="4">
        <v>1768</v>
      </c>
      <c r="C1579" s="4" t="s">
        <v>10106</v>
      </c>
      <c r="D1579" s="4" t="s">
        <v>10107</v>
      </c>
      <c r="E1579" s="4">
        <v>1578</v>
      </c>
      <c r="F1579" s="5">
        <v>8</v>
      </c>
      <c r="G1579" s="5" t="s">
        <v>5110</v>
      </c>
      <c r="H1579" s="5" t="s">
        <v>5111</v>
      </c>
      <c r="I1579" s="5">
        <v>3</v>
      </c>
      <c r="L1579" s="5">
        <v>5</v>
      </c>
      <c r="M1579" s="4" t="s">
        <v>5449</v>
      </c>
      <c r="N1579" s="4" t="s">
        <v>5596</v>
      </c>
      <c r="S1579" s="4"/>
      <c r="T1579" s="4" t="s">
        <v>9653</v>
      </c>
      <c r="U1579" s="5" t="s">
        <v>3197</v>
      </c>
      <c r="V1579" s="5" t="s">
        <v>11467</v>
      </c>
      <c r="W1579" s="5" t="s">
        <v>249</v>
      </c>
      <c r="X1579" s="4" t="s">
        <v>10775</v>
      </c>
      <c r="Y1579" s="5" t="s">
        <v>2213</v>
      </c>
      <c r="Z1579" s="5" t="s">
        <v>2214</v>
      </c>
      <c r="AC1579" s="4">
        <v>69</v>
      </c>
      <c r="AD1579" s="5" t="s">
        <v>387</v>
      </c>
      <c r="AE1579" s="5" t="s">
        <v>388</v>
      </c>
      <c r="AJ1579" s="5" t="s">
        <v>33</v>
      </c>
      <c r="AK1579" s="5" t="s">
        <v>34</v>
      </c>
      <c r="AL1579" s="5" t="s">
        <v>266</v>
      </c>
      <c r="AM1579" s="4" t="s">
        <v>10777</v>
      </c>
      <c r="AT1579" s="5" t="s">
        <v>5597</v>
      </c>
      <c r="AU1579" s="5" t="s">
        <v>3440</v>
      </c>
      <c r="AV1579" s="5" t="s">
        <v>4934</v>
      </c>
      <c r="AW1579" s="5" t="s">
        <v>4935</v>
      </c>
      <c r="BI1579" s="5" t="s">
        <v>2319</v>
      </c>
      <c r="BJ1579" s="5" t="s">
        <v>2320</v>
      </c>
      <c r="BK1579" s="5" t="s">
        <v>261</v>
      </c>
      <c r="BL1579" s="5" t="s">
        <v>262</v>
      </c>
      <c r="BM1579" s="5" t="s">
        <v>5217</v>
      </c>
      <c r="BN1579" s="5" t="s">
        <v>5218</v>
      </c>
      <c r="BQ1579" s="5" t="s">
        <v>5219</v>
      </c>
      <c r="BR1579" s="5" t="s">
        <v>5220</v>
      </c>
      <c r="BS1579" s="5" t="s">
        <v>4682</v>
      </c>
      <c r="BT1579" s="5" t="s">
        <v>4683</v>
      </c>
    </row>
    <row r="1580" spans="1:72" ht="13.5" customHeight="1">
      <c r="A1580" s="7" t="str">
        <f>HYPERLINK("http://kyu.snu.ac.kr/sdhj/index.jsp?type=hj/GK14704_00IM0001_012a.jpg","1768_해북촌_012a")</f>
        <v>1768_해북촌_012a</v>
      </c>
      <c r="B1580" s="4">
        <v>1768</v>
      </c>
      <c r="C1580" s="4" t="s">
        <v>10611</v>
      </c>
      <c r="D1580" s="4" t="s">
        <v>10612</v>
      </c>
      <c r="E1580" s="4">
        <v>1579</v>
      </c>
      <c r="F1580" s="5">
        <v>8</v>
      </c>
      <c r="G1580" s="5" t="s">
        <v>5110</v>
      </c>
      <c r="H1580" s="5" t="s">
        <v>5111</v>
      </c>
      <c r="I1580" s="5">
        <v>3</v>
      </c>
      <c r="L1580" s="5">
        <v>5</v>
      </c>
      <c r="M1580" s="5" t="s">
        <v>5449</v>
      </c>
      <c r="N1580" s="5" t="s">
        <v>5596</v>
      </c>
      <c r="S1580" s="5" t="s">
        <v>95</v>
      </c>
      <c r="T1580" s="5" t="s">
        <v>96</v>
      </c>
      <c r="U1580" s="5" t="s">
        <v>1436</v>
      </c>
      <c r="V1580" s="5" t="s">
        <v>1437</v>
      </c>
      <c r="W1580" s="5" t="s">
        <v>249</v>
      </c>
      <c r="X1580" s="4" t="s">
        <v>10775</v>
      </c>
      <c r="Y1580" s="5" t="s">
        <v>251</v>
      </c>
      <c r="Z1580" s="5" t="s">
        <v>252</v>
      </c>
      <c r="AC1580" s="4">
        <v>55</v>
      </c>
      <c r="AD1580" s="5" t="s">
        <v>770</v>
      </c>
      <c r="AE1580" s="5" t="s">
        <v>771</v>
      </c>
      <c r="AJ1580" s="5" t="s">
        <v>33</v>
      </c>
      <c r="AK1580" s="5" t="s">
        <v>34</v>
      </c>
      <c r="AL1580" s="5" t="s">
        <v>279</v>
      </c>
      <c r="AM1580" s="5" t="s">
        <v>280</v>
      </c>
      <c r="AT1580" s="5" t="s">
        <v>1408</v>
      </c>
      <c r="AU1580" s="5" t="s">
        <v>1409</v>
      </c>
      <c r="AV1580" s="5" t="s">
        <v>5598</v>
      </c>
      <c r="AW1580" s="5" t="s">
        <v>5420</v>
      </c>
      <c r="BG1580" s="5" t="s">
        <v>1988</v>
      </c>
      <c r="BH1580" s="5" t="s">
        <v>11468</v>
      </c>
      <c r="BI1580" s="5" t="s">
        <v>2848</v>
      </c>
      <c r="BJ1580" s="5" t="s">
        <v>2849</v>
      </c>
      <c r="BK1580" s="5" t="s">
        <v>398</v>
      </c>
      <c r="BL1580" s="5" t="s">
        <v>399</v>
      </c>
      <c r="BM1580" s="5" t="s">
        <v>1140</v>
      </c>
      <c r="BN1580" s="5" t="s">
        <v>1141</v>
      </c>
      <c r="BQ1580" s="5" t="s">
        <v>5599</v>
      </c>
      <c r="BR1580" s="5" t="s">
        <v>11469</v>
      </c>
      <c r="BS1580" s="5" t="s">
        <v>113</v>
      </c>
      <c r="BT1580" s="5" t="s">
        <v>114</v>
      </c>
    </row>
    <row r="1581" spans="1:72" ht="13.5" customHeight="1">
      <c r="A1581" s="7" t="str">
        <f>HYPERLINK("http://kyu.snu.ac.kr/sdhj/index.jsp?type=hj/GK14704_00IM0001_012a.jpg","1768_해북촌_012a")</f>
        <v>1768_해북촌_012a</v>
      </c>
      <c r="B1581" s="4">
        <v>1768</v>
      </c>
      <c r="C1581" s="4" t="s">
        <v>11470</v>
      </c>
      <c r="D1581" s="4" t="s">
        <v>11471</v>
      </c>
      <c r="E1581" s="4">
        <v>1580</v>
      </c>
      <c r="F1581" s="5">
        <v>8</v>
      </c>
      <c r="G1581" s="5" t="s">
        <v>5110</v>
      </c>
      <c r="H1581" s="5" t="s">
        <v>5111</v>
      </c>
      <c r="I1581" s="5">
        <v>3</v>
      </c>
      <c r="L1581" s="5">
        <v>5</v>
      </c>
      <c r="M1581" s="5" t="s">
        <v>5449</v>
      </c>
      <c r="N1581" s="5" t="s">
        <v>5596</v>
      </c>
      <c r="S1581" s="5" t="s">
        <v>121</v>
      </c>
      <c r="T1581" s="5" t="s">
        <v>122</v>
      </c>
      <c r="W1581" s="5" t="s">
        <v>249</v>
      </c>
      <c r="X1581" s="4" t="s">
        <v>10775</v>
      </c>
      <c r="Y1581" s="5" t="s">
        <v>251</v>
      </c>
      <c r="Z1581" s="5" t="s">
        <v>252</v>
      </c>
      <c r="AC1581" s="4">
        <v>29</v>
      </c>
    </row>
    <row r="1582" spans="1:72" ht="13.5" customHeight="1">
      <c r="A1582" s="7" t="str">
        <f>HYPERLINK("http://kyu.snu.ac.kr/sdhj/index.jsp?type=hj/GK14704_00IM0001_012a.jpg","1768_해북촌_012a")</f>
        <v>1768_해북촌_012a</v>
      </c>
      <c r="B1582" s="4">
        <v>1768</v>
      </c>
      <c r="C1582" s="4" t="s">
        <v>9641</v>
      </c>
      <c r="D1582" s="4" t="s">
        <v>9642</v>
      </c>
      <c r="E1582" s="4">
        <v>1581</v>
      </c>
      <c r="F1582" s="5">
        <v>8</v>
      </c>
      <c r="G1582" s="5" t="s">
        <v>5110</v>
      </c>
      <c r="H1582" s="5" t="s">
        <v>5111</v>
      </c>
      <c r="I1582" s="5">
        <v>4</v>
      </c>
      <c r="J1582" s="5" t="s">
        <v>5600</v>
      </c>
      <c r="K1582" s="5" t="s">
        <v>11472</v>
      </c>
      <c r="L1582" s="5">
        <v>1</v>
      </c>
      <c r="M1582" s="4" t="s">
        <v>5601</v>
      </c>
      <c r="N1582" s="4" t="s">
        <v>5602</v>
      </c>
      <c r="S1582" s="4"/>
      <c r="T1582" s="4" t="s">
        <v>11473</v>
      </c>
      <c r="U1582" s="5" t="s">
        <v>5603</v>
      </c>
      <c r="V1582" s="5" t="s">
        <v>5604</v>
      </c>
      <c r="W1582" s="5" t="s">
        <v>408</v>
      </c>
      <c r="X1582" s="5" t="s">
        <v>409</v>
      </c>
      <c r="Y1582" s="5" t="s">
        <v>5605</v>
      </c>
      <c r="Z1582" s="5" t="s">
        <v>5606</v>
      </c>
      <c r="AC1582" s="4">
        <v>52</v>
      </c>
      <c r="AD1582" s="5" t="s">
        <v>391</v>
      </c>
      <c r="AE1582" s="5" t="s">
        <v>392</v>
      </c>
      <c r="AJ1582" s="5" t="s">
        <v>33</v>
      </c>
      <c r="AK1582" s="5" t="s">
        <v>34</v>
      </c>
      <c r="AL1582" s="5" t="s">
        <v>93</v>
      </c>
      <c r="AM1582" s="5" t="s">
        <v>94</v>
      </c>
      <c r="AT1582" s="5" t="s">
        <v>83</v>
      </c>
      <c r="AU1582" s="5" t="s">
        <v>84</v>
      </c>
      <c r="AV1582" s="5" t="s">
        <v>5607</v>
      </c>
      <c r="AW1582" s="5" t="s">
        <v>5608</v>
      </c>
      <c r="BG1582" s="5" t="s">
        <v>83</v>
      </c>
      <c r="BH1582" s="5" t="s">
        <v>84</v>
      </c>
      <c r="BI1582" s="5" t="s">
        <v>5609</v>
      </c>
      <c r="BJ1582" s="5" t="s">
        <v>5610</v>
      </c>
      <c r="BK1582" s="5" t="s">
        <v>83</v>
      </c>
      <c r="BL1582" s="5" t="s">
        <v>84</v>
      </c>
      <c r="BM1582" s="5" t="s">
        <v>5611</v>
      </c>
      <c r="BN1582" s="5" t="s">
        <v>5612</v>
      </c>
      <c r="BO1582" s="5" t="s">
        <v>83</v>
      </c>
      <c r="BP1582" s="5" t="s">
        <v>84</v>
      </c>
      <c r="BQ1582" s="5" t="s">
        <v>5613</v>
      </c>
      <c r="BR1582" s="5" t="s">
        <v>5614</v>
      </c>
      <c r="BS1582" s="5" t="s">
        <v>1126</v>
      </c>
      <c r="BT1582" s="5" t="s">
        <v>1127</v>
      </c>
    </row>
    <row r="1583" spans="1:72" ht="13.5" customHeight="1">
      <c r="A1583" s="7" t="str">
        <f>HYPERLINK("http://kyu.snu.ac.kr/sdhj/index.jsp?type=hj/GK14704_00IM0001_012a.jpg","1768_해북촌_012a")</f>
        <v>1768_해북촌_012a</v>
      </c>
      <c r="B1583" s="4">
        <v>1768</v>
      </c>
      <c r="C1583" s="4" t="s">
        <v>10819</v>
      </c>
      <c r="D1583" s="4" t="s">
        <v>10820</v>
      </c>
      <c r="E1583" s="4">
        <v>1582</v>
      </c>
      <c r="F1583" s="5">
        <v>8</v>
      </c>
      <c r="G1583" s="5" t="s">
        <v>5110</v>
      </c>
      <c r="H1583" s="5" t="s">
        <v>5111</v>
      </c>
      <c r="I1583" s="5">
        <v>4</v>
      </c>
      <c r="L1583" s="5">
        <v>1</v>
      </c>
      <c r="M1583" s="5" t="s">
        <v>5601</v>
      </c>
      <c r="N1583" s="5" t="s">
        <v>5602</v>
      </c>
      <c r="S1583" s="5" t="s">
        <v>95</v>
      </c>
      <c r="T1583" s="5" t="s">
        <v>96</v>
      </c>
      <c r="W1583" s="5" t="s">
        <v>97</v>
      </c>
      <c r="X1583" s="5" t="s">
        <v>98</v>
      </c>
      <c r="Y1583" s="5" t="s">
        <v>99</v>
      </c>
      <c r="Z1583" s="5" t="s">
        <v>100</v>
      </c>
      <c r="AC1583" s="4">
        <v>54</v>
      </c>
      <c r="AD1583" s="5" t="s">
        <v>298</v>
      </c>
      <c r="AE1583" s="5" t="s">
        <v>299</v>
      </c>
      <c r="AJ1583" s="5" t="s">
        <v>101</v>
      </c>
      <c r="AK1583" s="5" t="s">
        <v>102</v>
      </c>
      <c r="AL1583" s="5" t="s">
        <v>103</v>
      </c>
      <c r="AM1583" s="5" t="s">
        <v>104</v>
      </c>
      <c r="AT1583" s="5" t="s">
        <v>2356</v>
      </c>
      <c r="AU1583" s="5" t="s">
        <v>11474</v>
      </c>
      <c r="AV1583" s="5" t="s">
        <v>5615</v>
      </c>
      <c r="AW1583" s="5" t="s">
        <v>1326</v>
      </c>
      <c r="BG1583" s="5" t="s">
        <v>83</v>
      </c>
      <c r="BH1583" s="5" t="s">
        <v>84</v>
      </c>
      <c r="BI1583" s="5" t="s">
        <v>5616</v>
      </c>
      <c r="BJ1583" s="5" t="s">
        <v>5617</v>
      </c>
      <c r="BK1583" s="5" t="s">
        <v>83</v>
      </c>
      <c r="BL1583" s="5" t="s">
        <v>84</v>
      </c>
      <c r="BM1583" s="5" t="s">
        <v>5618</v>
      </c>
      <c r="BN1583" s="5" t="s">
        <v>5619</v>
      </c>
      <c r="BO1583" s="5" t="s">
        <v>83</v>
      </c>
      <c r="BP1583" s="5" t="s">
        <v>84</v>
      </c>
      <c r="BQ1583" s="5" t="s">
        <v>5620</v>
      </c>
      <c r="BR1583" s="5" t="s">
        <v>5621</v>
      </c>
      <c r="BS1583" s="5" t="s">
        <v>5622</v>
      </c>
      <c r="BT1583" s="5" t="s">
        <v>5623</v>
      </c>
    </row>
    <row r="1584" spans="1:72" ht="13.5" customHeight="1">
      <c r="A1584" s="7" t="str">
        <f>HYPERLINK("http://kyu.snu.ac.kr/sdhj/index.jsp?type=hj/GK14704_00IM0001_012a.jpg","1768_해북촌_012a")</f>
        <v>1768_해북촌_012a</v>
      </c>
      <c r="B1584" s="4">
        <v>1768</v>
      </c>
      <c r="C1584" s="4" t="s">
        <v>11475</v>
      </c>
      <c r="D1584" s="4" t="s">
        <v>11476</v>
      </c>
      <c r="E1584" s="4">
        <v>1583</v>
      </c>
      <c r="F1584" s="5">
        <v>8</v>
      </c>
      <c r="G1584" s="5" t="s">
        <v>5110</v>
      </c>
      <c r="H1584" s="5" t="s">
        <v>5111</v>
      </c>
      <c r="I1584" s="5">
        <v>4</v>
      </c>
      <c r="L1584" s="5">
        <v>1</v>
      </c>
      <c r="M1584" s="5" t="s">
        <v>5601</v>
      </c>
      <c r="N1584" s="5" t="s">
        <v>5602</v>
      </c>
      <c r="S1584" s="5" t="s">
        <v>115</v>
      </c>
      <c r="T1584" s="5" t="s">
        <v>116</v>
      </c>
      <c r="Y1584" s="5" t="s">
        <v>5624</v>
      </c>
      <c r="Z1584" s="5" t="s">
        <v>5625</v>
      </c>
      <c r="AC1584" s="4">
        <v>36</v>
      </c>
      <c r="AD1584" s="5" t="s">
        <v>237</v>
      </c>
      <c r="AE1584" s="5" t="s">
        <v>238</v>
      </c>
    </row>
    <row r="1585" spans="1:72" ht="13.5" customHeight="1">
      <c r="A1585" s="7" t="str">
        <f>HYPERLINK("http://kyu.snu.ac.kr/sdhj/index.jsp?type=hj/GK14704_00IM0001_012a.jpg","1768_해북촌_012a")</f>
        <v>1768_해북촌_012a</v>
      </c>
      <c r="B1585" s="4">
        <v>1768</v>
      </c>
      <c r="C1585" s="4" t="s">
        <v>11477</v>
      </c>
      <c r="D1585" s="4" t="s">
        <v>11478</v>
      </c>
      <c r="E1585" s="4">
        <v>1584</v>
      </c>
      <c r="F1585" s="5">
        <v>8</v>
      </c>
      <c r="G1585" s="5" t="s">
        <v>5110</v>
      </c>
      <c r="H1585" s="5" t="s">
        <v>5111</v>
      </c>
      <c r="I1585" s="5">
        <v>4</v>
      </c>
      <c r="L1585" s="5">
        <v>1</v>
      </c>
      <c r="M1585" s="5" t="s">
        <v>5601</v>
      </c>
      <c r="N1585" s="5" t="s">
        <v>5602</v>
      </c>
      <c r="S1585" s="5" t="s">
        <v>121</v>
      </c>
      <c r="T1585" s="5" t="s">
        <v>122</v>
      </c>
      <c r="W1585" s="5" t="s">
        <v>439</v>
      </c>
      <c r="X1585" s="5" t="s">
        <v>440</v>
      </c>
      <c r="Y1585" s="5" t="s">
        <v>99</v>
      </c>
      <c r="Z1585" s="5" t="s">
        <v>100</v>
      </c>
      <c r="AC1585" s="4">
        <v>36</v>
      </c>
      <c r="AD1585" s="5" t="s">
        <v>237</v>
      </c>
      <c r="AE1585" s="5" t="s">
        <v>238</v>
      </c>
    </row>
    <row r="1586" spans="1:72" ht="13.5" customHeight="1">
      <c r="A1586" s="7" t="str">
        <f>HYPERLINK("http://kyu.snu.ac.kr/sdhj/index.jsp?type=hj/GK14704_00IM0001_012a.jpg","1768_해북촌_012a")</f>
        <v>1768_해북촌_012a</v>
      </c>
      <c r="B1586" s="4">
        <v>1768</v>
      </c>
      <c r="C1586" s="4" t="s">
        <v>11477</v>
      </c>
      <c r="D1586" s="4" t="s">
        <v>11478</v>
      </c>
      <c r="E1586" s="4">
        <v>1585</v>
      </c>
      <c r="F1586" s="5">
        <v>8</v>
      </c>
      <c r="G1586" s="5" t="s">
        <v>5110</v>
      </c>
      <c r="H1586" s="5" t="s">
        <v>5111</v>
      </c>
      <c r="I1586" s="5">
        <v>4</v>
      </c>
      <c r="L1586" s="5">
        <v>1</v>
      </c>
      <c r="M1586" s="5" t="s">
        <v>5601</v>
      </c>
      <c r="N1586" s="5" t="s">
        <v>5602</v>
      </c>
      <c r="S1586" s="5" t="s">
        <v>127</v>
      </c>
      <c r="T1586" s="5" t="s">
        <v>128</v>
      </c>
      <c r="AC1586" s="4">
        <v>14</v>
      </c>
      <c r="AD1586" s="5" t="s">
        <v>383</v>
      </c>
      <c r="AE1586" s="5" t="s">
        <v>384</v>
      </c>
    </row>
    <row r="1587" spans="1:72" ht="13.5" customHeight="1">
      <c r="A1587" s="7" t="str">
        <f>HYPERLINK("http://kyu.snu.ac.kr/sdhj/index.jsp?type=hj/GK14704_00IM0001_012a.jpg","1768_해북촌_012a")</f>
        <v>1768_해북촌_012a</v>
      </c>
      <c r="B1587" s="4">
        <v>1768</v>
      </c>
      <c r="C1587" s="4" t="s">
        <v>11477</v>
      </c>
      <c r="D1587" s="4" t="s">
        <v>11478</v>
      </c>
      <c r="E1587" s="4">
        <v>1586</v>
      </c>
      <c r="F1587" s="5">
        <v>8</v>
      </c>
      <c r="G1587" s="5" t="s">
        <v>5110</v>
      </c>
      <c r="H1587" s="5" t="s">
        <v>5111</v>
      </c>
      <c r="I1587" s="5">
        <v>4</v>
      </c>
      <c r="L1587" s="5">
        <v>1</v>
      </c>
      <c r="M1587" s="5" t="s">
        <v>5601</v>
      </c>
      <c r="N1587" s="5" t="s">
        <v>5602</v>
      </c>
      <c r="S1587" s="5" t="s">
        <v>127</v>
      </c>
      <c r="T1587" s="5" t="s">
        <v>128</v>
      </c>
      <c r="AC1587" s="4">
        <v>20</v>
      </c>
      <c r="AD1587" s="5" t="s">
        <v>421</v>
      </c>
      <c r="AE1587" s="5" t="s">
        <v>422</v>
      </c>
    </row>
    <row r="1588" spans="1:72" ht="13.5" customHeight="1">
      <c r="A1588" s="7" t="str">
        <f>HYPERLINK("http://kyu.snu.ac.kr/sdhj/index.jsp?type=hj/GK14704_00IM0001_012a.jpg","1768_해북촌_012a")</f>
        <v>1768_해북촌_012a</v>
      </c>
      <c r="B1588" s="4">
        <v>1768</v>
      </c>
      <c r="C1588" s="4" t="s">
        <v>11477</v>
      </c>
      <c r="D1588" s="4" t="s">
        <v>11478</v>
      </c>
      <c r="E1588" s="4">
        <v>1587</v>
      </c>
      <c r="F1588" s="5">
        <v>8</v>
      </c>
      <c r="G1588" s="5" t="s">
        <v>5110</v>
      </c>
      <c r="H1588" s="5" t="s">
        <v>5111</v>
      </c>
      <c r="I1588" s="5">
        <v>4</v>
      </c>
      <c r="L1588" s="5">
        <v>1</v>
      </c>
      <c r="M1588" s="5" t="s">
        <v>5601</v>
      </c>
      <c r="N1588" s="5" t="s">
        <v>5602</v>
      </c>
      <c r="T1588" s="4" t="s">
        <v>11479</v>
      </c>
      <c r="U1588" s="5" t="s">
        <v>5626</v>
      </c>
      <c r="V1588" s="5" t="s">
        <v>5627</v>
      </c>
      <c r="Y1588" s="5" t="s">
        <v>81</v>
      </c>
      <c r="Z1588" s="5" t="s">
        <v>82</v>
      </c>
      <c r="AC1588" s="4">
        <v>60</v>
      </c>
      <c r="AD1588" s="5" t="s">
        <v>343</v>
      </c>
      <c r="AE1588" s="5" t="s">
        <v>344</v>
      </c>
    </row>
    <row r="1589" spans="1:72" ht="13.5" customHeight="1">
      <c r="A1589" s="7" t="str">
        <f>HYPERLINK("http://kyu.snu.ac.kr/sdhj/index.jsp?type=hj/GK14704_00IM0001_012a.jpg","1768_해북촌_012a")</f>
        <v>1768_해북촌_012a</v>
      </c>
      <c r="B1589" s="4">
        <v>1768</v>
      </c>
      <c r="C1589" s="4" t="s">
        <v>11477</v>
      </c>
      <c r="D1589" s="4" t="s">
        <v>11478</v>
      </c>
      <c r="E1589" s="4">
        <v>1588</v>
      </c>
      <c r="F1589" s="5">
        <v>8</v>
      </c>
      <c r="G1589" s="5" t="s">
        <v>5110</v>
      </c>
      <c r="H1589" s="5" t="s">
        <v>5111</v>
      </c>
      <c r="I1589" s="5">
        <v>4</v>
      </c>
      <c r="L1589" s="5">
        <v>1</v>
      </c>
      <c r="M1589" s="5" t="s">
        <v>5601</v>
      </c>
      <c r="N1589" s="5" t="s">
        <v>5602</v>
      </c>
      <c r="S1589" s="5" t="s">
        <v>521</v>
      </c>
      <c r="T1589" s="5" t="s">
        <v>522</v>
      </c>
      <c r="Y1589" s="5" t="s">
        <v>523</v>
      </c>
      <c r="Z1589" s="5" t="s">
        <v>524</v>
      </c>
      <c r="AC1589" s="4">
        <v>52</v>
      </c>
      <c r="AD1589" s="5" t="s">
        <v>391</v>
      </c>
      <c r="AE1589" s="5" t="s">
        <v>392</v>
      </c>
    </row>
    <row r="1590" spans="1:72" ht="13.5" customHeight="1">
      <c r="A1590" s="7" t="str">
        <f>HYPERLINK("http://kyu.snu.ac.kr/sdhj/index.jsp?type=hj/GK14704_00IM0001_012a.jpg","1768_해북촌_012a")</f>
        <v>1768_해북촌_012a</v>
      </c>
      <c r="B1590" s="4">
        <v>1768</v>
      </c>
      <c r="C1590" s="4" t="s">
        <v>11477</v>
      </c>
      <c r="D1590" s="4" t="s">
        <v>11478</v>
      </c>
      <c r="E1590" s="4">
        <v>1589</v>
      </c>
      <c r="F1590" s="5">
        <v>8</v>
      </c>
      <c r="G1590" s="5" t="s">
        <v>5110</v>
      </c>
      <c r="H1590" s="5" t="s">
        <v>5111</v>
      </c>
      <c r="I1590" s="5">
        <v>4</v>
      </c>
      <c r="L1590" s="5">
        <v>1</v>
      </c>
      <c r="M1590" s="5" t="s">
        <v>5601</v>
      </c>
      <c r="N1590" s="5" t="s">
        <v>5602</v>
      </c>
      <c r="S1590" s="5" t="s">
        <v>1958</v>
      </c>
      <c r="T1590" s="5" t="s">
        <v>1959</v>
      </c>
      <c r="U1590" s="5" t="s">
        <v>133</v>
      </c>
      <c r="V1590" s="5" t="s">
        <v>134</v>
      </c>
      <c r="Y1590" s="5" t="s">
        <v>2164</v>
      </c>
      <c r="Z1590" s="5" t="s">
        <v>2165</v>
      </c>
      <c r="AF1590" s="5" t="s">
        <v>209</v>
      </c>
      <c r="AG1590" s="5" t="s">
        <v>210</v>
      </c>
    </row>
    <row r="1591" spans="1:72" ht="13.5" customHeight="1">
      <c r="A1591" s="7" t="str">
        <f>HYPERLINK("http://kyu.snu.ac.kr/sdhj/index.jsp?type=hj/GK14704_00IM0001_012a.jpg","1768_해북촌_012a")</f>
        <v>1768_해북촌_012a</v>
      </c>
      <c r="B1591" s="4">
        <v>1768</v>
      </c>
      <c r="C1591" s="4" t="s">
        <v>11477</v>
      </c>
      <c r="D1591" s="4" t="s">
        <v>11478</v>
      </c>
      <c r="E1591" s="4">
        <v>1590</v>
      </c>
      <c r="F1591" s="5">
        <v>8</v>
      </c>
      <c r="G1591" s="5" t="s">
        <v>5110</v>
      </c>
      <c r="H1591" s="5" t="s">
        <v>5111</v>
      </c>
      <c r="I1591" s="5">
        <v>4</v>
      </c>
      <c r="L1591" s="5">
        <v>1</v>
      </c>
      <c r="M1591" s="5" t="s">
        <v>5601</v>
      </c>
      <c r="N1591" s="5" t="s">
        <v>5602</v>
      </c>
      <c r="T1591" s="4" t="s">
        <v>11479</v>
      </c>
      <c r="U1591" s="5" t="s">
        <v>133</v>
      </c>
      <c r="V1591" s="5" t="s">
        <v>134</v>
      </c>
      <c r="Y1591" s="5" t="s">
        <v>5628</v>
      </c>
      <c r="Z1591" s="5" t="s">
        <v>5629</v>
      </c>
      <c r="AC1591" s="4">
        <v>26</v>
      </c>
      <c r="AD1591" s="5" t="s">
        <v>714</v>
      </c>
      <c r="AE1591" s="5" t="s">
        <v>715</v>
      </c>
    </row>
    <row r="1592" spans="1:72" ht="13.5" customHeight="1">
      <c r="A1592" s="7" t="str">
        <f>HYPERLINK("http://kyu.snu.ac.kr/sdhj/index.jsp?type=hj/GK14704_00IM0001_012a.jpg","1768_해북촌_012a")</f>
        <v>1768_해북촌_012a</v>
      </c>
      <c r="B1592" s="4">
        <v>1768</v>
      </c>
      <c r="C1592" s="4" t="s">
        <v>11477</v>
      </c>
      <c r="D1592" s="4" t="s">
        <v>11478</v>
      </c>
      <c r="E1592" s="4">
        <v>1591</v>
      </c>
      <c r="F1592" s="5">
        <v>8</v>
      </c>
      <c r="G1592" s="5" t="s">
        <v>5110</v>
      </c>
      <c r="H1592" s="5" t="s">
        <v>5111</v>
      </c>
      <c r="I1592" s="5">
        <v>4</v>
      </c>
      <c r="L1592" s="5">
        <v>1</v>
      </c>
      <c r="M1592" s="5" t="s">
        <v>5601</v>
      </c>
      <c r="N1592" s="5" t="s">
        <v>5602</v>
      </c>
      <c r="T1592" s="4" t="s">
        <v>11479</v>
      </c>
      <c r="U1592" s="5" t="s">
        <v>133</v>
      </c>
      <c r="V1592" s="5" t="s">
        <v>134</v>
      </c>
      <c r="Y1592" s="5" t="s">
        <v>5630</v>
      </c>
      <c r="Z1592" s="5" t="s">
        <v>5631</v>
      </c>
      <c r="AC1592" s="4">
        <v>18</v>
      </c>
      <c r="AD1592" s="5" t="s">
        <v>464</v>
      </c>
      <c r="AE1592" s="5" t="s">
        <v>465</v>
      </c>
      <c r="AF1592" s="5" t="s">
        <v>5632</v>
      </c>
      <c r="AG1592" s="5" t="s">
        <v>5633</v>
      </c>
      <c r="AT1592" s="5" t="s">
        <v>203</v>
      </c>
      <c r="AU1592" s="5" t="s">
        <v>204</v>
      </c>
      <c r="AV1592" s="5" t="s">
        <v>81</v>
      </c>
      <c r="AW1592" s="5" t="s">
        <v>82</v>
      </c>
      <c r="BB1592" s="5" t="s">
        <v>5634</v>
      </c>
      <c r="BC1592" s="5" t="s">
        <v>11480</v>
      </c>
      <c r="BF1592" s="4" t="s">
        <v>10167</v>
      </c>
    </row>
    <row r="1593" spans="1:72" ht="13.5" customHeight="1">
      <c r="A1593" s="7" t="str">
        <f>HYPERLINK("http://kyu.snu.ac.kr/sdhj/index.jsp?type=hj/GK14704_00IM0001_012a.jpg","1768_해북촌_012a")</f>
        <v>1768_해북촌_012a</v>
      </c>
      <c r="B1593" s="4">
        <v>1768</v>
      </c>
      <c r="C1593" s="4" t="s">
        <v>10168</v>
      </c>
      <c r="D1593" s="4" t="s">
        <v>10169</v>
      </c>
      <c r="E1593" s="4">
        <v>1592</v>
      </c>
      <c r="F1593" s="5">
        <v>8</v>
      </c>
      <c r="G1593" s="5" t="s">
        <v>5110</v>
      </c>
      <c r="H1593" s="5" t="s">
        <v>5111</v>
      </c>
      <c r="I1593" s="5">
        <v>4</v>
      </c>
      <c r="L1593" s="5">
        <v>1</v>
      </c>
      <c r="M1593" s="5" t="s">
        <v>5601</v>
      </c>
      <c r="N1593" s="5" t="s">
        <v>5602</v>
      </c>
      <c r="T1593" s="4" t="s">
        <v>11479</v>
      </c>
      <c r="U1593" s="5" t="s">
        <v>133</v>
      </c>
      <c r="V1593" s="5" t="s">
        <v>134</v>
      </c>
      <c r="Y1593" s="5" t="s">
        <v>5635</v>
      </c>
      <c r="Z1593" s="5" t="s">
        <v>5636</v>
      </c>
      <c r="AC1593" s="4">
        <v>66</v>
      </c>
      <c r="AD1593" s="5" t="s">
        <v>525</v>
      </c>
      <c r="AE1593" s="5" t="s">
        <v>526</v>
      </c>
      <c r="AG1593" s="5" t="s">
        <v>210</v>
      </c>
      <c r="BB1593" s="5" t="s">
        <v>133</v>
      </c>
      <c r="BC1593" s="5" t="s">
        <v>134</v>
      </c>
      <c r="BD1593" s="5" t="s">
        <v>5637</v>
      </c>
      <c r="BE1593" s="5" t="s">
        <v>5638</v>
      </c>
      <c r="BF1593" s="4" t="s">
        <v>11481</v>
      </c>
    </row>
    <row r="1594" spans="1:72" ht="13.5" customHeight="1">
      <c r="A1594" s="7" t="str">
        <f>HYPERLINK("http://kyu.snu.ac.kr/sdhj/index.jsp?type=hj/GK14704_00IM0001_012a.jpg","1768_해북촌_012a")</f>
        <v>1768_해북촌_012a</v>
      </c>
      <c r="B1594" s="4">
        <v>1768</v>
      </c>
      <c r="C1594" s="4" t="s">
        <v>11477</v>
      </c>
      <c r="D1594" s="4" t="s">
        <v>11478</v>
      </c>
      <c r="E1594" s="4">
        <v>1593</v>
      </c>
      <c r="F1594" s="5">
        <v>8</v>
      </c>
      <c r="G1594" s="5" t="s">
        <v>5110</v>
      </c>
      <c r="H1594" s="5" t="s">
        <v>5111</v>
      </c>
      <c r="I1594" s="5">
        <v>4</v>
      </c>
      <c r="L1594" s="5">
        <v>1</v>
      </c>
      <c r="M1594" s="5" t="s">
        <v>5601</v>
      </c>
      <c r="N1594" s="5" t="s">
        <v>5602</v>
      </c>
      <c r="T1594" s="4" t="s">
        <v>11479</v>
      </c>
      <c r="U1594" s="5" t="s">
        <v>133</v>
      </c>
      <c r="V1594" s="5" t="s">
        <v>134</v>
      </c>
      <c r="Y1594" s="5" t="s">
        <v>1432</v>
      </c>
      <c r="Z1594" s="5" t="s">
        <v>1433</v>
      </c>
      <c r="AC1594" s="4">
        <v>42</v>
      </c>
      <c r="AD1594" s="5" t="s">
        <v>641</v>
      </c>
      <c r="AE1594" s="5" t="s">
        <v>642</v>
      </c>
      <c r="AG1594" s="5" t="s">
        <v>210</v>
      </c>
      <c r="BB1594" s="5" t="s">
        <v>195</v>
      </c>
      <c r="BC1594" s="5" t="s">
        <v>196</v>
      </c>
      <c r="BF1594" s="4" t="s">
        <v>11481</v>
      </c>
    </row>
    <row r="1595" spans="1:72" ht="13.5" customHeight="1">
      <c r="A1595" s="7" t="str">
        <f>HYPERLINK("http://kyu.snu.ac.kr/sdhj/index.jsp?type=hj/GK14704_00IM0001_012a.jpg","1768_해북촌_012a")</f>
        <v>1768_해북촌_012a</v>
      </c>
      <c r="B1595" s="4">
        <v>1768</v>
      </c>
      <c r="C1595" s="4" t="s">
        <v>11477</v>
      </c>
      <c r="D1595" s="4" t="s">
        <v>11478</v>
      </c>
      <c r="E1595" s="4">
        <v>1594</v>
      </c>
      <c r="F1595" s="5">
        <v>8</v>
      </c>
      <c r="G1595" s="5" t="s">
        <v>5110</v>
      </c>
      <c r="H1595" s="5" t="s">
        <v>5111</v>
      </c>
      <c r="I1595" s="5">
        <v>4</v>
      </c>
      <c r="L1595" s="5">
        <v>1</v>
      </c>
      <c r="M1595" s="5" t="s">
        <v>5601</v>
      </c>
      <c r="N1595" s="5" t="s">
        <v>5602</v>
      </c>
      <c r="T1595" s="4" t="s">
        <v>11479</v>
      </c>
      <c r="U1595" s="5" t="s">
        <v>203</v>
      </c>
      <c r="V1595" s="5" t="s">
        <v>204</v>
      </c>
      <c r="Y1595" s="5" t="s">
        <v>5342</v>
      </c>
      <c r="Z1595" s="5" t="s">
        <v>5343</v>
      </c>
      <c r="AC1595" s="4">
        <v>36</v>
      </c>
      <c r="AD1595" s="5" t="s">
        <v>237</v>
      </c>
      <c r="AE1595" s="5" t="s">
        <v>238</v>
      </c>
      <c r="AG1595" s="5" t="s">
        <v>210</v>
      </c>
      <c r="BC1595" s="5" t="s">
        <v>196</v>
      </c>
      <c r="BF1595" s="4" t="s">
        <v>11482</v>
      </c>
    </row>
    <row r="1596" spans="1:72" ht="13.5" customHeight="1">
      <c r="A1596" s="7" t="str">
        <f>HYPERLINK("http://kyu.snu.ac.kr/sdhj/index.jsp?type=hj/GK14704_00IM0001_012a.jpg","1768_해북촌_012a")</f>
        <v>1768_해북촌_012a</v>
      </c>
      <c r="B1596" s="4">
        <v>1768</v>
      </c>
      <c r="C1596" s="4" t="s">
        <v>11477</v>
      </c>
      <c r="D1596" s="4" t="s">
        <v>11478</v>
      </c>
      <c r="E1596" s="4">
        <v>1595</v>
      </c>
      <c r="F1596" s="5">
        <v>8</v>
      </c>
      <c r="G1596" s="5" t="s">
        <v>5110</v>
      </c>
      <c r="H1596" s="5" t="s">
        <v>5111</v>
      </c>
      <c r="I1596" s="5">
        <v>4</v>
      </c>
      <c r="L1596" s="5">
        <v>1</v>
      </c>
      <c r="M1596" s="5" t="s">
        <v>5601</v>
      </c>
      <c r="N1596" s="5" t="s">
        <v>5602</v>
      </c>
      <c r="T1596" s="4" t="s">
        <v>11479</v>
      </c>
      <c r="U1596" s="5" t="s">
        <v>133</v>
      </c>
      <c r="V1596" s="5" t="s">
        <v>134</v>
      </c>
      <c r="Y1596" s="5" t="s">
        <v>1787</v>
      </c>
      <c r="Z1596" s="5" t="s">
        <v>1788</v>
      </c>
      <c r="AC1596" s="4">
        <v>24</v>
      </c>
      <c r="AD1596" s="5" t="s">
        <v>137</v>
      </c>
      <c r="AE1596" s="5" t="s">
        <v>138</v>
      </c>
      <c r="AF1596" s="5" t="s">
        <v>11483</v>
      </c>
      <c r="AG1596" s="5" t="s">
        <v>11484</v>
      </c>
      <c r="BB1596" s="5" t="s">
        <v>133</v>
      </c>
      <c r="BC1596" s="5" t="s">
        <v>134</v>
      </c>
      <c r="BD1596" s="5" t="s">
        <v>1432</v>
      </c>
      <c r="BE1596" s="5" t="s">
        <v>1433</v>
      </c>
      <c r="BF1596" s="4" t="s">
        <v>11481</v>
      </c>
    </row>
    <row r="1597" spans="1:72" ht="13.5" customHeight="1">
      <c r="A1597" s="7" t="str">
        <f>HYPERLINK("http://kyu.snu.ac.kr/sdhj/index.jsp?type=hj/GK14704_00IM0001_012a.jpg","1768_해북촌_012a")</f>
        <v>1768_해북촌_012a</v>
      </c>
      <c r="B1597" s="4">
        <v>1768</v>
      </c>
      <c r="C1597" s="4" t="s">
        <v>11477</v>
      </c>
      <c r="D1597" s="4" t="s">
        <v>11478</v>
      </c>
      <c r="E1597" s="4">
        <v>1596</v>
      </c>
      <c r="F1597" s="5">
        <v>8</v>
      </c>
      <c r="G1597" s="5" t="s">
        <v>5110</v>
      </c>
      <c r="H1597" s="5" t="s">
        <v>5111</v>
      </c>
      <c r="I1597" s="5">
        <v>4</v>
      </c>
      <c r="L1597" s="5">
        <v>2</v>
      </c>
      <c r="M1597" s="4" t="s">
        <v>5639</v>
      </c>
      <c r="N1597" s="4" t="s">
        <v>5640</v>
      </c>
      <c r="S1597" s="4"/>
      <c r="T1597" s="4" t="s">
        <v>11485</v>
      </c>
      <c r="U1597" s="5" t="s">
        <v>5641</v>
      </c>
      <c r="V1597" s="5" t="s">
        <v>5642</v>
      </c>
      <c r="W1597" s="5" t="s">
        <v>844</v>
      </c>
      <c r="X1597" s="5" t="s">
        <v>845</v>
      </c>
      <c r="Y1597" s="5" t="s">
        <v>5643</v>
      </c>
      <c r="Z1597" s="5" t="s">
        <v>5644</v>
      </c>
      <c r="AC1597" s="4">
        <v>56</v>
      </c>
      <c r="AD1597" s="5" t="s">
        <v>699</v>
      </c>
      <c r="AE1597" s="5" t="s">
        <v>700</v>
      </c>
      <c r="AJ1597" s="5" t="s">
        <v>33</v>
      </c>
      <c r="AK1597" s="5" t="s">
        <v>34</v>
      </c>
      <c r="AL1597" s="5" t="s">
        <v>841</v>
      </c>
      <c r="AM1597" s="5" t="s">
        <v>842</v>
      </c>
      <c r="AT1597" s="5" t="s">
        <v>695</v>
      </c>
      <c r="AU1597" s="5" t="s">
        <v>696</v>
      </c>
      <c r="AV1597" s="5" t="s">
        <v>5645</v>
      </c>
      <c r="AW1597" s="5" t="s">
        <v>5646</v>
      </c>
      <c r="BG1597" s="5" t="s">
        <v>695</v>
      </c>
      <c r="BH1597" s="5" t="s">
        <v>696</v>
      </c>
      <c r="BI1597" s="5" t="s">
        <v>5647</v>
      </c>
      <c r="BJ1597" s="5" t="s">
        <v>5648</v>
      </c>
      <c r="BK1597" s="5" t="s">
        <v>563</v>
      </c>
      <c r="BL1597" s="5" t="s">
        <v>564</v>
      </c>
      <c r="BM1597" s="5" t="s">
        <v>3974</v>
      </c>
      <c r="BN1597" s="5" t="s">
        <v>3975</v>
      </c>
      <c r="BO1597" s="5" t="s">
        <v>1030</v>
      </c>
      <c r="BP1597" s="5" t="s">
        <v>1031</v>
      </c>
      <c r="BQ1597" s="5" t="s">
        <v>5649</v>
      </c>
      <c r="BR1597" s="5" t="s">
        <v>5650</v>
      </c>
      <c r="BS1597" s="5" t="s">
        <v>505</v>
      </c>
      <c r="BT1597" s="5" t="s">
        <v>506</v>
      </c>
    </row>
    <row r="1598" spans="1:72" ht="13.5" customHeight="1">
      <c r="A1598" s="7" t="str">
        <f>HYPERLINK("http://kyu.snu.ac.kr/sdhj/index.jsp?type=hj/GK14704_00IM0001_012a.jpg","1768_해북촌_012a")</f>
        <v>1768_해북촌_012a</v>
      </c>
      <c r="B1598" s="4">
        <v>1768</v>
      </c>
      <c r="C1598" s="4" t="s">
        <v>11000</v>
      </c>
      <c r="D1598" s="4" t="s">
        <v>11001</v>
      </c>
      <c r="E1598" s="4">
        <v>1597</v>
      </c>
      <c r="F1598" s="5">
        <v>8</v>
      </c>
      <c r="G1598" s="5" t="s">
        <v>5110</v>
      </c>
      <c r="H1598" s="5" t="s">
        <v>5111</v>
      </c>
      <c r="I1598" s="5">
        <v>4</v>
      </c>
      <c r="L1598" s="5">
        <v>2</v>
      </c>
      <c r="M1598" s="5" t="s">
        <v>5639</v>
      </c>
      <c r="N1598" s="5" t="s">
        <v>5640</v>
      </c>
      <c r="S1598" s="5" t="s">
        <v>95</v>
      </c>
      <c r="T1598" s="5" t="s">
        <v>96</v>
      </c>
      <c r="W1598" s="5" t="s">
        <v>250</v>
      </c>
      <c r="X1598" s="4" t="s">
        <v>11486</v>
      </c>
      <c r="Y1598" s="5" t="s">
        <v>251</v>
      </c>
      <c r="Z1598" s="5" t="s">
        <v>252</v>
      </c>
      <c r="AC1598" s="4">
        <v>60</v>
      </c>
      <c r="AD1598" s="5" t="s">
        <v>137</v>
      </c>
      <c r="AE1598" s="5" t="s">
        <v>138</v>
      </c>
      <c r="AJ1598" s="5" t="s">
        <v>33</v>
      </c>
      <c r="AK1598" s="5" t="s">
        <v>34</v>
      </c>
      <c r="AL1598" s="5" t="s">
        <v>1126</v>
      </c>
      <c r="AM1598" s="5" t="s">
        <v>1127</v>
      </c>
      <c r="AT1598" s="5" t="s">
        <v>1264</v>
      </c>
      <c r="AU1598" s="5" t="s">
        <v>1265</v>
      </c>
      <c r="AV1598" s="5" t="s">
        <v>5651</v>
      </c>
      <c r="AW1598" s="5" t="s">
        <v>5652</v>
      </c>
      <c r="BG1598" s="5" t="s">
        <v>261</v>
      </c>
      <c r="BH1598" s="5" t="s">
        <v>262</v>
      </c>
      <c r="BI1598" s="5" t="s">
        <v>5653</v>
      </c>
      <c r="BJ1598" s="5" t="s">
        <v>5654</v>
      </c>
      <c r="BK1598" s="5" t="s">
        <v>261</v>
      </c>
      <c r="BL1598" s="5" t="s">
        <v>262</v>
      </c>
      <c r="BM1598" s="5" t="s">
        <v>5655</v>
      </c>
      <c r="BN1598" s="5" t="s">
        <v>5656</v>
      </c>
      <c r="BO1598" s="5" t="s">
        <v>1030</v>
      </c>
      <c r="BP1598" s="5" t="s">
        <v>1031</v>
      </c>
      <c r="BQ1598" s="5" t="s">
        <v>5657</v>
      </c>
      <c r="BR1598" s="5" t="s">
        <v>11487</v>
      </c>
      <c r="BS1598" s="5" t="s">
        <v>1183</v>
      </c>
      <c r="BT1598" s="5" t="s">
        <v>1184</v>
      </c>
    </row>
    <row r="1599" spans="1:72" ht="13.5" customHeight="1">
      <c r="A1599" s="7" t="str">
        <f>HYPERLINK("http://kyu.snu.ac.kr/sdhj/index.jsp?type=hj/GK14704_00IM0001_012a.jpg","1768_해북촌_012a")</f>
        <v>1768_해북촌_012a</v>
      </c>
      <c r="B1599" s="4">
        <v>1768</v>
      </c>
      <c r="C1599" s="4" t="s">
        <v>10663</v>
      </c>
      <c r="D1599" s="4" t="s">
        <v>10664</v>
      </c>
      <c r="E1599" s="4">
        <v>1598</v>
      </c>
      <c r="F1599" s="5">
        <v>8</v>
      </c>
      <c r="G1599" s="5" t="s">
        <v>5110</v>
      </c>
      <c r="H1599" s="5" t="s">
        <v>5111</v>
      </c>
      <c r="I1599" s="5">
        <v>4</v>
      </c>
      <c r="L1599" s="5">
        <v>2</v>
      </c>
      <c r="M1599" s="5" t="s">
        <v>5639</v>
      </c>
      <c r="N1599" s="5" t="s">
        <v>5640</v>
      </c>
      <c r="S1599" s="5" t="s">
        <v>115</v>
      </c>
      <c r="T1599" s="5" t="s">
        <v>116</v>
      </c>
      <c r="U1599" s="5" t="s">
        <v>5658</v>
      </c>
      <c r="V1599" s="5" t="s">
        <v>5659</v>
      </c>
      <c r="Y1599" s="5" t="s">
        <v>5660</v>
      </c>
      <c r="Z1599" s="5" t="s">
        <v>5661</v>
      </c>
      <c r="AA1599" s="5" t="s">
        <v>5662</v>
      </c>
      <c r="AB1599" s="5" t="s">
        <v>5663</v>
      </c>
      <c r="AC1599" s="4">
        <v>30</v>
      </c>
      <c r="AD1599" s="5" t="s">
        <v>310</v>
      </c>
      <c r="AE1599" s="5" t="s">
        <v>311</v>
      </c>
    </row>
    <row r="1600" spans="1:72" ht="13.5" customHeight="1">
      <c r="A1600" s="7" t="str">
        <f>HYPERLINK("http://kyu.snu.ac.kr/sdhj/index.jsp?type=hj/GK14704_00IM0001_012a.jpg","1768_해북촌_012a")</f>
        <v>1768_해북촌_012a</v>
      </c>
      <c r="B1600" s="4">
        <v>1768</v>
      </c>
      <c r="C1600" s="4" t="s">
        <v>10331</v>
      </c>
      <c r="D1600" s="4" t="s">
        <v>10332</v>
      </c>
      <c r="E1600" s="4">
        <v>1599</v>
      </c>
      <c r="F1600" s="5">
        <v>8</v>
      </c>
      <c r="G1600" s="5" t="s">
        <v>5110</v>
      </c>
      <c r="H1600" s="5" t="s">
        <v>5111</v>
      </c>
      <c r="I1600" s="5">
        <v>4</v>
      </c>
      <c r="L1600" s="5">
        <v>2</v>
      </c>
      <c r="M1600" s="5" t="s">
        <v>5639</v>
      </c>
      <c r="N1600" s="5" t="s">
        <v>5640</v>
      </c>
      <c r="S1600" s="5" t="s">
        <v>127</v>
      </c>
      <c r="T1600" s="5" t="s">
        <v>128</v>
      </c>
      <c r="Y1600" s="5" t="s">
        <v>251</v>
      </c>
      <c r="Z1600" s="5" t="s">
        <v>252</v>
      </c>
      <c r="AC1600" s="4">
        <v>26</v>
      </c>
      <c r="AD1600" s="5" t="s">
        <v>714</v>
      </c>
      <c r="AE1600" s="5" t="s">
        <v>715</v>
      </c>
    </row>
    <row r="1601" spans="1:72" ht="13.5" customHeight="1">
      <c r="A1601" s="7" t="str">
        <f>HYPERLINK("http://kyu.snu.ac.kr/sdhj/index.jsp?type=hj/GK14704_00IM0001_012a.jpg","1768_해북촌_012a")</f>
        <v>1768_해북촌_012a</v>
      </c>
      <c r="B1601" s="4">
        <v>1768</v>
      </c>
      <c r="C1601" s="4" t="s">
        <v>10331</v>
      </c>
      <c r="D1601" s="4" t="s">
        <v>10332</v>
      </c>
      <c r="E1601" s="4">
        <v>1600</v>
      </c>
      <c r="F1601" s="5">
        <v>8</v>
      </c>
      <c r="G1601" s="5" t="s">
        <v>5110</v>
      </c>
      <c r="H1601" s="5" t="s">
        <v>5111</v>
      </c>
      <c r="I1601" s="5">
        <v>4</v>
      </c>
      <c r="L1601" s="5">
        <v>2</v>
      </c>
      <c r="M1601" s="5" t="s">
        <v>5639</v>
      </c>
      <c r="N1601" s="5" t="s">
        <v>5640</v>
      </c>
      <c r="S1601" s="5" t="s">
        <v>127</v>
      </c>
      <c r="T1601" s="5" t="s">
        <v>128</v>
      </c>
      <c r="Y1601" s="5" t="s">
        <v>251</v>
      </c>
      <c r="Z1601" s="5" t="s">
        <v>252</v>
      </c>
      <c r="AC1601" s="4">
        <v>17</v>
      </c>
      <c r="AD1601" s="5" t="s">
        <v>353</v>
      </c>
      <c r="AE1601" s="5" t="s">
        <v>354</v>
      </c>
    </row>
    <row r="1602" spans="1:72" ht="13.5" customHeight="1">
      <c r="A1602" s="7" t="str">
        <f>HYPERLINK("http://kyu.snu.ac.kr/sdhj/index.jsp?type=hj/GK14704_00IM0001_012a.jpg","1768_해북촌_012a")</f>
        <v>1768_해북촌_012a</v>
      </c>
      <c r="B1602" s="4">
        <v>1768</v>
      </c>
      <c r="C1602" s="4" t="s">
        <v>10331</v>
      </c>
      <c r="D1602" s="4" t="s">
        <v>10332</v>
      </c>
      <c r="E1602" s="4">
        <v>1601</v>
      </c>
      <c r="F1602" s="5">
        <v>8</v>
      </c>
      <c r="G1602" s="5" t="s">
        <v>5110</v>
      </c>
      <c r="H1602" s="5" t="s">
        <v>5111</v>
      </c>
      <c r="I1602" s="5">
        <v>4</v>
      </c>
      <c r="L1602" s="5">
        <v>3</v>
      </c>
      <c r="M1602" s="4" t="s">
        <v>5664</v>
      </c>
      <c r="N1602" s="4" t="s">
        <v>5665</v>
      </c>
      <c r="S1602" s="4"/>
      <c r="T1602" s="4" t="s">
        <v>9857</v>
      </c>
      <c r="U1602" s="5" t="s">
        <v>5666</v>
      </c>
      <c r="V1602" s="5" t="s">
        <v>5667</v>
      </c>
      <c r="W1602" s="5" t="s">
        <v>443</v>
      </c>
      <c r="X1602" s="5" t="s">
        <v>444</v>
      </c>
      <c r="Y1602" s="5" t="s">
        <v>5668</v>
      </c>
      <c r="Z1602" s="5" t="s">
        <v>5669</v>
      </c>
      <c r="AC1602" s="4">
        <v>34</v>
      </c>
      <c r="AD1602" s="5" t="s">
        <v>486</v>
      </c>
      <c r="AE1602" s="5" t="s">
        <v>487</v>
      </c>
      <c r="AJ1602" s="5" t="s">
        <v>33</v>
      </c>
      <c r="AK1602" s="5" t="s">
        <v>34</v>
      </c>
      <c r="AL1602" s="5" t="s">
        <v>325</v>
      </c>
      <c r="AM1602" s="5" t="s">
        <v>326</v>
      </c>
      <c r="AT1602" s="5" t="s">
        <v>3216</v>
      </c>
      <c r="AU1602" s="5" t="s">
        <v>3217</v>
      </c>
      <c r="AV1602" s="5" t="s">
        <v>5670</v>
      </c>
      <c r="AW1602" s="5" t="s">
        <v>5671</v>
      </c>
      <c r="BG1602" s="5" t="s">
        <v>3216</v>
      </c>
      <c r="BH1602" s="5" t="s">
        <v>3217</v>
      </c>
      <c r="BI1602" s="5" t="s">
        <v>5672</v>
      </c>
      <c r="BJ1602" s="5" t="s">
        <v>5673</v>
      </c>
      <c r="BK1602" s="5" t="s">
        <v>3216</v>
      </c>
      <c r="BL1602" s="5" t="s">
        <v>3217</v>
      </c>
      <c r="BM1602" s="5" t="s">
        <v>5674</v>
      </c>
      <c r="BN1602" s="5" t="s">
        <v>11488</v>
      </c>
      <c r="BO1602" s="5" t="s">
        <v>1030</v>
      </c>
      <c r="BP1602" s="5" t="s">
        <v>1031</v>
      </c>
      <c r="BQ1602" s="5" t="s">
        <v>5675</v>
      </c>
      <c r="BR1602" s="5" t="s">
        <v>11489</v>
      </c>
      <c r="BS1602" s="5" t="s">
        <v>455</v>
      </c>
      <c r="BT1602" s="5" t="s">
        <v>456</v>
      </c>
    </row>
    <row r="1603" spans="1:72" ht="13.5" customHeight="1">
      <c r="A1603" s="7" t="str">
        <f>HYPERLINK("http://kyu.snu.ac.kr/sdhj/index.jsp?type=hj/GK14704_00IM0001_012a.jpg","1768_해북촌_012a")</f>
        <v>1768_해북촌_012a</v>
      </c>
      <c r="B1603" s="4">
        <v>1768</v>
      </c>
      <c r="C1603" s="4" t="s">
        <v>11490</v>
      </c>
      <c r="D1603" s="4" t="s">
        <v>11491</v>
      </c>
      <c r="E1603" s="4">
        <v>1602</v>
      </c>
      <c r="F1603" s="5">
        <v>8</v>
      </c>
      <c r="G1603" s="5" t="s">
        <v>5110</v>
      </c>
      <c r="H1603" s="5" t="s">
        <v>5111</v>
      </c>
      <c r="I1603" s="5">
        <v>4</v>
      </c>
      <c r="L1603" s="5">
        <v>3</v>
      </c>
      <c r="M1603" s="5" t="s">
        <v>5664</v>
      </c>
      <c r="N1603" s="5" t="s">
        <v>5665</v>
      </c>
      <c r="S1603" s="5" t="s">
        <v>95</v>
      </c>
      <c r="T1603" s="5" t="s">
        <v>96</v>
      </c>
      <c r="W1603" s="5" t="s">
        <v>439</v>
      </c>
      <c r="X1603" s="5" t="s">
        <v>440</v>
      </c>
      <c r="Y1603" s="5" t="s">
        <v>251</v>
      </c>
      <c r="Z1603" s="5" t="s">
        <v>252</v>
      </c>
      <c r="AC1603" s="4">
        <v>34</v>
      </c>
      <c r="AD1603" s="5" t="s">
        <v>387</v>
      </c>
      <c r="AE1603" s="5" t="s">
        <v>388</v>
      </c>
      <c r="AJ1603" s="5" t="s">
        <v>33</v>
      </c>
      <c r="AK1603" s="5" t="s">
        <v>34</v>
      </c>
      <c r="AL1603" s="5" t="s">
        <v>437</v>
      </c>
      <c r="AM1603" s="5" t="s">
        <v>438</v>
      </c>
      <c r="AT1603" s="5" t="s">
        <v>1030</v>
      </c>
      <c r="AU1603" s="5" t="s">
        <v>1031</v>
      </c>
      <c r="AV1603" s="5" t="s">
        <v>4894</v>
      </c>
      <c r="AW1603" s="5" t="s">
        <v>4895</v>
      </c>
      <c r="BG1603" s="5" t="s">
        <v>1030</v>
      </c>
      <c r="BH1603" s="5" t="s">
        <v>1031</v>
      </c>
      <c r="BI1603" s="5" t="s">
        <v>2848</v>
      </c>
      <c r="BJ1603" s="5" t="s">
        <v>2849</v>
      </c>
      <c r="BM1603" s="5" t="s">
        <v>11492</v>
      </c>
      <c r="BN1603" s="5" t="s">
        <v>11493</v>
      </c>
      <c r="BO1603" s="5" t="s">
        <v>1030</v>
      </c>
      <c r="BP1603" s="5" t="s">
        <v>1031</v>
      </c>
      <c r="BQ1603" s="5" t="s">
        <v>5676</v>
      </c>
      <c r="BR1603" s="5" t="s">
        <v>5677</v>
      </c>
      <c r="BS1603" s="5" t="s">
        <v>103</v>
      </c>
      <c r="BT1603" s="5" t="s">
        <v>104</v>
      </c>
    </row>
    <row r="1604" spans="1:72" ht="13.5" customHeight="1">
      <c r="A1604" s="7" t="str">
        <f>HYPERLINK("http://kyu.snu.ac.kr/sdhj/index.jsp?type=hj/GK14704_00IM0001_012a.jpg","1768_해북촌_012a")</f>
        <v>1768_해북촌_012a</v>
      </c>
      <c r="B1604" s="4">
        <v>1768</v>
      </c>
      <c r="C1604" s="4" t="s">
        <v>9981</v>
      </c>
      <c r="D1604" s="4" t="s">
        <v>9982</v>
      </c>
      <c r="E1604" s="4">
        <v>1603</v>
      </c>
      <c r="F1604" s="5">
        <v>8</v>
      </c>
      <c r="G1604" s="5" t="s">
        <v>5110</v>
      </c>
      <c r="H1604" s="5" t="s">
        <v>5111</v>
      </c>
      <c r="I1604" s="5">
        <v>4</v>
      </c>
      <c r="L1604" s="5">
        <v>3</v>
      </c>
      <c r="M1604" s="5" t="s">
        <v>5664</v>
      </c>
      <c r="N1604" s="5" t="s">
        <v>5665</v>
      </c>
      <c r="S1604" s="5" t="s">
        <v>248</v>
      </c>
      <c r="T1604" s="5" t="s">
        <v>176</v>
      </c>
      <c r="W1604" s="5" t="s">
        <v>250</v>
      </c>
      <c r="X1604" s="4" t="s">
        <v>11494</v>
      </c>
      <c r="Y1604" s="5" t="s">
        <v>251</v>
      </c>
      <c r="Z1604" s="5" t="s">
        <v>252</v>
      </c>
      <c r="AF1604" s="5" t="s">
        <v>309</v>
      </c>
      <c r="AG1604" s="5" t="s">
        <v>308</v>
      </c>
    </row>
    <row r="1605" spans="1:72" ht="13.5" customHeight="1">
      <c r="A1605" s="7" t="str">
        <f>HYPERLINK("http://kyu.snu.ac.kr/sdhj/index.jsp?type=hj/GK14704_00IM0001_012a.jpg","1768_해북촌_012a")</f>
        <v>1768_해북촌_012a</v>
      </c>
      <c r="B1605" s="4">
        <v>1768</v>
      </c>
      <c r="C1605" s="4" t="s">
        <v>9862</v>
      </c>
      <c r="D1605" s="4" t="s">
        <v>9863</v>
      </c>
      <c r="E1605" s="4">
        <v>1604</v>
      </c>
      <c r="F1605" s="5">
        <v>8</v>
      </c>
      <c r="G1605" s="5" t="s">
        <v>5110</v>
      </c>
      <c r="H1605" s="5" t="s">
        <v>5111</v>
      </c>
      <c r="I1605" s="5">
        <v>4</v>
      </c>
      <c r="L1605" s="5">
        <v>3</v>
      </c>
      <c r="M1605" s="5" t="s">
        <v>5664</v>
      </c>
      <c r="N1605" s="5" t="s">
        <v>5665</v>
      </c>
      <c r="S1605" s="5" t="s">
        <v>115</v>
      </c>
      <c r="T1605" s="5" t="s">
        <v>116</v>
      </c>
      <c r="U1605" s="5" t="s">
        <v>3216</v>
      </c>
      <c r="V1605" s="5" t="s">
        <v>3217</v>
      </c>
      <c r="Y1605" s="5" t="s">
        <v>4676</v>
      </c>
      <c r="Z1605" s="5" t="s">
        <v>4677</v>
      </c>
      <c r="AC1605" s="4">
        <v>13</v>
      </c>
      <c r="AD1605" s="5" t="s">
        <v>353</v>
      </c>
      <c r="AE1605" s="5" t="s">
        <v>354</v>
      </c>
    </row>
    <row r="1606" spans="1:72" ht="13.5" customHeight="1">
      <c r="A1606" s="7" t="str">
        <f>HYPERLINK("http://kyu.snu.ac.kr/sdhj/index.jsp?type=hj/GK14704_00IM0001_012a.jpg","1768_해북촌_012a")</f>
        <v>1768_해북촌_012a</v>
      </c>
      <c r="B1606" s="4">
        <v>1768</v>
      </c>
      <c r="C1606" s="4" t="s">
        <v>9862</v>
      </c>
      <c r="D1606" s="4" t="s">
        <v>9863</v>
      </c>
      <c r="E1606" s="4">
        <v>1605</v>
      </c>
      <c r="F1606" s="5">
        <v>8</v>
      </c>
      <c r="G1606" s="5" t="s">
        <v>5110</v>
      </c>
      <c r="H1606" s="5" t="s">
        <v>5111</v>
      </c>
      <c r="I1606" s="5">
        <v>4</v>
      </c>
      <c r="L1606" s="5">
        <v>3</v>
      </c>
      <c r="M1606" s="5" t="s">
        <v>5664</v>
      </c>
      <c r="N1606" s="5" t="s">
        <v>5665</v>
      </c>
      <c r="S1606" s="5" t="s">
        <v>115</v>
      </c>
      <c r="T1606" s="5" t="s">
        <v>116</v>
      </c>
      <c r="U1606" s="5" t="s">
        <v>3216</v>
      </c>
      <c r="V1606" s="5" t="s">
        <v>3217</v>
      </c>
      <c r="Y1606" s="5" t="s">
        <v>4248</v>
      </c>
      <c r="Z1606" s="5" t="s">
        <v>4249</v>
      </c>
      <c r="AC1606" s="4">
        <v>8</v>
      </c>
      <c r="AD1606" s="5" t="s">
        <v>141</v>
      </c>
      <c r="AE1606" s="5" t="s">
        <v>142</v>
      </c>
    </row>
    <row r="1607" spans="1:72" ht="13.5" customHeight="1">
      <c r="A1607" s="7" t="str">
        <f>HYPERLINK("http://kyu.snu.ac.kr/sdhj/index.jsp?type=hj/GK14704_00IM0001_012a.jpg","1768_해북촌_012a")</f>
        <v>1768_해북촌_012a</v>
      </c>
      <c r="B1607" s="4">
        <v>1768</v>
      </c>
      <c r="C1607" s="4" t="s">
        <v>9862</v>
      </c>
      <c r="D1607" s="4" t="s">
        <v>9863</v>
      </c>
      <c r="E1607" s="4">
        <v>1606</v>
      </c>
      <c r="F1607" s="5">
        <v>8</v>
      </c>
      <c r="G1607" s="5" t="s">
        <v>5110</v>
      </c>
      <c r="H1607" s="5" t="s">
        <v>5111</v>
      </c>
      <c r="I1607" s="5">
        <v>4</v>
      </c>
      <c r="L1607" s="5">
        <v>3</v>
      </c>
      <c r="M1607" s="5" t="s">
        <v>5664</v>
      </c>
      <c r="N1607" s="5" t="s">
        <v>5665</v>
      </c>
      <c r="S1607" s="5" t="s">
        <v>127</v>
      </c>
      <c r="T1607" s="5" t="s">
        <v>128</v>
      </c>
      <c r="Y1607" s="5" t="s">
        <v>251</v>
      </c>
      <c r="Z1607" s="5" t="s">
        <v>252</v>
      </c>
      <c r="AC1607" s="4">
        <v>3</v>
      </c>
      <c r="AD1607" s="5" t="s">
        <v>1744</v>
      </c>
      <c r="AE1607" s="5" t="s">
        <v>1745</v>
      </c>
      <c r="AF1607" s="5" t="s">
        <v>610</v>
      </c>
      <c r="AG1607" s="5" t="s">
        <v>611</v>
      </c>
    </row>
    <row r="1608" spans="1:72" ht="13.5" customHeight="1">
      <c r="A1608" s="7" t="str">
        <f>HYPERLINK("http://kyu.snu.ac.kr/sdhj/index.jsp?type=hj/GK14704_00IM0001_012a.jpg","1768_해북촌_012a")</f>
        <v>1768_해북촌_012a</v>
      </c>
      <c r="B1608" s="4">
        <v>1768</v>
      </c>
      <c r="C1608" s="4" t="s">
        <v>9862</v>
      </c>
      <c r="D1608" s="4" t="s">
        <v>9863</v>
      </c>
      <c r="E1608" s="4">
        <v>1607</v>
      </c>
      <c r="F1608" s="5">
        <v>8</v>
      </c>
      <c r="G1608" s="5" t="s">
        <v>5110</v>
      </c>
      <c r="H1608" s="5" t="s">
        <v>5111</v>
      </c>
      <c r="I1608" s="5">
        <v>4</v>
      </c>
      <c r="L1608" s="5">
        <v>4</v>
      </c>
      <c r="M1608" s="4" t="s">
        <v>5600</v>
      </c>
      <c r="N1608" s="4" t="s">
        <v>5678</v>
      </c>
      <c r="S1608" s="4"/>
      <c r="T1608" s="4" t="s">
        <v>11495</v>
      </c>
      <c r="U1608" s="5" t="s">
        <v>5679</v>
      </c>
      <c r="V1608" s="5" t="s">
        <v>5680</v>
      </c>
      <c r="W1608" s="5" t="s">
        <v>249</v>
      </c>
      <c r="X1608" s="4" t="s">
        <v>11496</v>
      </c>
      <c r="Y1608" s="5" t="s">
        <v>5681</v>
      </c>
      <c r="Z1608" s="5" t="s">
        <v>5682</v>
      </c>
      <c r="AC1608" s="4">
        <v>37</v>
      </c>
      <c r="AD1608" s="5" t="s">
        <v>2033</v>
      </c>
      <c r="AE1608" s="5" t="s">
        <v>2034</v>
      </c>
      <c r="AJ1608" s="5" t="s">
        <v>33</v>
      </c>
      <c r="AK1608" s="5" t="s">
        <v>34</v>
      </c>
      <c r="AL1608" s="5" t="s">
        <v>246</v>
      </c>
      <c r="AM1608" s="5" t="s">
        <v>247</v>
      </c>
      <c r="AT1608" s="5" t="s">
        <v>695</v>
      </c>
      <c r="AU1608" s="5" t="s">
        <v>696</v>
      </c>
      <c r="AV1608" s="5" t="s">
        <v>2502</v>
      </c>
      <c r="AW1608" s="5" t="s">
        <v>2503</v>
      </c>
      <c r="BG1608" s="5" t="s">
        <v>695</v>
      </c>
      <c r="BH1608" s="5" t="s">
        <v>696</v>
      </c>
      <c r="BI1608" s="5" t="s">
        <v>3571</v>
      </c>
      <c r="BJ1608" s="5" t="s">
        <v>2014</v>
      </c>
      <c r="BK1608" s="5" t="s">
        <v>695</v>
      </c>
      <c r="BL1608" s="5" t="s">
        <v>696</v>
      </c>
      <c r="BM1608" s="5" t="s">
        <v>5683</v>
      </c>
      <c r="BN1608" s="5" t="s">
        <v>4931</v>
      </c>
      <c r="BO1608" s="5" t="s">
        <v>695</v>
      </c>
      <c r="BP1608" s="5" t="s">
        <v>696</v>
      </c>
      <c r="BQ1608" s="5" t="s">
        <v>5684</v>
      </c>
      <c r="BR1608" s="5" t="s">
        <v>5685</v>
      </c>
      <c r="BS1608" s="5" t="s">
        <v>1454</v>
      </c>
      <c r="BT1608" s="5" t="s">
        <v>1455</v>
      </c>
    </row>
    <row r="1609" spans="1:72" ht="13.5" customHeight="1">
      <c r="A1609" s="7" t="str">
        <f>HYPERLINK("http://kyu.snu.ac.kr/sdhj/index.jsp?type=hj/GK14704_00IM0001_012a.jpg","1768_해북촌_012a")</f>
        <v>1768_해북촌_012a</v>
      </c>
      <c r="B1609" s="4">
        <v>1768</v>
      </c>
      <c r="C1609" s="4" t="s">
        <v>9557</v>
      </c>
      <c r="D1609" s="4" t="s">
        <v>9558</v>
      </c>
      <c r="E1609" s="4">
        <v>1608</v>
      </c>
      <c r="F1609" s="5">
        <v>8</v>
      </c>
      <c r="G1609" s="5" t="s">
        <v>5110</v>
      </c>
      <c r="H1609" s="5" t="s">
        <v>5111</v>
      </c>
      <c r="I1609" s="5">
        <v>4</v>
      </c>
      <c r="L1609" s="5">
        <v>4</v>
      </c>
      <c r="M1609" s="5" t="s">
        <v>5600</v>
      </c>
      <c r="N1609" s="5" t="s">
        <v>5678</v>
      </c>
      <c r="S1609" s="5" t="s">
        <v>95</v>
      </c>
      <c r="T1609" s="5" t="s">
        <v>96</v>
      </c>
      <c r="W1609" s="5" t="s">
        <v>439</v>
      </c>
      <c r="X1609" s="5" t="s">
        <v>440</v>
      </c>
      <c r="Y1609" s="5" t="s">
        <v>251</v>
      </c>
      <c r="Z1609" s="5" t="s">
        <v>252</v>
      </c>
      <c r="AC1609" s="4">
        <v>32</v>
      </c>
      <c r="AD1609" s="5" t="s">
        <v>310</v>
      </c>
      <c r="AE1609" s="5" t="s">
        <v>311</v>
      </c>
      <c r="AJ1609" s="5" t="s">
        <v>33</v>
      </c>
      <c r="AK1609" s="5" t="s">
        <v>34</v>
      </c>
      <c r="AL1609" s="5" t="s">
        <v>437</v>
      </c>
      <c r="AM1609" s="5" t="s">
        <v>438</v>
      </c>
      <c r="AT1609" s="5" t="s">
        <v>695</v>
      </c>
      <c r="AU1609" s="5" t="s">
        <v>696</v>
      </c>
      <c r="AV1609" s="5" t="s">
        <v>5686</v>
      </c>
      <c r="AW1609" s="5" t="s">
        <v>5687</v>
      </c>
      <c r="BG1609" s="5" t="s">
        <v>261</v>
      </c>
      <c r="BH1609" s="5" t="s">
        <v>262</v>
      </c>
      <c r="BI1609" s="5" t="s">
        <v>3838</v>
      </c>
      <c r="BJ1609" s="5" t="s">
        <v>3839</v>
      </c>
      <c r="BK1609" s="5" t="s">
        <v>563</v>
      </c>
      <c r="BL1609" s="5" t="s">
        <v>564</v>
      </c>
      <c r="BM1609" s="5" t="s">
        <v>2987</v>
      </c>
      <c r="BN1609" s="5" t="s">
        <v>2988</v>
      </c>
      <c r="BO1609" s="5" t="s">
        <v>596</v>
      </c>
      <c r="BP1609" s="5" t="s">
        <v>597</v>
      </c>
      <c r="BQ1609" s="5" t="s">
        <v>5688</v>
      </c>
      <c r="BR1609" s="5" t="s">
        <v>1621</v>
      </c>
      <c r="BS1609" s="5" t="s">
        <v>437</v>
      </c>
      <c r="BT1609" s="5" t="s">
        <v>438</v>
      </c>
    </row>
    <row r="1610" spans="1:72" ht="13.5" customHeight="1">
      <c r="A1610" s="7" t="str">
        <f>HYPERLINK("http://kyu.snu.ac.kr/sdhj/index.jsp?type=hj/GK14704_00IM0001_012b.jpg","1768_해북촌_012b")</f>
        <v>1768_해북촌_012b</v>
      </c>
      <c r="B1610" s="4">
        <v>1768</v>
      </c>
      <c r="C1610" s="4" t="s">
        <v>10207</v>
      </c>
      <c r="D1610" s="4" t="s">
        <v>10208</v>
      </c>
      <c r="E1610" s="4">
        <v>1609</v>
      </c>
      <c r="F1610" s="5">
        <v>8</v>
      </c>
      <c r="G1610" s="5" t="s">
        <v>5110</v>
      </c>
      <c r="H1610" s="5" t="s">
        <v>5111</v>
      </c>
      <c r="I1610" s="5">
        <v>4</v>
      </c>
      <c r="L1610" s="5">
        <v>4</v>
      </c>
      <c r="M1610" s="5" t="s">
        <v>5600</v>
      </c>
      <c r="N1610" s="5" t="s">
        <v>5678</v>
      </c>
      <c r="S1610" s="5" t="s">
        <v>248</v>
      </c>
      <c r="T1610" s="5" t="s">
        <v>176</v>
      </c>
      <c r="W1610" s="5" t="s">
        <v>1456</v>
      </c>
      <c r="X1610" s="5" t="s">
        <v>1457</v>
      </c>
      <c r="Y1610" s="5" t="s">
        <v>20</v>
      </c>
      <c r="Z1610" s="5" t="s">
        <v>21</v>
      </c>
      <c r="AC1610" s="4">
        <v>58</v>
      </c>
      <c r="AD1610" s="5" t="s">
        <v>1386</v>
      </c>
      <c r="AE1610" s="5" t="s">
        <v>1387</v>
      </c>
    </row>
    <row r="1611" spans="1:72" ht="13.5" customHeight="1">
      <c r="A1611" s="7" t="str">
        <f>HYPERLINK("http://kyu.snu.ac.kr/sdhj/index.jsp?type=hj/GK14704_00IM0001_012b.jpg","1768_해북촌_012b")</f>
        <v>1768_해북촌_012b</v>
      </c>
      <c r="B1611" s="4">
        <v>1768</v>
      </c>
      <c r="C1611" s="4" t="s">
        <v>11497</v>
      </c>
      <c r="D1611" s="4" t="s">
        <v>11498</v>
      </c>
      <c r="E1611" s="4">
        <v>1610</v>
      </c>
      <c r="F1611" s="5">
        <v>8</v>
      </c>
      <c r="G1611" s="5" t="s">
        <v>5110</v>
      </c>
      <c r="H1611" s="5" t="s">
        <v>5111</v>
      </c>
      <c r="I1611" s="5">
        <v>4</v>
      </c>
      <c r="L1611" s="5">
        <v>4</v>
      </c>
      <c r="M1611" s="5" t="s">
        <v>5600</v>
      </c>
      <c r="N1611" s="5" t="s">
        <v>5678</v>
      </c>
      <c r="S1611" s="5" t="s">
        <v>300</v>
      </c>
      <c r="T1611" s="5" t="s">
        <v>301</v>
      </c>
      <c r="U1611" s="5" t="s">
        <v>681</v>
      </c>
      <c r="V1611" s="5" t="s">
        <v>682</v>
      </c>
      <c r="Y1611" s="5" t="s">
        <v>5689</v>
      </c>
      <c r="Z1611" s="5" t="s">
        <v>532</v>
      </c>
      <c r="AC1611" s="4">
        <v>30</v>
      </c>
      <c r="AD1611" s="5" t="s">
        <v>283</v>
      </c>
      <c r="AE1611" s="5" t="s">
        <v>284</v>
      </c>
    </row>
    <row r="1612" spans="1:72" ht="13.5" customHeight="1">
      <c r="A1612" s="7" t="str">
        <f>HYPERLINK("http://kyu.snu.ac.kr/sdhj/index.jsp?type=hj/GK14704_00IM0001_012b.jpg","1768_해북촌_012b")</f>
        <v>1768_해북촌_012b</v>
      </c>
      <c r="B1612" s="4">
        <v>1768</v>
      </c>
      <c r="C1612" s="4" t="s">
        <v>11497</v>
      </c>
      <c r="D1612" s="4" t="s">
        <v>11498</v>
      </c>
      <c r="E1612" s="4">
        <v>1611</v>
      </c>
      <c r="F1612" s="5">
        <v>8</v>
      </c>
      <c r="G1612" s="5" t="s">
        <v>5110</v>
      </c>
      <c r="H1612" s="5" t="s">
        <v>5111</v>
      </c>
      <c r="I1612" s="5">
        <v>4</v>
      </c>
      <c r="L1612" s="5">
        <v>4</v>
      </c>
      <c r="M1612" s="5" t="s">
        <v>5600</v>
      </c>
      <c r="N1612" s="5" t="s">
        <v>5678</v>
      </c>
      <c r="S1612" s="5" t="s">
        <v>2415</v>
      </c>
      <c r="T1612" s="5" t="s">
        <v>2416</v>
      </c>
      <c r="W1612" s="5" t="s">
        <v>249</v>
      </c>
      <c r="X1612" s="4" t="s">
        <v>11496</v>
      </c>
      <c r="Y1612" s="5" t="s">
        <v>251</v>
      </c>
      <c r="Z1612" s="5" t="s">
        <v>252</v>
      </c>
      <c r="AC1612" s="4">
        <v>23</v>
      </c>
      <c r="AD1612" s="5" t="s">
        <v>137</v>
      </c>
      <c r="AE1612" s="5" t="s">
        <v>138</v>
      </c>
    </row>
    <row r="1613" spans="1:72" ht="13.5" customHeight="1">
      <c r="A1613" s="7" t="str">
        <f>HYPERLINK("http://kyu.snu.ac.kr/sdhj/index.jsp?type=hj/GK14704_00IM0001_012b.jpg","1768_해북촌_012b")</f>
        <v>1768_해북촌_012b</v>
      </c>
      <c r="B1613" s="4">
        <v>1768</v>
      </c>
      <c r="C1613" s="4" t="s">
        <v>11497</v>
      </c>
      <c r="D1613" s="4" t="s">
        <v>11498</v>
      </c>
      <c r="E1613" s="4">
        <v>1612</v>
      </c>
      <c r="F1613" s="5">
        <v>8</v>
      </c>
      <c r="G1613" s="5" t="s">
        <v>5110</v>
      </c>
      <c r="H1613" s="5" t="s">
        <v>5111</v>
      </c>
      <c r="I1613" s="5">
        <v>4</v>
      </c>
      <c r="L1613" s="5">
        <v>4</v>
      </c>
      <c r="M1613" s="5" t="s">
        <v>5600</v>
      </c>
      <c r="N1613" s="5" t="s">
        <v>5678</v>
      </c>
      <c r="S1613" s="5" t="s">
        <v>305</v>
      </c>
      <c r="T1613" s="5" t="s">
        <v>306</v>
      </c>
      <c r="AC1613" s="4">
        <v>14</v>
      </c>
      <c r="AD1613" s="5" t="s">
        <v>383</v>
      </c>
      <c r="AE1613" s="5" t="s">
        <v>384</v>
      </c>
    </row>
    <row r="1614" spans="1:72" ht="13.5" customHeight="1">
      <c r="A1614" s="7" t="str">
        <f>HYPERLINK("http://kyu.snu.ac.kr/sdhj/index.jsp?type=hj/GK14704_00IM0001_012b.jpg","1768_해북촌_012b")</f>
        <v>1768_해북촌_012b</v>
      </c>
      <c r="B1614" s="4">
        <v>1768</v>
      </c>
      <c r="C1614" s="4" t="s">
        <v>11497</v>
      </c>
      <c r="D1614" s="4" t="s">
        <v>11498</v>
      </c>
      <c r="E1614" s="4">
        <v>1613</v>
      </c>
      <c r="F1614" s="5">
        <v>8</v>
      </c>
      <c r="G1614" s="5" t="s">
        <v>5110</v>
      </c>
      <c r="H1614" s="5" t="s">
        <v>5111</v>
      </c>
      <c r="I1614" s="5">
        <v>4</v>
      </c>
      <c r="L1614" s="5">
        <v>4</v>
      </c>
      <c r="M1614" s="5" t="s">
        <v>5600</v>
      </c>
      <c r="N1614" s="5" t="s">
        <v>5678</v>
      </c>
      <c r="S1614" s="5" t="s">
        <v>127</v>
      </c>
      <c r="T1614" s="5" t="s">
        <v>128</v>
      </c>
      <c r="AC1614" s="4">
        <v>5</v>
      </c>
      <c r="AD1614" s="5" t="s">
        <v>659</v>
      </c>
      <c r="AE1614" s="5" t="s">
        <v>660</v>
      </c>
    </row>
    <row r="1615" spans="1:72" ht="13.5" customHeight="1">
      <c r="A1615" s="7" t="str">
        <f>HYPERLINK("http://kyu.snu.ac.kr/sdhj/index.jsp?type=hj/GK14704_00IM0001_012b.jpg","1768_해북촌_012b")</f>
        <v>1768_해북촌_012b</v>
      </c>
      <c r="B1615" s="4">
        <v>1768</v>
      </c>
      <c r="C1615" s="4" t="s">
        <v>11497</v>
      </c>
      <c r="D1615" s="4" t="s">
        <v>11498</v>
      </c>
      <c r="E1615" s="4">
        <v>1614</v>
      </c>
      <c r="F1615" s="5">
        <v>8</v>
      </c>
      <c r="G1615" s="5" t="s">
        <v>5110</v>
      </c>
      <c r="H1615" s="5" t="s">
        <v>5111</v>
      </c>
      <c r="I1615" s="5">
        <v>4</v>
      </c>
      <c r="L1615" s="5">
        <v>5</v>
      </c>
      <c r="M1615" s="4" t="s">
        <v>5690</v>
      </c>
      <c r="N1615" s="4" t="s">
        <v>5691</v>
      </c>
      <c r="S1615" s="4"/>
      <c r="T1615" s="4" t="s">
        <v>10795</v>
      </c>
      <c r="U1615" s="5" t="s">
        <v>73</v>
      </c>
      <c r="V1615" s="5" t="s">
        <v>74</v>
      </c>
      <c r="W1615" s="5" t="s">
        <v>250</v>
      </c>
      <c r="X1615" s="4" t="s">
        <v>10796</v>
      </c>
      <c r="Y1615" s="5" t="s">
        <v>5692</v>
      </c>
      <c r="Z1615" s="5" t="s">
        <v>5693</v>
      </c>
      <c r="AC1615" s="4">
        <v>55</v>
      </c>
      <c r="AD1615" s="5" t="s">
        <v>79</v>
      </c>
      <c r="AE1615" s="5" t="s">
        <v>80</v>
      </c>
      <c r="AJ1615" s="5" t="s">
        <v>33</v>
      </c>
      <c r="AK1615" s="5" t="s">
        <v>34</v>
      </c>
      <c r="AL1615" s="5" t="s">
        <v>1126</v>
      </c>
      <c r="AM1615" s="5" t="s">
        <v>1127</v>
      </c>
      <c r="AT1615" s="5" t="s">
        <v>83</v>
      </c>
      <c r="AU1615" s="5" t="s">
        <v>84</v>
      </c>
      <c r="AV1615" s="5" t="s">
        <v>3481</v>
      </c>
      <c r="AW1615" s="5" t="s">
        <v>3482</v>
      </c>
      <c r="BG1615" s="5" t="s">
        <v>588</v>
      </c>
      <c r="BH1615" s="5" t="s">
        <v>589</v>
      </c>
      <c r="BI1615" s="5" t="s">
        <v>3483</v>
      </c>
      <c r="BJ1615" s="5" t="s">
        <v>3484</v>
      </c>
      <c r="BK1615" s="5" t="s">
        <v>588</v>
      </c>
      <c r="BL1615" s="5" t="s">
        <v>589</v>
      </c>
      <c r="BM1615" s="5" t="s">
        <v>3485</v>
      </c>
      <c r="BN1615" s="5" t="s">
        <v>3486</v>
      </c>
      <c r="BO1615" s="5" t="s">
        <v>83</v>
      </c>
      <c r="BP1615" s="5" t="s">
        <v>84</v>
      </c>
      <c r="BQ1615" s="5" t="s">
        <v>5694</v>
      </c>
      <c r="BR1615" s="5" t="s">
        <v>3489</v>
      </c>
      <c r="BS1615" s="5" t="s">
        <v>168</v>
      </c>
      <c r="BT1615" s="5" t="s">
        <v>169</v>
      </c>
    </row>
    <row r="1616" spans="1:72" ht="13.5" customHeight="1">
      <c r="A1616" s="7" t="str">
        <f>HYPERLINK("http://kyu.snu.ac.kr/sdhj/index.jsp?type=hj/GK14704_00IM0001_012b.jpg","1768_해북촌_012b")</f>
        <v>1768_해북촌_012b</v>
      </c>
      <c r="B1616" s="4">
        <v>1768</v>
      </c>
      <c r="C1616" s="4" t="s">
        <v>10041</v>
      </c>
      <c r="D1616" s="4" t="s">
        <v>10042</v>
      </c>
      <c r="E1616" s="4">
        <v>1615</v>
      </c>
      <c r="F1616" s="5">
        <v>8</v>
      </c>
      <c r="G1616" s="5" t="s">
        <v>5110</v>
      </c>
      <c r="H1616" s="5" t="s">
        <v>5111</v>
      </c>
      <c r="I1616" s="5">
        <v>4</v>
      </c>
      <c r="L1616" s="5">
        <v>5</v>
      </c>
      <c r="M1616" s="5" t="s">
        <v>5690</v>
      </c>
      <c r="N1616" s="5" t="s">
        <v>5691</v>
      </c>
      <c r="S1616" s="5" t="s">
        <v>95</v>
      </c>
      <c r="T1616" s="5" t="s">
        <v>96</v>
      </c>
      <c r="W1616" s="5" t="s">
        <v>249</v>
      </c>
      <c r="X1616" s="4" t="s">
        <v>11499</v>
      </c>
      <c r="Y1616" s="5" t="s">
        <v>99</v>
      </c>
      <c r="Z1616" s="5" t="s">
        <v>100</v>
      </c>
      <c r="AC1616" s="4">
        <v>34</v>
      </c>
      <c r="AD1616" s="5" t="s">
        <v>985</v>
      </c>
      <c r="AE1616" s="5" t="s">
        <v>986</v>
      </c>
      <c r="AJ1616" s="5" t="s">
        <v>101</v>
      </c>
      <c r="AK1616" s="5" t="s">
        <v>102</v>
      </c>
      <c r="AL1616" s="5" t="s">
        <v>93</v>
      </c>
      <c r="AM1616" s="5" t="s">
        <v>94</v>
      </c>
      <c r="AT1616" s="5" t="s">
        <v>83</v>
      </c>
      <c r="AU1616" s="5" t="s">
        <v>84</v>
      </c>
      <c r="AV1616" s="5" t="s">
        <v>5695</v>
      </c>
      <c r="AW1616" s="5" t="s">
        <v>5696</v>
      </c>
      <c r="BG1616" s="5" t="s">
        <v>83</v>
      </c>
      <c r="BH1616" s="5" t="s">
        <v>84</v>
      </c>
      <c r="BI1616" s="5" t="s">
        <v>5697</v>
      </c>
      <c r="BJ1616" s="5" t="s">
        <v>1090</v>
      </c>
      <c r="BK1616" s="5" t="s">
        <v>83</v>
      </c>
      <c r="BL1616" s="5" t="s">
        <v>84</v>
      </c>
      <c r="BM1616" s="5" t="s">
        <v>5698</v>
      </c>
      <c r="BN1616" s="5" t="s">
        <v>5699</v>
      </c>
      <c r="BO1616" s="5" t="s">
        <v>83</v>
      </c>
      <c r="BP1616" s="5" t="s">
        <v>84</v>
      </c>
      <c r="BQ1616" s="5" t="s">
        <v>5700</v>
      </c>
      <c r="BR1616" s="5" t="s">
        <v>5701</v>
      </c>
      <c r="BS1616" s="5" t="s">
        <v>2747</v>
      </c>
      <c r="BT1616" s="5" t="s">
        <v>2748</v>
      </c>
    </row>
    <row r="1617" spans="1:72" ht="13.5" customHeight="1">
      <c r="A1617" s="7" t="str">
        <f>HYPERLINK("http://kyu.snu.ac.kr/sdhj/index.jsp?type=hj/GK14704_00IM0001_012b.jpg","1768_해북촌_012b")</f>
        <v>1768_해북촌_012b</v>
      </c>
      <c r="B1617" s="4">
        <v>1768</v>
      </c>
      <c r="C1617" s="4" t="s">
        <v>10217</v>
      </c>
      <c r="D1617" s="4" t="s">
        <v>10218</v>
      </c>
      <c r="E1617" s="4">
        <v>1616</v>
      </c>
      <c r="F1617" s="5">
        <v>8</v>
      </c>
      <c r="G1617" s="5" t="s">
        <v>5110</v>
      </c>
      <c r="H1617" s="5" t="s">
        <v>5111</v>
      </c>
      <c r="I1617" s="5">
        <v>4</v>
      </c>
      <c r="L1617" s="5">
        <v>5</v>
      </c>
      <c r="M1617" s="5" t="s">
        <v>5690</v>
      </c>
      <c r="N1617" s="5" t="s">
        <v>5691</v>
      </c>
      <c r="S1617" s="5" t="s">
        <v>115</v>
      </c>
      <c r="T1617" s="5" t="s">
        <v>116</v>
      </c>
      <c r="U1617" s="5" t="s">
        <v>73</v>
      </c>
      <c r="V1617" s="5" t="s">
        <v>74</v>
      </c>
      <c r="Y1617" s="5" t="s">
        <v>5702</v>
      </c>
      <c r="Z1617" s="5" t="s">
        <v>5703</v>
      </c>
      <c r="AC1617" s="4">
        <v>24</v>
      </c>
      <c r="AD1617" s="5" t="s">
        <v>137</v>
      </c>
      <c r="AE1617" s="5" t="s">
        <v>138</v>
      </c>
    </row>
    <row r="1618" spans="1:72" ht="13.5" customHeight="1">
      <c r="A1618" s="7" t="str">
        <f>HYPERLINK("http://kyu.snu.ac.kr/sdhj/index.jsp?type=hj/GK14704_00IM0001_012b.jpg","1768_해북촌_012b")</f>
        <v>1768_해북촌_012b</v>
      </c>
      <c r="B1618" s="4">
        <v>1768</v>
      </c>
      <c r="C1618" s="4" t="s">
        <v>9929</v>
      </c>
      <c r="D1618" s="4" t="s">
        <v>9930</v>
      </c>
      <c r="E1618" s="4">
        <v>1617</v>
      </c>
      <c r="F1618" s="5">
        <v>8</v>
      </c>
      <c r="G1618" s="5" t="s">
        <v>5110</v>
      </c>
      <c r="H1618" s="5" t="s">
        <v>5111</v>
      </c>
      <c r="I1618" s="5">
        <v>4</v>
      </c>
      <c r="L1618" s="5">
        <v>5</v>
      </c>
      <c r="M1618" s="5" t="s">
        <v>5690</v>
      </c>
      <c r="N1618" s="5" t="s">
        <v>5691</v>
      </c>
      <c r="S1618" s="5" t="s">
        <v>121</v>
      </c>
      <c r="T1618" s="5" t="s">
        <v>122</v>
      </c>
      <c r="W1618" s="5" t="s">
        <v>97</v>
      </c>
      <c r="X1618" s="5" t="s">
        <v>98</v>
      </c>
      <c r="Y1618" s="5" t="s">
        <v>99</v>
      </c>
      <c r="Z1618" s="5" t="s">
        <v>100</v>
      </c>
      <c r="AC1618" s="4">
        <v>24</v>
      </c>
      <c r="AD1618" s="5" t="s">
        <v>137</v>
      </c>
      <c r="AE1618" s="5" t="s">
        <v>138</v>
      </c>
    </row>
    <row r="1619" spans="1:72" ht="13.5" customHeight="1">
      <c r="A1619" s="7" t="str">
        <f>HYPERLINK("http://kyu.snu.ac.kr/sdhj/index.jsp?type=hj/GK14704_00IM0001_012b.jpg","1768_해북촌_012b")</f>
        <v>1768_해북촌_012b</v>
      </c>
      <c r="B1619" s="4">
        <v>1768</v>
      </c>
      <c r="C1619" s="4" t="s">
        <v>9929</v>
      </c>
      <c r="D1619" s="4" t="s">
        <v>9930</v>
      </c>
      <c r="E1619" s="4">
        <v>1618</v>
      </c>
      <c r="F1619" s="5">
        <v>8</v>
      </c>
      <c r="G1619" s="5" t="s">
        <v>5110</v>
      </c>
      <c r="H1619" s="5" t="s">
        <v>5111</v>
      </c>
      <c r="I1619" s="5">
        <v>4</v>
      </c>
      <c r="L1619" s="5">
        <v>5</v>
      </c>
      <c r="M1619" s="5" t="s">
        <v>5690</v>
      </c>
      <c r="N1619" s="5" t="s">
        <v>5691</v>
      </c>
      <c r="S1619" s="5" t="s">
        <v>300</v>
      </c>
      <c r="T1619" s="5" t="s">
        <v>301</v>
      </c>
      <c r="U1619" s="5" t="s">
        <v>73</v>
      </c>
      <c r="V1619" s="5" t="s">
        <v>74</v>
      </c>
      <c r="Y1619" s="5" t="s">
        <v>5704</v>
      </c>
      <c r="Z1619" s="5" t="s">
        <v>5705</v>
      </c>
      <c r="AC1619" s="4">
        <v>40</v>
      </c>
      <c r="AD1619" s="5" t="s">
        <v>371</v>
      </c>
      <c r="AE1619" s="5" t="s">
        <v>372</v>
      </c>
      <c r="AF1619" s="5" t="s">
        <v>610</v>
      </c>
      <c r="AG1619" s="5" t="s">
        <v>611</v>
      </c>
    </row>
    <row r="1620" spans="1:72" ht="13.5" customHeight="1">
      <c r="A1620" s="7" t="str">
        <f>HYPERLINK("http://kyu.snu.ac.kr/sdhj/index.jsp?type=hj/GK14704_00IM0001_012b.jpg","1768_해북촌_012b")</f>
        <v>1768_해북촌_012b</v>
      </c>
      <c r="B1620" s="4">
        <v>1768</v>
      </c>
      <c r="C1620" s="4" t="s">
        <v>9929</v>
      </c>
      <c r="D1620" s="4" t="s">
        <v>9930</v>
      </c>
      <c r="E1620" s="4">
        <v>1619</v>
      </c>
      <c r="F1620" s="5">
        <v>8</v>
      </c>
      <c r="G1620" s="5" t="s">
        <v>5110</v>
      </c>
      <c r="H1620" s="5" t="s">
        <v>5111</v>
      </c>
      <c r="I1620" s="5">
        <v>4</v>
      </c>
      <c r="L1620" s="5">
        <v>5</v>
      </c>
      <c r="M1620" s="5" t="s">
        <v>5690</v>
      </c>
      <c r="N1620" s="5" t="s">
        <v>5691</v>
      </c>
      <c r="T1620" s="4" t="s">
        <v>10797</v>
      </c>
      <c r="U1620" s="5" t="s">
        <v>133</v>
      </c>
      <c r="V1620" s="5" t="s">
        <v>134</v>
      </c>
      <c r="Y1620" s="5" t="s">
        <v>5280</v>
      </c>
      <c r="Z1620" s="5" t="s">
        <v>5281</v>
      </c>
      <c r="AC1620" s="4">
        <v>64</v>
      </c>
      <c r="AD1620" s="5" t="s">
        <v>659</v>
      </c>
      <c r="AE1620" s="5" t="s">
        <v>660</v>
      </c>
    </row>
    <row r="1621" spans="1:72" ht="13.5" customHeight="1">
      <c r="A1621" s="7" t="str">
        <f>HYPERLINK("http://kyu.snu.ac.kr/sdhj/index.jsp?type=hj/GK14704_00IM0001_012b.jpg","1768_해북촌_012b")</f>
        <v>1768_해북촌_012b</v>
      </c>
      <c r="B1621" s="4">
        <v>1768</v>
      </c>
      <c r="C1621" s="4" t="s">
        <v>10647</v>
      </c>
      <c r="D1621" s="4" t="s">
        <v>10648</v>
      </c>
      <c r="E1621" s="4">
        <v>1620</v>
      </c>
      <c r="F1621" s="5">
        <v>8</v>
      </c>
      <c r="G1621" s="5" t="s">
        <v>5110</v>
      </c>
      <c r="H1621" s="5" t="s">
        <v>5111</v>
      </c>
      <c r="I1621" s="5">
        <v>5</v>
      </c>
      <c r="J1621" s="5" t="s">
        <v>5706</v>
      </c>
      <c r="K1621" s="5" t="s">
        <v>5707</v>
      </c>
      <c r="L1621" s="5">
        <v>1</v>
      </c>
      <c r="M1621" s="4" t="s">
        <v>5708</v>
      </c>
      <c r="N1621" s="4" t="s">
        <v>5709</v>
      </c>
      <c r="S1621" s="4"/>
      <c r="T1621" s="4" t="s">
        <v>9653</v>
      </c>
      <c r="U1621" s="5" t="s">
        <v>695</v>
      </c>
      <c r="V1621" s="5" t="s">
        <v>696</v>
      </c>
      <c r="W1621" s="5" t="s">
        <v>1052</v>
      </c>
      <c r="X1621" s="5" t="s">
        <v>1053</v>
      </c>
      <c r="Y1621" s="5" t="s">
        <v>5710</v>
      </c>
      <c r="Z1621" s="5" t="s">
        <v>5046</v>
      </c>
      <c r="AC1621" s="4">
        <v>32</v>
      </c>
      <c r="AD1621" s="5" t="s">
        <v>985</v>
      </c>
      <c r="AE1621" s="5" t="s">
        <v>986</v>
      </c>
      <c r="AJ1621" s="5" t="s">
        <v>33</v>
      </c>
      <c r="AK1621" s="5" t="s">
        <v>34</v>
      </c>
      <c r="AL1621" s="5" t="s">
        <v>1056</v>
      </c>
      <c r="AM1621" s="5" t="s">
        <v>11500</v>
      </c>
      <c r="AT1621" s="5" t="s">
        <v>695</v>
      </c>
      <c r="AU1621" s="5" t="s">
        <v>696</v>
      </c>
      <c r="AV1621" s="5" t="s">
        <v>5711</v>
      </c>
      <c r="AW1621" s="5" t="s">
        <v>5712</v>
      </c>
      <c r="BG1621" s="5" t="s">
        <v>695</v>
      </c>
      <c r="BH1621" s="5" t="s">
        <v>696</v>
      </c>
      <c r="BI1621" s="5" t="s">
        <v>5713</v>
      </c>
      <c r="BJ1621" s="5" t="s">
        <v>3524</v>
      </c>
      <c r="BK1621" s="5" t="s">
        <v>695</v>
      </c>
      <c r="BL1621" s="5" t="s">
        <v>696</v>
      </c>
      <c r="BM1621" s="5" t="s">
        <v>5714</v>
      </c>
      <c r="BN1621" s="5" t="s">
        <v>5715</v>
      </c>
      <c r="BO1621" s="5" t="s">
        <v>695</v>
      </c>
      <c r="BP1621" s="5" t="s">
        <v>696</v>
      </c>
      <c r="BQ1621" s="5" t="s">
        <v>5716</v>
      </c>
      <c r="BR1621" s="5" t="s">
        <v>5717</v>
      </c>
      <c r="BS1621" s="5" t="s">
        <v>455</v>
      </c>
      <c r="BT1621" s="5" t="s">
        <v>456</v>
      </c>
    </row>
    <row r="1622" spans="1:72" ht="13.5" customHeight="1">
      <c r="A1622" s="7" t="str">
        <f>HYPERLINK("http://kyu.snu.ac.kr/sdhj/index.jsp?type=hj/GK14704_00IM0001_012b.jpg","1768_해북촌_012b")</f>
        <v>1768_해북촌_012b</v>
      </c>
      <c r="B1622" s="4">
        <v>1768</v>
      </c>
      <c r="C1622" s="4" t="s">
        <v>10217</v>
      </c>
      <c r="D1622" s="4" t="s">
        <v>10218</v>
      </c>
      <c r="E1622" s="4">
        <v>1621</v>
      </c>
      <c r="F1622" s="5">
        <v>8</v>
      </c>
      <c r="G1622" s="5" t="s">
        <v>5110</v>
      </c>
      <c r="H1622" s="5" t="s">
        <v>5111</v>
      </c>
      <c r="I1622" s="5">
        <v>5</v>
      </c>
      <c r="L1622" s="5">
        <v>1</v>
      </c>
      <c r="M1622" s="5" t="s">
        <v>5708</v>
      </c>
      <c r="N1622" s="5" t="s">
        <v>5709</v>
      </c>
      <c r="S1622" s="5" t="s">
        <v>95</v>
      </c>
      <c r="T1622" s="5" t="s">
        <v>96</v>
      </c>
      <c r="W1622" s="5" t="s">
        <v>844</v>
      </c>
      <c r="X1622" s="5" t="s">
        <v>845</v>
      </c>
      <c r="Y1622" s="5" t="s">
        <v>20</v>
      </c>
      <c r="Z1622" s="5" t="s">
        <v>21</v>
      </c>
      <c r="AC1622" s="4">
        <v>33</v>
      </c>
      <c r="AD1622" s="5" t="s">
        <v>223</v>
      </c>
      <c r="AE1622" s="5" t="s">
        <v>224</v>
      </c>
      <c r="AJ1622" s="5" t="s">
        <v>33</v>
      </c>
      <c r="AK1622" s="5" t="s">
        <v>34</v>
      </c>
      <c r="AL1622" s="5" t="s">
        <v>841</v>
      </c>
      <c r="AM1622" s="5" t="s">
        <v>842</v>
      </c>
      <c r="AT1622" s="5" t="s">
        <v>695</v>
      </c>
      <c r="AU1622" s="5" t="s">
        <v>696</v>
      </c>
      <c r="AV1622" s="5" t="s">
        <v>5718</v>
      </c>
      <c r="AW1622" s="5" t="s">
        <v>5719</v>
      </c>
      <c r="BG1622" s="5" t="s">
        <v>5720</v>
      </c>
      <c r="BH1622" s="5" t="s">
        <v>5721</v>
      </c>
      <c r="BI1622" s="5" t="s">
        <v>2187</v>
      </c>
      <c r="BJ1622" s="5" t="s">
        <v>2188</v>
      </c>
      <c r="BK1622" s="5" t="s">
        <v>695</v>
      </c>
      <c r="BL1622" s="5" t="s">
        <v>696</v>
      </c>
      <c r="BM1622" s="5" t="s">
        <v>5647</v>
      </c>
      <c r="BN1622" s="5" t="s">
        <v>5648</v>
      </c>
      <c r="BO1622" s="5" t="s">
        <v>695</v>
      </c>
      <c r="BP1622" s="5" t="s">
        <v>696</v>
      </c>
      <c r="BQ1622" s="5" t="s">
        <v>5722</v>
      </c>
      <c r="BR1622" s="5" t="s">
        <v>5723</v>
      </c>
      <c r="BS1622" s="5" t="s">
        <v>279</v>
      </c>
      <c r="BT1622" s="5" t="s">
        <v>280</v>
      </c>
    </row>
    <row r="1623" spans="1:72" ht="13.5" customHeight="1">
      <c r="A1623" s="7" t="str">
        <f>HYPERLINK("http://kyu.snu.ac.kr/sdhj/index.jsp?type=hj/GK14704_00IM0001_012b.jpg","1768_해북촌_012b")</f>
        <v>1768_해북촌_012b</v>
      </c>
      <c r="B1623" s="4">
        <v>1768</v>
      </c>
      <c r="C1623" s="4" t="s">
        <v>9838</v>
      </c>
      <c r="D1623" s="4" t="s">
        <v>9839</v>
      </c>
      <c r="E1623" s="4">
        <v>1622</v>
      </c>
      <c r="F1623" s="5">
        <v>8</v>
      </c>
      <c r="G1623" s="5" t="s">
        <v>5110</v>
      </c>
      <c r="H1623" s="5" t="s">
        <v>5111</v>
      </c>
      <c r="I1623" s="5">
        <v>5</v>
      </c>
      <c r="L1623" s="5">
        <v>1</v>
      </c>
      <c r="M1623" s="5" t="s">
        <v>5708</v>
      </c>
      <c r="N1623" s="5" t="s">
        <v>5709</v>
      </c>
      <c r="S1623" s="5" t="s">
        <v>248</v>
      </c>
      <c r="T1623" s="5" t="s">
        <v>176</v>
      </c>
      <c r="W1623" s="5" t="s">
        <v>408</v>
      </c>
      <c r="X1623" s="5" t="s">
        <v>409</v>
      </c>
      <c r="Y1623" s="5" t="s">
        <v>20</v>
      </c>
      <c r="Z1623" s="5" t="s">
        <v>21</v>
      </c>
      <c r="AC1623" s="4">
        <v>64</v>
      </c>
      <c r="AD1623" s="5" t="s">
        <v>316</v>
      </c>
      <c r="AE1623" s="5" t="s">
        <v>317</v>
      </c>
    </row>
    <row r="1624" spans="1:72" ht="13.5" customHeight="1">
      <c r="A1624" s="7" t="str">
        <f>HYPERLINK("http://kyu.snu.ac.kr/sdhj/index.jsp?type=hj/GK14704_00IM0001_012b.jpg","1768_해북촌_012b")</f>
        <v>1768_해북촌_012b</v>
      </c>
      <c r="B1624" s="4">
        <v>1768</v>
      </c>
      <c r="C1624" s="4" t="s">
        <v>9641</v>
      </c>
      <c r="D1624" s="4" t="s">
        <v>9642</v>
      </c>
      <c r="E1624" s="4">
        <v>1623</v>
      </c>
      <c r="F1624" s="5">
        <v>8</v>
      </c>
      <c r="G1624" s="5" t="s">
        <v>5110</v>
      </c>
      <c r="H1624" s="5" t="s">
        <v>5111</v>
      </c>
      <c r="I1624" s="5">
        <v>5</v>
      </c>
      <c r="L1624" s="5">
        <v>1</v>
      </c>
      <c r="M1624" s="5" t="s">
        <v>5708</v>
      </c>
      <c r="N1624" s="5" t="s">
        <v>5709</v>
      </c>
      <c r="S1624" s="5" t="s">
        <v>127</v>
      </c>
      <c r="T1624" s="5" t="s">
        <v>128</v>
      </c>
      <c r="AC1624" s="4">
        <v>9</v>
      </c>
      <c r="AD1624" s="5" t="s">
        <v>141</v>
      </c>
      <c r="AE1624" s="5" t="s">
        <v>142</v>
      </c>
    </row>
    <row r="1625" spans="1:72" ht="13.5" customHeight="1">
      <c r="A1625" s="7" t="str">
        <f>HYPERLINK("http://kyu.snu.ac.kr/sdhj/index.jsp?type=hj/GK14704_00IM0001_012b.jpg","1768_해북촌_012b")</f>
        <v>1768_해북촌_012b</v>
      </c>
      <c r="B1625" s="4">
        <v>1768</v>
      </c>
      <c r="C1625" s="4" t="s">
        <v>9641</v>
      </c>
      <c r="D1625" s="4" t="s">
        <v>9642</v>
      </c>
      <c r="E1625" s="4">
        <v>1624</v>
      </c>
      <c r="F1625" s="5">
        <v>8</v>
      </c>
      <c r="G1625" s="5" t="s">
        <v>5110</v>
      </c>
      <c r="H1625" s="5" t="s">
        <v>5111</v>
      </c>
      <c r="I1625" s="5">
        <v>5</v>
      </c>
      <c r="L1625" s="5">
        <v>1</v>
      </c>
      <c r="M1625" s="5" t="s">
        <v>5708</v>
      </c>
      <c r="N1625" s="5" t="s">
        <v>5709</v>
      </c>
      <c r="S1625" s="5" t="s">
        <v>127</v>
      </c>
      <c r="T1625" s="5" t="s">
        <v>128</v>
      </c>
      <c r="AC1625" s="4">
        <v>5</v>
      </c>
      <c r="AD1625" s="5" t="s">
        <v>659</v>
      </c>
      <c r="AE1625" s="5" t="s">
        <v>660</v>
      </c>
    </row>
    <row r="1626" spans="1:72" ht="13.5" customHeight="1">
      <c r="A1626" s="7" t="str">
        <f>HYPERLINK("http://kyu.snu.ac.kr/sdhj/index.jsp?type=hj/GK14704_00IM0001_012b.jpg","1768_해북촌_012b")</f>
        <v>1768_해북촌_012b</v>
      </c>
      <c r="B1626" s="4">
        <v>1768</v>
      </c>
      <c r="C1626" s="4" t="s">
        <v>9641</v>
      </c>
      <c r="D1626" s="4" t="s">
        <v>9642</v>
      </c>
      <c r="E1626" s="4">
        <v>1625</v>
      </c>
      <c r="F1626" s="5">
        <v>8</v>
      </c>
      <c r="G1626" s="5" t="s">
        <v>5110</v>
      </c>
      <c r="H1626" s="5" t="s">
        <v>5111</v>
      </c>
      <c r="I1626" s="5">
        <v>5</v>
      </c>
      <c r="L1626" s="5">
        <v>2</v>
      </c>
      <c r="M1626" s="4" t="s">
        <v>5724</v>
      </c>
      <c r="N1626" s="4" t="s">
        <v>5725</v>
      </c>
      <c r="S1626" s="4"/>
      <c r="T1626" s="4" t="s">
        <v>10706</v>
      </c>
      <c r="U1626" s="5" t="s">
        <v>5176</v>
      </c>
      <c r="V1626" s="5" t="s">
        <v>5177</v>
      </c>
      <c r="W1626" s="5" t="s">
        <v>640</v>
      </c>
      <c r="X1626" s="4" t="s">
        <v>11501</v>
      </c>
      <c r="Y1626" s="5" t="s">
        <v>5726</v>
      </c>
      <c r="Z1626" s="5" t="s">
        <v>5727</v>
      </c>
      <c r="AC1626" s="4">
        <v>75</v>
      </c>
      <c r="AD1626" s="5" t="s">
        <v>213</v>
      </c>
      <c r="AE1626" s="5" t="s">
        <v>214</v>
      </c>
      <c r="AJ1626" s="5" t="s">
        <v>33</v>
      </c>
      <c r="AK1626" s="5" t="s">
        <v>34</v>
      </c>
      <c r="AL1626" s="5" t="s">
        <v>382</v>
      </c>
      <c r="AM1626" s="5" t="s">
        <v>11502</v>
      </c>
      <c r="AT1626" s="5" t="s">
        <v>563</v>
      </c>
      <c r="AU1626" s="5" t="s">
        <v>564</v>
      </c>
      <c r="AV1626" s="5" t="s">
        <v>5157</v>
      </c>
      <c r="AW1626" s="5" t="s">
        <v>5158</v>
      </c>
      <c r="BG1626" s="5" t="s">
        <v>261</v>
      </c>
      <c r="BH1626" s="5" t="s">
        <v>262</v>
      </c>
      <c r="BI1626" s="5" t="s">
        <v>5159</v>
      </c>
      <c r="BJ1626" s="5" t="s">
        <v>5160</v>
      </c>
      <c r="BK1626" s="5" t="s">
        <v>1030</v>
      </c>
      <c r="BL1626" s="5" t="s">
        <v>1031</v>
      </c>
      <c r="BM1626" s="5" t="s">
        <v>5728</v>
      </c>
      <c r="BN1626" s="5" t="s">
        <v>5729</v>
      </c>
      <c r="BQ1626" s="5" t="s">
        <v>2538</v>
      </c>
      <c r="BR1626" s="5" t="s">
        <v>10512</v>
      </c>
      <c r="BS1626" s="5" t="s">
        <v>266</v>
      </c>
      <c r="BT1626" s="4" t="s">
        <v>11503</v>
      </c>
    </row>
    <row r="1627" spans="1:72" ht="13.5" customHeight="1">
      <c r="A1627" s="7" t="str">
        <f>HYPERLINK("http://kyu.snu.ac.kr/sdhj/index.jsp?type=hj/GK14704_00IM0001_012b.jpg","1768_해북촌_012b")</f>
        <v>1768_해북촌_012b</v>
      </c>
      <c r="B1627" s="4">
        <v>1768</v>
      </c>
      <c r="C1627" s="4" t="s">
        <v>10513</v>
      </c>
      <c r="D1627" s="4" t="s">
        <v>10514</v>
      </c>
      <c r="E1627" s="4">
        <v>1626</v>
      </c>
      <c r="F1627" s="5">
        <v>8</v>
      </c>
      <c r="G1627" s="5" t="s">
        <v>5110</v>
      </c>
      <c r="H1627" s="5" t="s">
        <v>5111</v>
      </c>
      <c r="I1627" s="5">
        <v>5</v>
      </c>
      <c r="L1627" s="5">
        <v>2</v>
      </c>
      <c r="M1627" s="5" t="s">
        <v>5724</v>
      </c>
      <c r="N1627" s="5" t="s">
        <v>5725</v>
      </c>
      <c r="S1627" s="5" t="s">
        <v>3332</v>
      </c>
      <c r="T1627" s="5" t="s">
        <v>3333</v>
      </c>
      <c r="W1627" s="5" t="s">
        <v>928</v>
      </c>
      <c r="X1627" s="5" t="s">
        <v>929</v>
      </c>
      <c r="Y1627" s="5" t="s">
        <v>251</v>
      </c>
      <c r="Z1627" s="5" t="s">
        <v>252</v>
      </c>
      <c r="AC1627" s="4">
        <v>59</v>
      </c>
      <c r="AD1627" s="5" t="s">
        <v>912</v>
      </c>
      <c r="AE1627" s="5" t="s">
        <v>913</v>
      </c>
    </row>
    <row r="1628" spans="1:72" ht="13.5" customHeight="1">
      <c r="A1628" s="7" t="str">
        <f>HYPERLINK("http://kyu.snu.ac.kr/sdhj/index.jsp?type=hj/GK14704_00IM0001_012b.jpg","1768_해북촌_012b")</f>
        <v>1768_해북촌_012b</v>
      </c>
      <c r="B1628" s="4">
        <v>1768</v>
      </c>
      <c r="C1628" s="4" t="s">
        <v>10621</v>
      </c>
      <c r="D1628" s="4" t="s">
        <v>10622</v>
      </c>
      <c r="E1628" s="4">
        <v>1627</v>
      </c>
      <c r="F1628" s="5">
        <v>8</v>
      </c>
      <c r="G1628" s="5" t="s">
        <v>5110</v>
      </c>
      <c r="H1628" s="5" t="s">
        <v>5111</v>
      </c>
      <c r="I1628" s="5">
        <v>5</v>
      </c>
      <c r="L1628" s="5">
        <v>2</v>
      </c>
      <c r="M1628" s="5" t="s">
        <v>5724</v>
      </c>
      <c r="N1628" s="5" t="s">
        <v>5725</v>
      </c>
      <c r="S1628" s="5" t="s">
        <v>115</v>
      </c>
      <c r="T1628" s="5" t="s">
        <v>116</v>
      </c>
      <c r="U1628" s="5" t="s">
        <v>5151</v>
      </c>
      <c r="V1628" s="5" t="s">
        <v>5152</v>
      </c>
      <c r="Y1628" s="5" t="s">
        <v>5730</v>
      </c>
      <c r="Z1628" s="5" t="s">
        <v>11504</v>
      </c>
      <c r="AC1628" s="4">
        <v>31</v>
      </c>
      <c r="AD1628" s="5" t="s">
        <v>310</v>
      </c>
      <c r="AE1628" s="5" t="s">
        <v>311</v>
      </c>
    </row>
    <row r="1629" spans="1:72" ht="13.5" customHeight="1">
      <c r="A1629" s="7" t="str">
        <f>HYPERLINK("http://kyu.snu.ac.kr/sdhj/index.jsp?type=hj/GK14704_00IM0001_012b.jpg","1768_해북촌_012b")</f>
        <v>1768_해북촌_012b</v>
      </c>
      <c r="B1629" s="4">
        <v>1768</v>
      </c>
      <c r="C1629" s="4" t="s">
        <v>11000</v>
      </c>
      <c r="D1629" s="4" t="s">
        <v>11001</v>
      </c>
      <c r="E1629" s="4">
        <v>1628</v>
      </c>
      <c r="F1629" s="5">
        <v>8</v>
      </c>
      <c r="G1629" s="5" t="s">
        <v>5110</v>
      </c>
      <c r="H1629" s="5" t="s">
        <v>5111</v>
      </c>
      <c r="I1629" s="5">
        <v>5</v>
      </c>
      <c r="L1629" s="5">
        <v>2</v>
      </c>
      <c r="M1629" s="5" t="s">
        <v>5724</v>
      </c>
      <c r="N1629" s="5" t="s">
        <v>5725</v>
      </c>
      <c r="S1629" s="5" t="s">
        <v>121</v>
      </c>
      <c r="T1629" s="5" t="s">
        <v>122</v>
      </c>
      <c r="W1629" s="5" t="s">
        <v>250</v>
      </c>
      <c r="X1629" s="4" t="s">
        <v>11505</v>
      </c>
      <c r="Y1629" s="5" t="s">
        <v>251</v>
      </c>
      <c r="Z1629" s="5" t="s">
        <v>252</v>
      </c>
      <c r="AC1629" s="4">
        <v>32</v>
      </c>
      <c r="AD1629" s="5" t="s">
        <v>985</v>
      </c>
      <c r="AE1629" s="5" t="s">
        <v>986</v>
      </c>
    </row>
    <row r="1630" spans="1:72" ht="13.5" customHeight="1">
      <c r="A1630" s="7" t="str">
        <f>HYPERLINK("http://kyu.snu.ac.kr/sdhj/index.jsp?type=hj/GK14704_00IM0001_012b.jpg","1768_해북촌_012b")</f>
        <v>1768_해북촌_012b</v>
      </c>
      <c r="B1630" s="4">
        <v>1768</v>
      </c>
      <c r="C1630" s="4" t="s">
        <v>10621</v>
      </c>
      <c r="D1630" s="4" t="s">
        <v>10622</v>
      </c>
      <c r="E1630" s="4">
        <v>1629</v>
      </c>
      <c r="F1630" s="5">
        <v>8</v>
      </c>
      <c r="G1630" s="5" t="s">
        <v>5110</v>
      </c>
      <c r="H1630" s="5" t="s">
        <v>5111</v>
      </c>
      <c r="I1630" s="5">
        <v>5</v>
      </c>
      <c r="L1630" s="5">
        <v>2</v>
      </c>
      <c r="M1630" s="5" t="s">
        <v>5724</v>
      </c>
      <c r="N1630" s="5" t="s">
        <v>5725</v>
      </c>
      <c r="S1630" s="5" t="s">
        <v>1962</v>
      </c>
      <c r="T1630" s="5" t="s">
        <v>1963</v>
      </c>
      <c r="AC1630" s="4">
        <v>9</v>
      </c>
      <c r="AD1630" s="5" t="s">
        <v>141</v>
      </c>
      <c r="AE1630" s="5" t="s">
        <v>142</v>
      </c>
    </row>
    <row r="1631" spans="1:72" ht="13.5" customHeight="1">
      <c r="A1631" s="7" t="str">
        <f>HYPERLINK("http://kyu.snu.ac.kr/sdhj/index.jsp?type=hj/GK14704_00IM0001_012b.jpg","1768_해북촌_012b")</f>
        <v>1768_해북촌_012b</v>
      </c>
      <c r="B1631" s="4">
        <v>1768</v>
      </c>
      <c r="C1631" s="4" t="s">
        <v>10621</v>
      </c>
      <c r="D1631" s="4" t="s">
        <v>10622</v>
      </c>
      <c r="E1631" s="4">
        <v>1630</v>
      </c>
      <c r="F1631" s="5">
        <v>8</v>
      </c>
      <c r="G1631" s="5" t="s">
        <v>5110</v>
      </c>
      <c r="H1631" s="5" t="s">
        <v>5111</v>
      </c>
      <c r="I1631" s="5">
        <v>5</v>
      </c>
      <c r="L1631" s="5">
        <v>2</v>
      </c>
      <c r="M1631" s="5" t="s">
        <v>5724</v>
      </c>
      <c r="N1631" s="5" t="s">
        <v>5725</v>
      </c>
      <c r="S1631" s="5" t="s">
        <v>3033</v>
      </c>
      <c r="T1631" s="5" t="s">
        <v>3034</v>
      </c>
      <c r="U1631" s="5" t="s">
        <v>5176</v>
      </c>
      <c r="V1631" s="5" t="s">
        <v>5177</v>
      </c>
      <c r="Y1631" s="5" t="s">
        <v>5731</v>
      </c>
      <c r="Z1631" s="5" t="s">
        <v>5732</v>
      </c>
      <c r="AC1631" s="4">
        <v>8</v>
      </c>
      <c r="AD1631" s="5" t="s">
        <v>213</v>
      </c>
      <c r="AE1631" s="5" t="s">
        <v>214</v>
      </c>
      <c r="AF1631" s="5" t="s">
        <v>610</v>
      </c>
      <c r="AG1631" s="5" t="s">
        <v>611</v>
      </c>
    </row>
    <row r="1632" spans="1:72" ht="13.5" customHeight="1">
      <c r="A1632" s="7" t="str">
        <f>HYPERLINK("http://kyu.snu.ac.kr/sdhj/index.jsp?type=hj/GK14704_00IM0001_012b.jpg","1768_해북촌_012b")</f>
        <v>1768_해북촌_012b</v>
      </c>
      <c r="B1632" s="4">
        <v>1768</v>
      </c>
      <c r="C1632" s="4" t="s">
        <v>10621</v>
      </c>
      <c r="D1632" s="4" t="s">
        <v>10622</v>
      </c>
      <c r="E1632" s="4">
        <v>1631</v>
      </c>
      <c r="F1632" s="5">
        <v>8</v>
      </c>
      <c r="G1632" s="5" t="s">
        <v>5110</v>
      </c>
      <c r="H1632" s="5" t="s">
        <v>5111</v>
      </c>
      <c r="I1632" s="5">
        <v>5</v>
      </c>
      <c r="L1632" s="5">
        <v>3</v>
      </c>
      <c r="M1632" s="4" t="s">
        <v>5733</v>
      </c>
      <c r="N1632" s="4" t="s">
        <v>5734</v>
      </c>
      <c r="S1632" s="4"/>
      <c r="T1632" s="4" t="s">
        <v>11506</v>
      </c>
      <c r="U1632" s="5" t="s">
        <v>73</v>
      </c>
      <c r="V1632" s="5" t="s">
        <v>74</v>
      </c>
      <c r="W1632" s="5" t="s">
        <v>250</v>
      </c>
      <c r="X1632" s="4" t="s">
        <v>11507</v>
      </c>
      <c r="Y1632" s="5" t="s">
        <v>5735</v>
      </c>
      <c r="Z1632" s="5" t="s">
        <v>5736</v>
      </c>
      <c r="AC1632" s="4">
        <v>73</v>
      </c>
      <c r="AD1632" s="5" t="s">
        <v>353</v>
      </c>
      <c r="AE1632" s="5" t="s">
        <v>354</v>
      </c>
      <c r="AJ1632" s="5" t="s">
        <v>33</v>
      </c>
      <c r="AK1632" s="5" t="s">
        <v>34</v>
      </c>
      <c r="AL1632" s="5" t="s">
        <v>5737</v>
      </c>
      <c r="AM1632" s="5" t="s">
        <v>5738</v>
      </c>
      <c r="AT1632" s="5" t="s">
        <v>83</v>
      </c>
      <c r="AU1632" s="5" t="s">
        <v>84</v>
      </c>
      <c r="AV1632" s="5" t="s">
        <v>5739</v>
      </c>
      <c r="AW1632" s="5" t="s">
        <v>5740</v>
      </c>
      <c r="BG1632" s="5" t="s">
        <v>596</v>
      </c>
      <c r="BH1632" s="5" t="s">
        <v>597</v>
      </c>
      <c r="BI1632" s="5" t="s">
        <v>5741</v>
      </c>
      <c r="BJ1632" s="5" t="s">
        <v>5742</v>
      </c>
      <c r="BK1632" s="5" t="s">
        <v>5743</v>
      </c>
      <c r="BL1632" s="5" t="s">
        <v>5744</v>
      </c>
      <c r="BM1632" s="5" t="s">
        <v>5745</v>
      </c>
      <c r="BN1632" s="5" t="s">
        <v>5746</v>
      </c>
      <c r="BO1632" s="5" t="s">
        <v>596</v>
      </c>
      <c r="BP1632" s="5" t="s">
        <v>597</v>
      </c>
      <c r="BQ1632" s="5" t="s">
        <v>5747</v>
      </c>
      <c r="BR1632" s="5" t="s">
        <v>5748</v>
      </c>
      <c r="BS1632" s="5" t="s">
        <v>4242</v>
      </c>
      <c r="BT1632" s="5" t="s">
        <v>4243</v>
      </c>
    </row>
    <row r="1633" spans="1:73" ht="13.5" customHeight="1">
      <c r="A1633" s="7" t="str">
        <f>HYPERLINK("http://kyu.snu.ac.kr/sdhj/index.jsp?type=hj/GK14704_00IM0001_012b.jpg","1768_해북촌_012b")</f>
        <v>1768_해북촌_012b</v>
      </c>
      <c r="B1633" s="4">
        <v>1768</v>
      </c>
      <c r="C1633" s="4" t="s">
        <v>9557</v>
      </c>
      <c r="D1633" s="4" t="s">
        <v>9558</v>
      </c>
      <c r="E1633" s="4">
        <v>1632</v>
      </c>
      <c r="F1633" s="5">
        <v>8</v>
      </c>
      <c r="G1633" s="5" t="s">
        <v>5110</v>
      </c>
      <c r="H1633" s="5" t="s">
        <v>5111</v>
      </c>
      <c r="I1633" s="5">
        <v>5</v>
      </c>
      <c r="L1633" s="5">
        <v>3</v>
      </c>
      <c r="M1633" s="5" t="s">
        <v>5733</v>
      </c>
      <c r="N1633" s="5" t="s">
        <v>5734</v>
      </c>
      <c r="S1633" s="5" t="s">
        <v>95</v>
      </c>
      <c r="T1633" s="5" t="s">
        <v>96</v>
      </c>
      <c r="W1633" s="5" t="s">
        <v>844</v>
      </c>
      <c r="X1633" s="5" t="s">
        <v>845</v>
      </c>
      <c r="Y1633" s="5" t="s">
        <v>99</v>
      </c>
      <c r="Z1633" s="5" t="s">
        <v>100</v>
      </c>
      <c r="AC1633" s="4">
        <v>55</v>
      </c>
      <c r="AD1633" s="5" t="s">
        <v>79</v>
      </c>
      <c r="AE1633" s="5" t="s">
        <v>80</v>
      </c>
      <c r="AJ1633" s="5" t="s">
        <v>101</v>
      </c>
      <c r="AK1633" s="5" t="s">
        <v>102</v>
      </c>
      <c r="AL1633" s="5" t="s">
        <v>841</v>
      </c>
      <c r="AM1633" s="5" t="s">
        <v>842</v>
      </c>
      <c r="AT1633" s="5" t="s">
        <v>2714</v>
      </c>
      <c r="AU1633" s="5" t="s">
        <v>11508</v>
      </c>
      <c r="AV1633" s="5" t="s">
        <v>5749</v>
      </c>
      <c r="AW1633" s="5" t="s">
        <v>5750</v>
      </c>
      <c r="BG1633" s="5" t="s">
        <v>5186</v>
      </c>
      <c r="BH1633" s="5" t="s">
        <v>5187</v>
      </c>
      <c r="BI1633" s="5" t="s">
        <v>5751</v>
      </c>
      <c r="BJ1633" s="5" t="s">
        <v>5752</v>
      </c>
      <c r="BK1633" s="5" t="s">
        <v>83</v>
      </c>
      <c r="BL1633" s="5" t="s">
        <v>84</v>
      </c>
      <c r="BM1633" s="5" t="s">
        <v>5123</v>
      </c>
      <c r="BN1633" s="5" t="s">
        <v>5124</v>
      </c>
      <c r="BO1633" s="5" t="s">
        <v>83</v>
      </c>
      <c r="BP1633" s="5" t="s">
        <v>84</v>
      </c>
      <c r="BQ1633" s="5" t="s">
        <v>5753</v>
      </c>
      <c r="BR1633" s="5" t="s">
        <v>5754</v>
      </c>
      <c r="BS1633" s="5" t="s">
        <v>93</v>
      </c>
      <c r="BT1633" s="5" t="s">
        <v>94</v>
      </c>
    </row>
    <row r="1634" spans="1:73" ht="13.5" customHeight="1">
      <c r="A1634" s="7" t="str">
        <f>HYPERLINK("http://kyu.snu.ac.kr/sdhj/index.jsp?type=hj/GK14704_00IM0001_012b.jpg","1768_해북촌_012b")</f>
        <v>1768_해북촌_012b</v>
      </c>
      <c r="B1634" s="4">
        <v>1768</v>
      </c>
      <c r="C1634" s="4" t="s">
        <v>11509</v>
      </c>
      <c r="D1634" s="4" t="s">
        <v>11510</v>
      </c>
      <c r="E1634" s="4">
        <v>1633</v>
      </c>
      <c r="F1634" s="5">
        <v>8</v>
      </c>
      <c r="G1634" s="5" t="s">
        <v>5110</v>
      </c>
      <c r="H1634" s="5" t="s">
        <v>5111</v>
      </c>
      <c r="I1634" s="5">
        <v>5</v>
      </c>
      <c r="L1634" s="5">
        <v>3</v>
      </c>
      <c r="M1634" s="5" t="s">
        <v>5733</v>
      </c>
      <c r="N1634" s="5" t="s">
        <v>5734</v>
      </c>
      <c r="S1634" s="5" t="s">
        <v>115</v>
      </c>
      <c r="T1634" s="5" t="s">
        <v>116</v>
      </c>
      <c r="Y1634" s="5" t="s">
        <v>5755</v>
      </c>
      <c r="Z1634" s="5" t="s">
        <v>5756</v>
      </c>
      <c r="AC1634" s="4">
        <v>28</v>
      </c>
      <c r="AD1634" s="5" t="s">
        <v>119</v>
      </c>
      <c r="AE1634" s="5" t="s">
        <v>120</v>
      </c>
    </row>
    <row r="1635" spans="1:73" ht="13.5" customHeight="1">
      <c r="A1635" s="7" t="str">
        <f>HYPERLINK("http://kyu.snu.ac.kr/sdhj/index.jsp?type=hj/GK14704_00IM0001_012b.jpg","1768_해북촌_012b")</f>
        <v>1768_해북촌_012b</v>
      </c>
      <c r="B1635" s="4">
        <v>1768</v>
      </c>
      <c r="C1635" s="4" t="s">
        <v>9636</v>
      </c>
      <c r="D1635" s="4" t="s">
        <v>9637</v>
      </c>
      <c r="E1635" s="4">
        <v>1634</v>
      </c>
      <c r="F1635" s="5">
        <v>8</v>
      </c>
      <c r="G1635" s="5" t="s">
        <v>5110</v>
      </c>
      <c r="H1635" s="5" t="s">
        <v>5111</v>
      </c>
      <c r="I1635" s="5">
        <v>5</v>
      </c>
      <c r="L1635" s="5">
        <v>3</v>
      </c>
      <c r="M1635" s="5" t="s">
        <v>5733</v>
      </c>
      <c r="N1635" s="5" t="s">
        <v>5734</v>
      </c>
      <c r="S1635" s="5" t="s">
        <v>121</v>
      </c>
      <c r="T1635" s="5" t="s">
        <v>122</v>
      </c>
      <c r="W1635" s="5" t="s">
        <v>439</v>
      </c>
      <c r="X1635" s="5" t="s">
        <v>440</v>
      </c>
      <c r="Y1635" s="5" t="s">
        <v>99</v>
      </c>
      <c r="Z1635" s="5" t="s">
        <v>100</v>
      </c>
      <c r="AC1635" s="4">
        <v>28</v>
      </c>
      <c r="AD1635" s="5" t="s">
        <v>119</v>
      </c>
      <c r="AE1635" s="5" t="s">
        <v>120</v>
      </c>
    </row>
    <row r="1636" spans="1:73" ht="13.5" customHeight="1">
      <c r="A1636" s="7" t="str">
        <f>HYPERLINK("http://kyu.snu.ac.kr/sdhj/index.jsp?type=hj/GK14704_00IM0001_012b.jpg","1768_해북촌_012b")</f>
        <v>1768_해북촌_012b</v>
      </c>
      <c r="B1636" s="4">
        <v>1768</v>
      </c>
      <c r="C1636" s="4" t="s">
        <v>9636</v>
      </c>
      <c r="D1636" s="4" t="s">
        <v>9637</v>
      </c>
      <c r="E1636" s="4">
        <v>1635</v>
      </c>
      <c r="F1636" s="5">
        <v>8</v>
      </c>
      <c r="G1636" s="5" t="s">
        <v>5110</v>
      </c>
      <c r="H1636" s="5" t="s">
        <v>5111</v>
      </c>
      <c r="I1636" s="5">
        <v>5</v>
      </c>
      <c r="L1636" s="5">
        <v>3</v>
      </c>
      <c r="M1636" s="5" t="s">
        <v>5733</v>
      </c>
      <c r="N1636" s="5" t="s">
        <v>5734</v>
      </c>
      <c r="S1636" s="5" t="s">
        <v>115</v>
      </c>
      <c r="T1636" s="5" t="s">
        <v>116</v>
      </c>
      <c r="Y1636" s="5" t="s">
        <v>5757</v>
      </c>
      <c r="Z1636" s="5" t="s">
        <v>5758</v>
      </c>
      <c r="AC1636" s="4">
        <v>17</v>
      </c>
      <c r="AD1636" s="5" t="s">
        <v>199</v>
      </c>
      <c r="AE1636" s="5" t="s">
        <v>200</v>
      </c>
    </row>
    <row r="1637" spans="1:73" ht="13.5" customHeight="1">
      <c r="A1637" s="7" t="str">
        <f>HYPERLINK("http://kyu.snu.ac.kr/sdhj/index.jsp?type=hj/GK14704_00IM0001_012b.jpg","1768_해북촌_012b")</f>
        <v>1768_해북촌_012b</v>
      </c>
      <c r="B1637" s="4">
        <v>1768</v>
      </c>
      <c r="C1637" s="4" t="s">
        <v>9636</v>
      </c>
      <c r="D1637" s="4" t="s">
        <v>9637</v>
      </c>
      <c r="E1637" s="4">
        <v>1636</v>
      </c>
      <c r="F1637" s="5">
        <v>8</v>
      </c>
      <c r="G1637" s="5" t="s">
        <v>5110</v>
      </c>
      <c r="H1637" s="5" t="s">
        <v>5111</v>
      </c>
      <c r="I1637" s="5">
        <v>5</v>
      </c>
      <c r="L1637" s="5">
        <v>3</v>
      </c>
      <c r="M1637" s="5" t="s">
        <v>5733</v>
      </c>
      <c r="N1637" s="5" t="s">
        <v>5734</v>
      </c>
      <c r="S1637" s="5" t="s">
        <v>115</v>
      </c>
      <c r="T1637" s="5" t="s">
        <v>116</v>
      </c>
      <c r="Y1637" s="5" t="s">
        <v>4676</v>
      </c>
      <c r="Z1637" s="5" t="s">
        <v>4677</v>
      </c>
      <c r="AC1637" s="4">
        <v>9</v>
      </c>
      <c r="AD1637" s="5" t="s">
        <v>129</v>
      </c>
      <c r="AE1637" s="5" t="s">
        <v>130</v>
      </c>
    </row>
    <row r="1638" spans="1:73" ht="13.5" customHeight="1">
      <c r="A1638" s="7" t="str">
        <f>HYPERLINK("http://kyu.snu.ac.kr/sdhj/index.jsp?type=hj/GK14704_00IM0001_012b.jpg","1768_해북촌_012b")</f>
        <v>1768_해북촌_012b</v>
      </c>
      <c r="B1638" s="4">
        <v>1768</v>
      </c>
      <c r="C1638" s="4" t="s">
        <v>9636</v>
      </c>
      <c r="D1638" s="4" t="s">
        <v>9637</v>
      </c>
      <c r="E1638" s="4">
        <v>1637</v>
      </c>
      <c r="F1638" s="5">
        <v>8</v>
      </c>
      <c r="G1638" s="5" t="s">
        <v>5110</v>
      </c>
      <c r="H1638" s="5" t="s">
        <v>5111</v>
      </c>
      <c r="I1638" s="5">
        <v>5</v>
      </c>
      <c r="L1638" s="5">
        <v>3</v>
      </c>
      <c r="M1638" s="5" t="s">
        <v>5733</v>
      </c>
      <c r="N1638" s="5" t="s">
        <v>5734</v>
      </c>
      <c r="S1638" s="5" t="s">
        <v>127</v>
      </c>
      <c r="T1638" s="5" t="s">
        <v>128</v>
      </c>
      <c r="AF1638" s="5" t="s">
        <v>131</v>
      </c>
      <c r="AG1638" s="5" t="s">
        <v>132</v>
      </c>
    </row>
    <row r="1639" spans="1:73" ht="13.5" customHeight="1">
      <c r="A1639" s="7" t="str">
        <f>HYPERLINK("http://kyu.snu.ac.kr/sdhj/index.jsp?type=hj/GK14704_00IM0001_012b.jpg","1768_해북촌_012b")</f>
        <v>1768_해북촌_012b</v>
      </c>
      <c r="B1639" s="4">
        <v>1768</v>
      </c>
      <c r="C1639" s="4" t="s">
        <v>9636</v>
      </c>
      <c r="D1639" s="4" t="s">
        <v>9637</v>
      </c>
      <c r="E1639" s="4">
        <v>1638</v>
      </c>
      <c r="F1639" s="5">
        <v>8</v>
      </c>
      <c r="G1639" s="5" t="s">
        <v>5110</v>
      </c>
      <c r="H1639" s="5" t="s">
        <v>5111</v>
      </c>
      <c r="I1639" s="5">
        <v>5</v>
      </c>
      <c r="L1639" s="5">
        <v>3</v>
      </c>
      <c r="M1639" s="5" t="s">
        <v>5733</v>
      </c>
      <c r="N1639" s="5" t="s">
        <v>5734</v>
      </c>
      <c r="T1639" s="4" t="s">
        <v>11511</v>
      </c>
      <c r="U1639" s="5" t="s">
        <v>133</v>
      </c>
      <c r="V1639" s="5" t="s">
        <v>134</v>
      </c>
      <c r="Y1639" s="5" t="s">
        <v>5759</v>
      </c>
      <c r="Z1639" s="5" t="s">
        <v>5760</v>
      </c>
      <c r="AC1639" s="4">
        <v>73</v>
      </c>
      <c r="AD1639" s="5" t="s">
        <v>353</v>
      </c>
      <c r="AE1639" s="5" t="s">
        <v>354</v>
      </c>
      <c r="BB1639" s="5" t="s">
        <v>133</v>
      </c>
      <c r="BC1639" s="5" t="s">
        <v>134</v>
      </c>
      <c r="BD1639" s="5" t="s">
        <v>5761</v>
      </c>
      <c r="BE1639" s="5" t="s">
        <v>5762</v>
      </c>
      <c r="BF1639" s="4" t="s">
        <v>11512</v>
      </c>
    </row>
    <row r="1640" spans="1:73" ht="13.5" customHeight="1">
      <c r="A1640" s="7" t="str">
        <f>HYPERLINK("http://kyu.snu.ac.kr/sdhj/index.jsp?type=hj/GK14704_00IM0001_012b.jpg","1768_해북촌_012b")</f>
        <v>1768_해북촌_012b</v>
      </c>
      <c r="B1640" s="4">
        <v>1768</v>
      </c>
      <c r="C1640" s="4" t="s">
        <v>9636</v>
      </c>
      <c r="D1640" s="4" t="s">
        <v>9637</v>
      </c>
      <c r="E1640" s="4">
        <v>1639</v>
      </c>
      <c r="F1640" s="5">
        <v>8</v>
      </c>
      <c r="G1640" s="5" t="s">
        <v>5110</v>
      </c>
      <c r="H1640" s="5" t="s">
        <v>5111</v>
      </c>
      <c r="I1640" s="5">
        <v>5</v>
      </c>
      <c r="L1640" s="5">
        <v>4</v>
      </c>
      <c r="M1640" s="4" t="s">
        <v>11513</v>
      </c>
      <c r="N1640" s="4" t="s">
        <v>11514</v>
      </c>
      <c r="S1640" s="4"/>
      <c r="T1640" s="4" t="s">
        <v>10144</v>
      </c>
      <c r="U1640" s="5" t="s">
        <v>4582</v>
      </c>
      <c r="V1640" s="5" t="s">
        <v>4583</v>
      </c>
      <c r="W1640" s="5" t="s">
        <v>844</v>
      </c>
      <c r="X1640" s="5" t="s">
        <v>845</v>
      </c>
      <c r="Y1640" s="5" t="s">
        <v>11515</v>
      </c>
      <c r="Z1640" s="5" t="s">
        <v>11516</v>
      </c>
      <c r="AC1640" s="4">
        <v>65</v>
      </c>
      <c r="AD1640" s="5" t="s">
        <v>659</v>
      </c>
      <c r="AE1640" s="5" t="s">
        <v>660</v>
      </c>
      <c r="AJ1640" s="5" t="s">
        <v>33</v>
      </c>
      <c r="AK1640" s="5" t="s">
        <v>34</v>
      </c>
      <c r="AL1640" s="5" t="s">
        <v>841</v>
      </c>
      <c r="AM1640" s="5" t="s">
        <v>842</v>
      </c>
      <c r="AT1640" s="5" t="s">
        <v>1264</v>
      </c>
      <c r="AU1640" s="5" t="s">
        <v>1265</v>
      </c>
      <c r="AV1640" s="5" t="s">
        <v>2187</v>
      </c>
      <c r="AW1640" s="5" t="s">
        <v>2188</v>
      </c>
      <c r="BI1640" s="5" t="s">
        <v>5647</v>
      </c>
      <c r="BJ1640" s="5" t="s">
        <v>5648</v>
      </c>
      <c r="BK1640" s="5" t="s">
        <v>563</v>
      </c>
      <c r="BL1640" s="5" t="s">
        <v>564</v>
      </c>
      <c r="BM1640" s="5" t="s">
        <v>5763</v>
      </c>
      <c r="BN1640" s="5" t="s">
        <v>5764</v>
      </c>
      <c r="BO1640" s="5" t="s">
        <v>5765</v>
      </c>
      <c r="BP1640" s="5" t="s">
        <v>5766</v>
      </c>
      <c r="BQ1640" s="5" t="s">
        <v>5767</v>
      </c>
      <c r="BR1640" s="5" t="s">
        <v>11517</v>
      </c>
      <c r="BS1640" s="5" t="s">
        <v>266</v>
      </c>
      <c r="BT1640" s="4" t="s">
        <v>10888</v>
      </c>
      <c r="BU1640" s="5" t="s">
        <v>11518</v>
      </c>
    </row>
    <row r="1641" spans="1:73" ht="13.5" customHeight="1">
      <c r="A1641" s="7" t="str">
        <f>HYPERLINK("http://kyu.snu.ac.kr/sdhj/index.jsp?type=hj/GK14704_00IM0001_012b.jpg","1768_해북촌_012b")</f>
        <v>1768_해북촌_012b</v>
      </c>
      <c r="B1641" s="4">
        <v>1768</v>
      </c>
      <c r="C1641" s="4" t="s">
        <v>10889</v>
      </c>
      <c r="D1641" s="4" t="s">
        <v>10890</v>
      </c>
      <c r="E1641" s="4">
        <v>1640</v>
      </c>
      <c r="F1641" s="5">
        <v>8</v>
      </c>
      <c r="G1641" s="5" t="s">
        <v>5110</v>
      </c>
      <c r="H1641" s="5" t="s">
        <v>5111</v>
      </c>
      <c r="I1641" s="5">
        <v>5</v>
      </c>
      <c r="L1641" s="5">
        <v>4</v>
      </c>
      <c r="M1641" s="4" t="s">
        <v>11513</v>
      </c>
      <c r="N1641" s="4" t="s">
        <v>11514</v>
      </c>
      <c r="S1641" s="5" t="s">
        <v>95</v>
      </c>
      <c r="T1641" s="5" t="s">
        <v>96</v>
      </c>
      <c r="W1641" s="5" t="s">
        <v>296</v>
      </c>
      <c r="X1641" s="5" t="s">
        <v>297</v>
      </c>
      <c r="Y1641" s="5" t="s">
        <v>251</v>
      </c>
      <c r="Z1641" s="5" t="s">
        <v>252</v>
      </c>
      <c r="AC1641" s="4">
        <v>60</v>
      </c>
      <c r="AD1641" s="5" t="s">
        <v>137</v>
      </c>
      <c r="AE1641" s="5" t="s">
        <v>138</v>
      </c>
      <c r="AJ1641" s="5" t="s">
        <v>33</v>
      </c>
      <c r="AK1641" s="5" t="s">
        <v>34</v>
      </c>
      <c r="AL1641" s="5" t="s">
        <v>279</v>
      </c>
      <c r="AM1641" s="5" t="s">
        <v>280</v>
      </c>
      <c r="AV1641" s="5" t="s">
        <v>5768</v>
      </c>
      <c r="AW1641" s="5" t="s">
        <v>5769</v>
      </c>
      <c r="BI1641" s="5" t="s">
        <v>5770</v>
      </c>
      <c r="BJ1641" s="5" t="s">
        <v>5771</v>
      </c>
      <c r="BK1641" s="5" t="s">
        <v>5772</v>
      </c>
      <c r="BL1641" s="5" t="s">
        <v>5773</v>
      </c>
      <c r="BM1641" s="5" t="s">
        <v>5774</v>
      </c>
      <c r="BN1641" s="5" t="s">
        <v>5775</v>
      </c>
      <c r="BO1641" s="5" t="s">
        <v>5776</v>
      </c>
      <c r="BP1641" s="5" t="s">
        <v>11519</v>
      </c>
      <c r="BQ1641" s="5" t="s">
        <v>5777</v>
      </c>
      <c r="BR1641" s="5" t="s">
        <v>5778</v>
      </c>
      <c r="BS1641" s="5" t="s">
        <v>505</v>
      </c>
      <c r="BT1641" s="5" t="s">
        <v>506</v>
      </c>
    </row>
    <row r="1642" spans="1:73" ht="13.5" customHeight="1">
      <c r="A1642" s="7" t="str">
        <f>HYPERLINK("http://kyu.snu.ac.kr/sdhj/index.jsp?type=hj/GK14704_00IM0001_012b.jpg","1768_해북촌_012b")</f>
        <v>1768_해북촌_012b</v>
      </c>
      <c r="B1642" s="4">
        <v>1768</v>
      </c>
      <c r="C1642" s="4" t="s">
        <v>9719</v>
      </c>
      <c r="D1642" s="4" t="s">
        <v>9720</v>
      </c>
      <c r="E1642" s="4">
        <v>1641</v>
      </c>
      <c r="F1642" s="5">
        <v>8</v>
      </c>
      <c r="G1642" s="5" t="s">
        <v>5110</v>
      </c>
      <c r="H1642" s="5" t="s">
        <v>5111</v>
      </c>
      <c r="I1642" s="5">
        <v>5</v>
      </c>
      <c r="L1642" s="5">
        <v>4</v>
      </c>
      <c r="M1642" s="4" t="s">
        <v>11513</v>
      </c>
      <c r="N1642" s="4" t="s">
        <v>11514</v>
      </c>
      <c r="S1642" s="5" t="s">
        <v>115</v>
      </c>
      <c r="T1642" s="5" t="s">
        <v>116</v>
      </c>
      <c r="U1642" s="5" t="s">
        <v>5779</v>
      </c>
      <c r="V1642" s="5" t="s">
        <v>5780</v>
      </c>
      <c r="Y1642" s="5" t="s">
        <v>5781</v>
      </c>
      <c r="Z1642" s="5" t="s">
        <v>5782</v>
      </c>
      <c r="AC1642" s="4">
        <v>24</v>
      </c>
      <c r="AD1642" s="5" t="s">
        <v>137</v>
      </c>
      <c r="AE1642" s="5" t="s">
        <v>138</v>
      </c>
    </row>
    <row r="1643" spans="1:73" ht="13.5" customHeight="1">
      <c r="A1643" s="7" t="str">
        <f>HYPERLINK("http://kyu.snu.ac.kr/sdhj/index.jsp?type=hj/GK14704_00IM0001_012b.jpg","1768_해북촌_012b")</f>
        <v>1768_해북촌_012b</v>
      </c>
      <c r="B1643" s="4">
        <v>1768</v>
      </c>
      <c r="C1643" s="4" t="s">
        <v>9719</v>
      </c>
      <c r="D1643" s="4" t="s">
        <v>9720</v>
      </c>
      <c r="E1643" s="4">
        <v>1642</v>
      </c>
      <c r="F1643" s="5">
        <v>8</v>
      </c>
      <c r="G1643" s="5" t="s">
        <v>5110</v>
      </c>
      <c r="H1643" s="5" t="s">
        <v>5111</v>
      </c>
      <c r="I1643" s="5">
        <v>5</v>
      </c>
      <c r="L1643" s="5">
        <v>4</v>
      </c>
      <c r="M1643" s="4" t="s">
        <v>11513</v>
      </c>
      <c r="N1643" s="4" t="s">
        <v>11514</v>
      </c>
      <c r="S1643" s="5" t="s">
        <v>127</v>
      </c>
      <c r="T1643" s="5" t="s">
        <v>128</v>
      </c>
      <c r="AC1643" s="4">
        <v>14</v>
      </c>
      <c r="AD1643" s="5" t="s">
        <v>353</v>
      </c>
      <c r="AE1643" s="5" t="s">
        <v>354</v>
      </c>
    </row>
    <row r="1644" spans="1:73" ht="13.5" customHeight="1">
      <c r="A1644" s="7" t="str">
        <f>HYPERLINK("http://kyu.snu.ac.kr/sdhj/index.jsp?type=hj/GK14704_00IM0001_012b.jpg","1768_해북촌_012b")</f>
        <v>1768_해북촌_012b</v>
      </c>
      <c r="B1644" s="4">
        <v>1768</v>
      </c>
      <c r="C1644" s="4" t="s">
        <v>9719</v>
      </c>
      <c r="D1644" s="4" t="s">
        <v>9720</v>
      </c>
      <c r="E1644" s="4">
        <v>1643</v>
      </c>
      <c r="F1644" s="5">
        <v>8</v>
      </c>
      <c r="G1644" s="5" t="s">
        <v>5110</v>
      </c>
      <c r="H1644" s="5" t="s">
        <v>5111</v>
      </c>
      <c r="I1644" s="5">
        <v>5</v>
      </c>
      <c r="L1644" s="5">
        <v>5</v>
      </c>
      <c r="M1644" s="4" t="s">
        <v>5783</v>
      </c>
      <c r="N1644" s="4" t="s">
        <v>5784</v>
      </c>
      <c r="Q1644" s="5" t="s">
        <v>5785</v>
      </c>
      <c r="R1644" s="5" t="s">
        <v>11520</v>
      </c>
      <c r="S1644" s="4"/>
      <c r="T1644" s="4" t="s">
        <v>9704</v>
      </c>
      <c r="W1644" s="5" t="s">
        <v>1657</v>
      </c>
      <c r="X1644" s="5" t="s">
        <v>11521</v>
      </c>
      <c r="Y1644" s="5" t="s">
        <v>5786</v>
      </c>
      <c r="Z1644" s="5" t="s">
        <v>11522</v>
      </c>
      <c r="AC1644" s="4">
        <v>38</v>
      </c>
      <c r="AD1644" s="5" t="s">
        <v>1521</v>
      </c>
      <c r="AE1644" s="5" t="s">
        <v>1522</v>
      </c>
      <c r="AJ1644" s="5" t="s">
        <v>33</v>
      </c>
      <c r="AK1644" s="5" t="s">
        <v>34</v>
      </c>
      <c r="AL1644" s="5" t="s">
        <v>3169</v>
      </c>
      <c r="AM1644" s="5" t="s">
        <v>3170</v>
      </c>
      <c r="AT1644" s="5" t="s">
        <v>695</v>
      </c>
      <c r="AU1644" s="5" t="s">
        <v>696</v>
      </c>
      <c r="AV1644" s="5" t="s">
        <v>5787</v>
      </c>
      <c r="AW1644" s="5" t="s">
        <v>5788</v>
      </c>
      <c r="BG1644" s="5" t="s">
        <v>695</v>
      </c>
      <c r="BH1644" s="5" t="s">
        <v>696</v>
      </c>
      <c r="BI1644" s="5" t="s">
        <v>3426</v>
      </c>
      <c r="BJ1644" s="5" t="s">
        <v>3427</v>
      </c>
      <c r="BK1644" s="5" t="s">
        <v>695</v>
      </c>
      <c r="BL1644" s="5" t="s">
        <v>696</v>
      </c>
      <c r="BM1644" s="5" t="s">
        <v>5789</v>
      </c>
      <c r="BN1644" s="5" t="s">
        <v>3427</v>
      </c>
      <c r="BO1644" s="5" t="s">
        <v>695</v>
      </c>
      <c r="BP1644" s="5" t="s">
        <v>696</v>
      </c>
      <c r="BQ1644" s="5" t="s">
        <v>5716</v>
      </c>
      <c r="BR1644" s="5" t="s">
        <v>5717</v>
      </c>
      <c r="BS1644" s="5" t="s">
        <v>93</v>
      </c>
      <c r="BT1644" s="5" t="s">
        <v>94</v>
      </c>
    </row>
    <row r="1645" spans="1:73" ht="13.5" customHeight="1">
      <c r="A1645" s="7" t="str">
        <f>HYPERLINK("http://kyu.snu.ac.kr/sdhj/index.jsp?type=hj/GK14704_00IM0001_012b.jpg","1768_해북촌_012b")</f>
        <v>1768_해북촌_012b</v>
      </c>
      <c r="B1645" s="4">
        <v>1768</v>
      </c>
      <c r="C1645" s="4" t="s">
        <v>10217</v>
      </c>
      <c r="D1645" s="4" t="s">
        <v>10218</v>
      </c>
      <c r="E1645" s="4">
        <v>1644</v>
      </c>
      <c r="F1645" s="5">
        <v>8</v>
      </c>
      <c r="G1645" s="5" t="s">
        <v>5110</v>
      </c>
      <c r="H1645" s="5" t="s">
        <v>5111</v>
      </c>
      <c r="I1645" s="5">
        <v>5</v>
      </c>
      <c r="L1645" s="5">
        <v>5</v>
      </c>
      <c r="M1645" s="5" t="s">
        <v>5783</v>
      </c>
      <c r="N1645" s="5" t="s">
        <v>5784</v>
      </c>
      <c r="S1645" s="5" t="s">
        <v>248</v>
      </c>
      <c r="T1645" s="5" t="s">
        <v>176</v>
      </c>
      <c r="W1645" s="5" t="s">
        <v>408</v>
      </c>
      <c r="X1645" s="5" t="s">
        <v>409</v>
      </c>
      <c r="Y1645" s="5" t="s">
        <v>251</v>
      </c>
      <c r="Z1645" s="5" t="s">
        <v>252</v>
      </c>
      <c r="AC1645" s="4">
        <v>59</v>
      </c>
      <c r="AD1645" s="5" t="s">
        <v>912</v>
      </c>
      <c r="AE1645" s="5" t="s">
        <v>913</v>
      </c>
    </row>
    <row r="1646" spans="1:73" ht="13.5" customHeight="1">
      <c r="A1646" s="7" t="str">
        <f>HYPERLINK("http://kyu.snu.ac.kr/sdhj/index.jsp?type=hj/GK14704_00IM0001_012b.jpg","1768_해북촌_012b")</f>
        <v>1768_해북촌_012b</v>
      </c>
      <c r="B1646" s="4">
        <v>1768</v>
      </c>
      <c r="C1646" s="4" t="s">
        <v>9711</v>
      </c>
      <c r="D1646" s="4" t="s">
        <v>9712</v>
      </c>
      <c r="E1646" s="4">
        <v>1645</v>
      </c>
      <c r="F1646" s="5">
        <v>8</v>
      </c>
      <c r="G1646" s="5" t="s">
        <v>5110</v>
      </c>
      <c r="H1646" s="5" t="s">
        <v>5111</v>
      </c>
      <c r="I1646" s="5">
        <v>6</v>
      </c>
      <c r="J1646" s="5" t="s">
        <v>11523</v>
      </c>
      <c r="K1646" s="5" t="s">
        <v>11524</v>
      </c>
      <c r="L1646" s="5">
        <v>1</v>
      </c>
      <c r="M1646" s="4" t="s">
        <v>5790</v>
      </c>
      <c r="N1646" s="4" t="s">
        <v>5791</v>
      </c>
      <c r="S1646" s="4"/>
      <c r="T1646" s="4" t="s">
        <v>10542</v>
      </c>
      <c r="U1646" s="5" t="s">
        <v>4582</v>
      </c>
      <c r="V1646" s="5" t="s">
        <v>4583</v>
      </c>
      <c r="W1646" s="5" t="s">
        <v>2806</v>
      </c>
      <c r="X1646" s="5" t="s">
        <v>2807</v>
      </c>
      <c r="Y1646" s="5" t="s">
        <v>5792</v>
      </c>
      <c r="Z1646" s="5" t="s">
        <v>5793</v>
      </c>
      <c r="AC1646" s="4">
        <v>85</v>
      </c>
      <c r="AD1646" s="5" t="s">
        <v>125</v>
      </c>
      <c r="AE1646" s="5" t="s">
        <v>126</v>
      </c>
      <c r="AJ1646" s="5" t="s">
        <v>33</v>
      </c>
      <c r="AK1646" s="5" t="s">
        <v>34</v>
      </c>
      <c r="AL1646" s="5" t="s">
        <v>3265</v>
      </c>
      <c r="AM1646" s="5" t="s">
        <v>3266</v>
      </c>
      <c r="AT1646" s="5" t="s">
        <v>695</v>
      </c>
      <c r="AU1646" s="5" t="s">
        <v>696</v>
      </c>
      <c r="AV1646" s="5" t="s">
        <v>5794</v>
      </c>
      <c r="AW1646" s="5" t="s">
        <v>5795</v>
      </c>
      <c r="BG1646" s="5" t="s">
        <v>695</v>
      </c>
      <c r="BH1646" s="5" t="s">
        <v>696</v>
      </c>
      <c r="BI1646" s="5" t="s">
        <v>5796</v>
      </c>
      <c r="BJ1646" s="5" t="s">
        <v>5797</v>
      </c>
      <c r="BK1646" s="5" t="s">
        <v>5798</v>
      </c>
      <c r="BL1646" s="5" t="s">
        <v>5799</v>
      </c>
      <c r="BM1646" s="5" t="s">
        <v>5800</v>
      </c>
      <c r="BN1646" s="5" t="s">
        <v>5801</v>
      </c>
      <c r="BO1646" s="5" t="s">
        <v>695</v>
      </c>
      <c r="BP1646" s="5" t="s">
        <v>696</v>
      </c>
      <c r="BQ1646" s="5" t="s">
        <v>5802</v>
      </c>
      <c r="BR1646" s="5" t="s">
        <v>5803</v>
      </c>
      <c r="BS1646" s="5" t="s">
        <v>1801</v>
      </c>
      <c r="BT1646" s="5" t="s">
        <v>1802</v>
      </c>
    </row>
    <row r="1647" spans="1:73" ht="13.5" customHeight="1">
      <c r="A1647" s="7" t="str">
        <f>HYPERLINK("http://kyu.snu.ac.kr/sdhj/index.jsp?type=hj/GK14704_00IM0001_012b.jpg","1768_해북촌_012b")</f>
        <v>1768_해북촌_012b</v>
      </c>
      <c r="B1647" s="4">
        <v>1768</v>
      </c>
      <c r="C1647" s="4" t="s">
        <v>10361</v>
      </c>
      <c r="D1647" s="4" t="s">
        <v>10362</v>
      </c>
      <c r="E1647" s="4">
        <v>1646</v>
      </c>
      <c r="F1647" s="5">
        <v>8</v>
      </c>
      <c r="G1647" s="5" t="s">
        <v>5110</v>
      </c>
      <c r="H1647" s="5" t="s">
        <v>5111</v>
      </c>
      <c r="I1647" s="5">
        <v>6</v>
      </c>
      <c r="L1647" s="5">
        <v>1</v>
      </c>
      <c r="M1647" s="5" t="s">
        <v>5790</v>
      </c>
      <c r="N1647" s="5" t="s">
        <v>5791</v>
      </c>
      <c r="S1647" s="5" t="s">
        <v>95</v>
      </c>
      <c r="T1647" s="5" t="s">
        <v>96</v>
      </c>
      <c r="W1647" s="5" t="s">
        <v>249</v>
      </c>
      <c r="X1647" s="4" t="s">
        <v>11525</v>
      </c>
      <c r="Y1647" s="5" t="s">
        <v>251</v>
      </c>
      <c r="Z1647" s="5" t="s">
        <v>252</v>
      </c>
      <c r="AC1647" s="4">
        <v>79</v>
      </c>
      <c r="AD1647" s="5" t="s">
        <v>304</v>
      </c>
      <c r="AE1647" s="5" t="s">
        <v>229</v>
      </c>
      <c r="AJ1647" s="5" t="s">
        <v>33</v>
      </c>
      <c r="AK1647" s="5" t="s">
        <v>34</v>
      </c>
      <c r="AL1647" s="5" t="s">
        <v>266</v>
      </c>
      <c r="AM1647" s="4" t="s">
        <v>11526</v>
      </c>
      <c r="AT1647" s="5" t="s">
        <v>1030</v>
      </c>
      <c r="AU1647" s="5" t="s">
        <v>1031</v>
      </c>
      <c r="AV1647" s="5" t="s">
        <v>5804</v>
      </c>
      <c r="AW1647" s="5" t="s">
        <v>5805</v>
      </c>
      <c r="BG1647" s="5" t="s">
        <v>1030</v>
      </c>
      <c r="BH1647" s="5" t="s">
        <v>1031</v>
      </c>
      <c r="BI1647" s="5" t="s">
        <v>5806</v>
      </c>
      <c r="BJ1647" s="5" t="s">
        <v>5807</v>
      </c>
      <c r="BK1647" s="5" t="s">
        <v>1030</v>
      </c>
      <c r="BL1647" s="5" t="s">
        <v>1031</v>
      </c>
      <c r="BM1647" s="5" t="s">
        <v>5808</v>
      </c>
      <c r="BN1647" s="5" t="s">
        <v>5809</v>
      </c>
      <c r="BO1647" s="5" t="s">
        <v>1030</v>
      </c>
      <c r="BP1647" s="5" t="s">
        <v>1031</v>
      </c>
      <c r="BQ1647" s="5" t="s">
        <v>5810</v>
      </c>
      <c r="BR1647" s="5" t="s">
        <v>5811</v>
      </c>
      <c r="BS1647" s="5" t="s">
        <v>93</v>
      </c>
      <c r="BT1647" s="5" t="s">
        <v>94</v>
      </c>
    </row>
    <row r="1648" spans="1:73" ht="13.5" customHeight="1">
      <c r="A1648" s="7" t="str">
        <f>HYPERLINK("http://kyu.snu.ac.kr/sdhj/index.jsp?type=hj/GK14704_00IM0001_012b.jpg","1768_해북촌_012b")</f>
        <v>1768_해북촌_012b</v>
      </c>
      <c r="B1648" s="4">
        <v>1768</v>
      </c>
      <c r="C1648" s="4" t="s">
        <v>9731</v>
      </c>
      <c r="D1648" s="4" t="s">
        <v>9732</v>
      </c>
      <c r="E1648" s="4">
        <v>1647</v>
      </c>
      <c r="F1648" s="5">
        <v>8</v>
      </c>
      <c r="G1648" s="5" t="s">
        <v>5110</v>
      </c>
      <c r="H1648" s="5" t="s">
        <v>5111</v>
      </c>
      <c r="I1648" s="5">
        <v>6</v>
      </c>
      <c r="L1648" s="5">
        <v>1</v>
      </c>
      <c r="M1648" s="5" t="s">
        <v>5790</v>
      </c>
      <c r="N1648" s="5" t="s">
        <v>5791</v>
      </c>
      <c r="S1648" s="5" t="s">
        <v>305</v>
      </c>
      <c r="T1648" s="5" t="s">
        <v>306</v>
      </c>
      <c r="Y1648" s="5" t="s">
        <v>251</v>
      </c>
      <c r="Z1648" s="5" t="s">
        <v>252</v>
      </c>
      <c r="AC1648" s="4">
        <v>77</v>
      </c>
      <c r="AD1648" s="5" t="s">
        <v>191</v>
      </c>
      <c r="AE1648" s="5" t="s">
        <v>192</v>
      </c>
    </row>
    <row r="1649" spans="1:72" ht="13.5" customHeight="1">
      <c r="A1649" s="7" t="str">
        <f>HYPERLINK("http://kyu.snu.ac.kr/sdhj/index.jsp?type=hj/GK14704_00IM0001_012b.jpg","1768_해북촌_012b")</f>
        <v>1768_해북촌_012b</v>
      </c>
      <c r="B1649" s="4">
        <v>1768</v>
      </c>
      <c r="C1649" s="4" t="s">
        <v>10544</v>
      </c>
      <c r="D1649" s="4" t="s">
        <v>10545</v>
      </c>
      <c r="E1649" s="4">
        <v>1648</v>
      </c>
      <c r="F1649" s="5">
        <v>8</v>
      </c>
      <c r="G1649" s="5" t="s">
        <v>5110</v>
      </c>
      <c r="H1649" s="5" t="s">
        <v>5111</v>
      </c>
      <c r="I1649" s="5">
        <v>6</v>
      </c>
      <c r="L1649" s="5">
        <v>1</v>
      </c>
      <c r="M1649" s="5" t="s">
        <v>5790</v>
      </c>
      <c r="N1649" s="5" t="s">
        <v>5791</v>
      </c>
      <c r="S1649" s="5" t="s">
        <v>5812</v>
      </c>
      <c r="T1649" s="5" t="s">
        <v>5813</v>
      </c>
      <c r="Y1649" s="5" t="s">
        <v>251</v>
      </c>
      <c r="Z1649" s="5" t="s">
        <v>252</v>
      </c>
      <c r="AC1649" s="4">
        <v>19</v>
      </c>
      <c r="AD1649" s="5" t="s">
        <v>304</v>
      </c>
      <c r="AE1649" s="5" t="s">
        <v>229</v>
      </c>
    </row>
    <row r="1650" spans="1:72" ht="13.5" customHeight="1">
      <c r="A1650" s="7" t="str">
        <f>HYPERLINK("http://kyu.snu.ac.kr/sdhj/index.jsp?type=hj/GK14704_00IM0001_012b.jpg","1768_해북촌_012b")</f>
        <v>1768_해북촌_012b</v>
      </c>
      <c r="B1650" s="4">
        <v>1768</v>
      </c>
      <c r="C1650" s="4" t="s">
        <v>10544</v>
      </c>
      <c r="D1650" s="4" t="s">
        <v>10545</v>
      </c>
      <c r="E1650" s="4">
        <v>1649</v>
      </c>
      <c r="F1650" s="5">
        <v>8</v>
      </c>
      <c r="G1650" s="5" t="s">
        <v>5110</v>
      </c>
      <c r="H1650" s="5" t="s">
        <v>5111</v>
      </c>
      <c r="I1650" s="5">
        <v>6</v>
      </c>
      <c r="L1650" s="5">
        <v>1</v>
      </c>
      <c r="M1650" s="5" t="s">
        <v>5790</v>
      </c>
      <c r="N1650" s="5" t="s">
        <v>5791</v>
      </c>
      <c r="S1650" s="5" t="s">
        <v>5814</v>
      </c>
      <c r="T1650" s="5" t="s">
        <v>3115</v>
      </c>
      <c r="U1650" s="5" t="s">
        <v>5815</v>
      </c>
      <c r="V1650" s="5" t="s">
        <v>5816</v>
      </c>
      <c r="W1650" s="5" t="s">
        <v>439</v>
      </c>
      <c r="X1650" s="5" t="s">
        <v>440</v>
      </c>
      <c r="Y1650" s="5" t="s">
        <v>3791</v>
      </c>
      <c r="Z1650" s="5" t="s">
        <v>3792</v>
      </c>
      <c r="AC1650" s="4">
        <v>35</v>
      </c>
      <c r="AD1650" s="5" t="s">
        <v>223</v>
      </c>
      <c r="AE1650" s="5" t="s">
        <v>224</v>
      </c>
      <c r="AF1650" s="5" t="s">
        <v>610</v>
      </c>
      <c r="AG1650" s="5" t="s">
        <v>611</v>
      </c>
    </row>
    <row r="1651" spans="1:72" ht="13.5" customHeight="1">
      <c r="A1651" s="7" t="str">
        <f>HYPERLINK("http://kyu.snu.ac.kr/sdhj/index.jsp?type=hj/GK14704_00IM0001_012b.jpg","1768_해북촌_012b")</f>
        <v>1768_해북촌_012b</v>
      </c>
      <c r="B1651" s="4">
        <v>1768</v>
      </c>
      <c r="C1651" s="4" t="s">
        <v>9821</v>
      </c>
      <c r="D1651" s="4" t="s">
        <v>9822</v>
      </c>
      <c r="E1651" s="4">
        <v>1650</v>
      </c>
      <c r="F1651" s="5">
        <v>8</v>
      </c>
      <c r="G1651" s="5" t="s">
        <v>5110</v>
      </c>
      <c r="H1651" s="5" t="s">
        <v>5111</v>
      </c>
      <c r="I1651" s="5">
        <v>6</v>
      </c>
      <c r="L1651" s="5">
        <v>2</v>
      </c>
      <c r="M1651" s="4" t="s">
        <v>5817</v>
      </c>
      <c r="N1651" s="4" t="s">
        <v>5818</v>
      </c>
      <c r="S1651" s="4"/>
      <c r="T1651" s="4" t="s">
        <v>11527</v>
      </c>
      <c r="U1651" s="5" t="s">
        <v>73</v>
      </c>
      <c r="V1651" s="5" t="s">
        <v>74</v>
      </c>
      <c r="W1651" s="5" t="s">
        <v>5819</v>
      </c>
      <c r="X1651" s="5" t="s">
        <v>11528</v>
      </c>
      <c r="Y1651" s="5" t="s">
        <v>5820</v>
      </c>
      <c r="Z1651" s="5" t="s">
        <v>1903</v>
      </c>
      <c r="AC1651" s="4">
        <v>56</v>
      </c>
      <c r="AD1651" s="5" t="s">
        <v>699</v>
      </c>
      <c r="AE1651" s="5" t="s">
        <v>700</v>
      </c>
      <c r="AJ1651" s="5" t="s">
        <v>33</v>
      </c>
      <c r="AK1651" s="5" t="s">
        <v>34</v>
      </c>
      <c r="AL1651" s="5" t="s">
        <v>5821</v>
      </c>
      <c r="AM1651" s="5" t="s">
        <v>5822</v>
      </c>
      <c r="AT1651" s="5" t="s">
        <v>83</v>
      </c>
      <c r="AU1651" s="5" t="s">
        <v>84</v>
      </c>
      <c r="AV1651" s="5" t="s">
        <v>5823</v>
      </c>
      <c r="AW1651" s="5" t="s">
        <v>5824</v>
      </c>
      <c r="BG1651" s="5" t="s">
        <v>83</v>
      </c>
      <c r="BH1651" s="5" t="s">
        <v>84</v>
      </c>
      <c r="BI1651" s="5" t="s">
        <v>459</v>
      </c>
      <c r="BJ1651" s="5" t="s">
        <v>460</v>
      </c>
      <c r="BK1651" s="5" t="s">
        <v>5825</v>
      </c>
      <c r="BL1651" s="5" t="s">
        <v>5826</v>
      </c>
      <c r="BM1651" s="5" t="s">
        <v>5827</v>
      </c>
      <c r="BN1651" s="5" t="s">
        <v>5828</v>
      </c>
      <c r="BO1651" s="5" t="s">
        <v>83</v>
      </c>
      <c r="BP1651" s="5" t="s">
        <v>84</v>
      </c>
      <c r="BQ1651" s="5" t="s">
        <v>5829</v>
      </c>
      <c r="BR1651" s="5" t="s">
        <v>5830</v>
      </c>
      <c r="BS1651" s="5" t="s">
        <v>103</v>
      </c>
      <c r="BT1651" s="5" t="s">
        <v>104</v>
      </c>
    </row>
    <row r="1652" spans="1:72" ht="13.5" customHeight="1">
      <c r="A1652" s="7" t="str">
        <f>HYPERLINK("http://kyu.snu.ac.kr/sdhj/index.jsp?type=hj/GK14704_00IM0001_012b.jpg","1768_해북촌_012b")</f>
        <v>1768_해북촌_012b</v>
      </c>
      <c r="B1652" s="4">
        <v>1768</v>
      </c>
      <c r="C1652" s="4" t="s">
        <v>11156</v>
      </c>
      <c r="D1652" s="4" t="s">
        <v>11157</v>
      </c>
      <c r="E1652" s="4">
        <v>1651</v>
      </c>
      <c r="F1652" s="5">
        <v>8</v>
      </c>
      <c r="G1652" s="5" t="s">
        <v>5110</v>
      </c>
      <c r="H1652" s="5" t="s">
        <v>5111</v>
      </c>
      <c r="I1652" s="5">
        <v>6</v>
      </c>
      <c r="L1652" s="5">
        <v>2</v>
      </c>
      <c r="M1652" s="5" t="s">
        <v>5817</v>
      </c>
      <c r="N1652" s="5" t="s">
        <v>5818</v>
      </c>
      <c r="S1652" s="5" t="s">
        <v>95</v>
      </c>
      <c r="T1652" s="5" t="s">
        <v>96</v>
      </c>
      <c r="W1652" s="5" t="s">
        <v>250</v>
      </c>
      <c r="X1652" s="4" t="s">
        <v>11529</v>
      </c>
      <c r="Y1652" s="5" t="s">
        <v>99</v>
      </c>
      <c r="Z1652" s="5" t="s">
        <v>100</v>
      </c>
      <c r="AC1652" s="4">
        <v>59</v>
      </c>
      <c r="AD1652" s="5" t="s">
        <v>912</v>
      </c>
      <c r="AE1652" s="5" t="s">
        <v>913</v>
      </c>
      <c r="AJ1652" s="5" t="s">
        <v>33</v>
      </c>
      <c r="AK1652" s="5" t="s">
        <v>34</v>
      </c>
      <c r="AL1652" s="5" t="s">
        <v>93</v>
      </c>
      <c r="AM1652" s="5" t="s">
        <v>94</v>
      </c>
      <c r="AT1652" s="5" t="s">
        <v>83</v>
      </c>
      <c r="AU1652" s="5" t="s">
        <v>84</v>
      </c>
      <c r="AV1652" s="5" t="s">
        <v>5831</v>
      </c>
      <c r="AW1652" s="5" t="s">
        <v>1786</v>
      </c>
      <c r="BG1652" s="5" t="s">
        <v>83</v>
      </c>
      <c r="BH1652" s="5" t="s">
        <v>84</v>
      </c>
      <c r="BI1652" s="5" t="s">
        <v>3437</v>
      </c>
      <c r="BJ1652" s="5" t="s">
        <v>3438</v>
      </c>
      <c r="BK1652" s="5" t="s">
        <v>83</v>
      </c>
      <c r="BL1652" s="5" t="s">
        <v>84</v>
      </c>
      <c r="BM1652" s="5" t="s">
        <v>5832</v>
      </c>
      <c r="BN1652" s="5" t="s">
        <v>5833</v>
      </c>
      <c r="BO1652" s="5" t="s">
        <v>83</v>
      </c>
      <c r="BP1652" s="5" t="s">
        <v>84</v>
      </c>
      <c r="BQ1652" s="5" t="s">
        <v>5834</v>
      </c>
      <c r="BR1652" s="5" t="s">
        <v>5835</v>
      </c>
      <c r="BS1652" s="5" t="s">
        <v>437</v>
      </c>
      <c r="BT1652" s="5" t="s">
        <v>438</v>
      </c>
    </row>
    <row r="1653" spans="1:72" ht="13.5" customHeight="1">
      <c r="A1653" s="7" t="str">
        <f>HYPERLINK("http://kyu.snu.ac.kr/sdhj/index.jsp?type=hj/GK14704_00IM0001_012b.jpg","1768_해북촌_012b")</f>
        <v>1768_해북촌_012b</v>
      </c>
      <c r="B1653" s="4">
        <v>1768</v>
      </c>
      <c r="C1653" s="4" t="s">
        <v>10819</v>
      </c>
      <c r="D1653" s="4" t="s">
        <v>10820</v>
      </c>
      <c r="E1653" s="4">
        <v>1652</v>
      </c>
      <c r="F1653" s="5">
        <v>8</v>
      </c>
      <c r="G1653" s="5" t="s">
        <v>5110</v>
      </c>
      <c r="H1653" s="5" t="s">
        <v>5111</v>
      </c>
      <c r="I1653" s="5">
        <v>6</v>
      </c>
      <c r="L1653" s="5">
        <v>2</v>
      </c>
      <c r="M1653" s="5" t="s">
        <v>5817</v>
      </c>
      <c r="N1653" s="5" t="s">
        <v>5818</v>
      </c>
      <c r="S1653" s="5" t="s">
        <v>115</v>
      </c>
      <c r="T1653" s="5" t="s">
        <v>116</v>
      </c>
      <c r="Y1653" s="5" t="s">
        <v>11530</v>
      </c>
      <c r="Z1653" s="5" t="s">
        <v>11531</v>
      </c>
      <c r="AC1653" s="4">
        <v>36</v>
      </c>
      <c r="AD1653" s="5" t="s">
        <v>237</v>
      </c>
      <c r="AE1653" s="5" t="s">
        <v>238</v>
      </c>
    </row>
    <row r="1654" spans="1:72" ht="13.5" customHeight="1">
      <c r="A1654" s="7" t="str">
        <f>HYPERLINK("http://kyu.snu.ac.kr/sdhj/index.jsp?type=hj/GK14704_00IM0001_012b.jpg","1768_해북촌_012b")</f>
        <v>1768_해북촌_012b</v>
      </c>
      <c r="B1654" s="4">
        <v>1768</v>
      </c>
      <c r="C1654" s="4" t="s">
        <v>10697</v>
      </c>
      <c r="D1654" s="4" t="s">
        <v>10698</v>
      </c>
      <c r="E1654" s="4">
        <v>1653</v>
      </c>
      <c r="F1654" s="5">
        <v>8</v>
      </c>
      <c r="G1654" s="5" t="s">
        <v>5110</v>
      </c>
      <c r="H1654" s="5" t="s">
        <v>5111</v>
      </c>
      <c r="I1654" s="5">
        <v>6</v>
      </c>
      <c r="L1654" s="5">
        <v>2</v>
      </c>
      <c r="M1654" s="5" t="s">
        <v>5817</v>
      </c>
      <c r="N1654" s="5" t="s">
        <v>5818</v>
      </c>
      <c r="S1654" s="5" t="s">
        <v>121</v>
      </c>
      <c r="T1654" s="5" t="s">
        <v>122</v>
      </c>
      <c r="W1654" s="5" t="s">
        <v>501</v>
      </c>
      <c r="X1654" s="5" t="s">
        <v>502</v>
      </c>
      <c r="Y1654" s="5" t="s">
        <v>99</v>
      </c>
      <c r="Z1654" s="5" t="s">
        <v>100</v>
      </c>
      <c r="AC1654" s="4">
        <v>29</v>
      </c>
      <c r="AD1654" s="5" t="s">
        <v>269</v>
      </c>
      <c r="AE1654" s="5" t="s">
        <v>270</v>
      </c>
    </row>
    <row r="1655" spans="1:72" ht="13.5" customHeight="1">
      <c r="A1655" s="7" t="str">
        <f>HYPERLINK("http://kyu.snu.ac.kr/sdhj/index.jsp?type=hj/GK14704_00IM0001_012b.jpg","1768_해북촌_012b")</f>
        <v>1768_해북촌_012b</v>
      </c>
      <c r="B1655" s="4">
        <v>1768</v>
      </c>
      <c r="C1655" s="4" t="s">
        <v>10697</v>
      </c>
      <c r="D1655" s="4" t="s">
        <v>10698</v>
      </c>
      <c r="E1655" s="4">
        <v>1654</v>
      </c>
      <c r="F1655" s="5">
        <v>8</v>
      </c>
      <c r="G1655" s="5" t="s">
        <v>5110</v>
      </c>
      <c r="H1655" s="5" t="s">
        <v>5111</v>
      </c>
      <c r="I1655" s="5">
        <v>6</v>
      </c>
      <c r="L1655" s="5">
        <v>2</v>
      </c>
      <c r="M1655" s="5" t="s">
        <v>5817</v>
      </c>
      <c r="N1655" s="5" t="s">
        <v>5818</v>
      </c>
      <c r="S1655" s="5" t="s">
        <v>115</v>
      </c>
      <c r="T1655" s="5" t="s">
        <v>116</v>
      </c>
      <c r="Y1655" s="5" t="s">
        <v>11532</v>
      </c>
      <c r="Z1655" s="5" t="s">
        <v>11533</v>
      </c>
      <c r="AC1655" s="4">
        <v>34</v>
      </c>
      <c r="AD1655" s="5" t="s">
        <v>486</v>
      </c>
      <c r="AE1655" s="5" t="s">
        <v>487</v>
      </c>
    </row>
    <row r="1656" spans="1:72" ht="13.5" customHeight="1">
      <c r="A1656" s="7" t="str">
        <f>HYPERLINK("http://kyu.snu.ac.kr/sdhj/index.jsp?type=hj/GK14704_00IM0001_012b.jpg","1768_해북촌_012b")</f>
        <v>1768_해북촌_012b</v>
      </c>
      <c r="B1656" s="4">
        <v>1768</v>
      </c>
      <c r="C1656" s="4" t="s">
        <v>10697</v>
      </c>
      <c r="D1656" s="4" t="s">
        <v>10698</v>
      </c>
      <c r="E1656" s="4">
        <v>1655</v>
      </c>
      <c r="F1656" s="5">
        <v>8</v>
      </c>
      <c r="G1656" s="5" t="s">
        <v>5110</v>
      </c>
      <c r="H1656" s="5" t="s">
        <v>5111</v>
      </c>
      <c r="I1656" s="5">
        <v>6</v>
      </c>
      <c r="L1656" s="5">
        <v>2</v>
      </c>
      <c r="M1656" s="5" t="s">
        <v>5817</v>
      </c>
      <c r="N1656" s="5" t="s">
        <v>5818</v>
      </c>
      <c r="S1656" s="5" t="s">
        <v>121</v>
      </c>
      <c r="T1656" s="5" t="s">
        <v>122</v>
      </c>
      <c r="W1656" s="5" t="s">
        <v>97</v>
      </c>
      <c r="X1656" s="5" t="s">
        <v>98</v>
      </c>
      <c r="Y1656" s="5" t="s">
        <v>99</v>
      </c>
      <c r="Z1656" s="5" t="s">
        <v>100</v>
      </c>
      <c r="AC1656" s="4">
        <v>29</v>
      </c>
      <c r="AD1656" s="5" t="s">
        <v>269</v>
      </c>
      <c r="AE1656" s="5" t="s">
        <v>270</v>
      </c>
    </row>
    <row r="1657" spans="1:72" ht="13.5" customHeight="1">
      <c r="A1657" s="7" t="str">
        <f>HYPERLINK("http://kyu.snu.ac.kr/sdhj/index.jsp?type=hj/GK14704_00IM0001_012b.jpg","1768_해북촌_012b")</f>
        <v>1768_해북촌_012b</v>
      </c>
      <c r="B1657" s="4">
        <v>1768</v>
      </c>
      <c r="C1657" s="4" t="s">
        <v>10697</v>
      </c>
      <c r="D1657" s="4" t="s">
        <v>10698</v>
      </c>
      <c r="E1657" s="4">
        <v>1656</v>
      </c>
      <c r="F1657" s="5">
        <v>8</v>
      </c>
      <c r="G1657" s="5" t="s">
        <v>5110</v>
      </c>
      <c r="H1657" s="5" t="s">
        <v>5111</v>
      </c>
      <c r="I1657" s="5">
        <v>6</v>
      </c>
      <c r="L1657" s="5">
        <v>2</v>
      </c>
      <c r="M1657" s="5" t="s">
        <v>5817</v>
      </c>
      <c r="N1657" s="5" t="s">
        <v>5818</v>
      </c>
      <c r="S1657" s="5" t="s">
        <v>115</v>
      </c>
      <c r="T1657" s="5" t="s">
        <v>116</v>
      </c>
      <c r="Y1657" s="5" t="s">
        <v>11534</v>
      </c>
      <c r="Z1657" s="5" t="s">
        <v>11535</v>
      </c>
      <c r="AC1657" s="4">
        <v>22</v>
      </c>
      <c r="AD1657" s="5" t="s">
        <v>712</v>
      </c>
      <c r="AE1657" s="5" t="s">
        <v>713</v>
      </c>
    </row>
    <row r="1658" spans="1:72" ht="13.5" customHeight="1">
      <c r="A1658" s="7" t="str">
        <f>HYPERLINK("http://kyu.snu.ac.kr/sdhj/index.jsp?type=hj/GK14704_00IM0001_012b.jpg","1768_해북촌_012b")</f>
        <v>1768_해북촌_012b</v>
      </c>
      <c r="B1658" s="4">
        <v>1768</v>
      </c>
      <c r="C1658" s="4" t="s">
        <v>10697</v>
      </c>
      <c r="D1658" s="4" t="s">
        <v>10698</v>
      </c>
      <c r="E1658" s="4">
        <v>1657</v>
      </c>
      <c r="F1658" s="5">
        <v>8</v>
      </c>
      <c r="G1658" s="5" t="s">
        <v>5110</v>
      </c>
      <c r="H1658" s="5" t="s">
        <v>5111</v>
      </c>
      <c r="I1658" s="5">
        <v>6</v>
      </c>
      <c r="L1658" s="5">
        <v>2</v>
      </c>
      <c r="M1658" s="5" t="s">
        <v>5817</v>
      </c>
      <c r="N1658" s="5" t="s">
        <v>5818</v>
      </c>
      <c r="S1658" s="5" t="s">
        <v>127</v>
      </c>
      <c r="T1658" s="5" t="s">
        <v>128</v>
      </c>
      <c r="AC1658" s="4">
        <v>17</v>
      </c>
      <c r="AD1658" s="5" t="s">
        <v>191</v>
      </c>
      <c r="AE1658" s="5" t="s">
        <v>192</v>
      </c>
    </row>
    <row r="1659" spans="1:72" ht="13.5" customHeight="1">
      <c r="A1659" s="7" t="str">
        <f>HYPERLINK("http://kyu.snu.ac.kr/sdhj/index.jsp?type=hj/GK14704_00IM0001_012b.jpg","1768_해북촌_012b")</f>
        <v>1768_해북촌_012b</v>
      </c>
      <c r="B1659" s="4">
        <v>1768</v>
      </c>
      <c r="C1659" s="4" t="s">
        <v>10697</v>
      </c>
      <c r="D1659" s="4" t="s">
        <v>10698</v>
      </c>
      <c r="E1659" s="4">
        <v>1658</v>
      </c>
      <c r="F1659" s="5">
        <v>8</v>
      </c>
      <c r="G1659" s="5" t="s">
        <v>5110</v>
      </c>
      <c r="H1659" s="5" t="s">
        <v>5111</v>
      </c>
      <c r="I1659" s="5">
        <v>6</v>
      </c>
      <c r="L1659" s="5">
        <v>2</v>
      </c>
      <c r="M1659" s="5" t="s">
        <v>5817</v>
      </c>
      <c r="N1659" s="5" t="s">
        <v>5818</v>
      </c>
      <c r="S1659" s="5" t="s">
        <v>1962</v>
      </c>
      <c r="T1659" s="5" t="s">
        <v>1963</v>
      </c>
      <c r="AC1659" s="4">
        <v>5</v>
      </c>
      <c r="AD1659" s="5" t="s">
        <v>525</v>
      </c>
      <c r="AE1659" s="5" t="s">
        <v>526</v>
      </c>
    </row>
    <row r="1660" spans="1:72" ht="13.5" customHeight="1">
      <c r="A1660" s="7" t="str">
        <f>HYPERLINK("http://kyu.snu.ac.kr/sdhj/index.jsp?type=hj/GK14704_00IM0001_012b.jpg","1768_해북촌_012b")</f>
        <v>1768_해북촌_012b</v>
      </c>
      <c r="B1660" s="4">
        <v>1768</v>
      </c>
      <c r="C1660" s="4" t="s">
        <v>10697</v>
      </c>
      <c r="D1660" s="4" t="s">
        <v>10698</v>
      </c>
      <c r="E1660" s="4">
        <v>1659</v>
      </c>
      <c r="F1660" s="5">
        <v>8</v>
      </c>
      <c r="G1660" s="5" t="s">
        <v>5110</v>
      </c>
      <c r="H1660" s="5" t="s">
        <v>5111</v>
      </c>
      <c r="I1660" s="5">
        <v>6</v>
      </c>
      <c r="L1660" s="5">
        <v>2</v>
      </c>
      <c r="M1660" s="5" t="s">
        <v>5817</v>
      </c>
      <c r="N1660" s="5" t="s">
        <v>5818</v>
      </c>
      <c r="T1660" s="4" t="s">
        <v>11536</v>
      </c>
      <c r="U1660" s="5" t="s">
        <v>133</v>
      </c>
      <c r="V1660" s="5" t="s">
        <v>134</v>
      </c>
      <c r="Y1660" s="5" t="s">
        <v>5836</v>
      </c>
      <c r="Z1660" s="5" t="s">
        <v>5837</v>
      </c>
      <c r="AC1660" s="4">
        <v>9</v>
      </c>
      <c r="AF1660" s="5" t="s">
        <v>610</v>
      </c>
      <c r="AG1660" s="5" t="s">
        <v>611</v>
      </c>
    </row>
    <row r="1661" spans="1:72" ht="13.5" customHeight="1">
      <c r="A1661" s="7" t="str">
        <f>HYPERLINK("http://kyu.snu.ac.kr/sdhj/index.jsp?type=hj/GK14704_00IM0001_012b.jpg","1768_해북촌_012b")</f>
        <v>1768_해북촌_012b</v>
      </c>
      <c r="B1661" s="4">
        <v>1768</v>
      </c>
      <c r="C1661" s="4" t="s">
        <v>10697</v>
      </c>
      <c r="D1661" s="4" t="s">
        <v>10698</v>
      </c>
      <c r="E1661" s="4">
        <v>1660</v>
      </c>
      <c r="F1661" s="5">
        <v>8</v>
      </c>
      <c r="G1661" s="5" t="s">
        <v>5110</v>
      </c>
      <c r="H1661" s="5" t="s">
        <v>5111</v>
      </c>
      <c r="I1661" s="5">
        <v>6</v>
      </c>
      <c r="L1661" s="5">
        <v>3</v>
      </c>
      <c r="M1661" s="4" t="s">
        <v>5838</v>
      </c>
      <c r="N1661" s="4" t="s">
        <v>5839</v>
      </c>
      <c r="S1661" s="4"/>
      <c r="T1661" s="4" t="s">
        <v>10594</v>
      </c>
      <c r="U1661" s="5" t="s">
        <v>5666</v>
      </c>
      <c r="V1661" s="5" t="s">
        <v>5667</v>
      </c>
      <c r="W1661" s="5" t="s">
        <v>443</v>
      </c>
      <c r="X1661" s="5" t="s">
        <v>444</v>
      </c>
      <c r="Y1661" s="5" t="s">
        <v>5840</v>
      </c>
      <c r="Z1661" s="5" t="s">
        <v>5841</v>
      </c>
      <c r="AC1661" s="4">
        <v>71</v>
      </c>
      <c r="AJ1661" s="5" t="s">
        <v>33</v>
      </c>
      <c r="AK1661" s="5" t="s">
        <v>34</v>
      </c>
      <c r="AL1661" s="5" t="s">
        <v>533</v>
      </c>
      <c r="AM1661" s="5" t="s">
        <v>534</v>
      </c>
      <c r="AT1661" s="5" t="s">
        <v>3216</v>
      </c>
      <c r="AU1661" s="5" t="s">
        <v>3217</v>
      </c>
      <c r="AV1661" s="5" t="s">
        <v>5842</v>
      </c>
      <c r="AW1661" s="5" t="s">
        <v>5843</v>
      </c>
      <c r="BG1661" s="5" t="s">
        <v>3216</v>
      </c>
      <c r="BH1661" s="5" t="s">
        <v>3217</v>
      </c>
      <c r="BI1661" s="5" t="s">
        <v>3766</v>
      </c>
      <c r="BJ1661" s="5" t="s">
        <v>3767</v>
      </c>
      <c r="BM1661" s="5" t="s">
        <v>2299</v>
      </c>
      <c r="BN1661" s="5" t="s">
        <v>2300</v>
      </c>
      <c r="BQ1661" s="5" t="s">
        <v>5844</v>
      </c>
      <c r="BR1661" s="5" t="s">
        <v>5845</v>
      </c>
      <c r="BS1661" s="5" t="s">
        <v>103</v>
      </c>
      <c r="BT1661" s="5" t="s">
        <v>104</v>
      </c>
    </row>
    <row r="1662" spans="1:72" ht="13.5" customHeight="1">
      <c r="A1662" s="7" t="str">
        <f>HYPERLINK("http://kyu.snu.ac.kr/sdhj/index.jsp?type=hj/GK14704_00IM0001_012b.jpg","1768_해북촌_012b")</f>
        <v>1768_해북촌_012b</v>
      </c>
      <c r="B1662" s="4">
        <v>1768</v>
      </c>
      <c r="C1662" s="4" t="s">
        <v>10595</v>
      </c>
      <c r="D1662" s="4" t="s">
        <v>10596</v>
      </c>
      <c r="E1662" s="4">
        <v>1661</v>
      </c>
      <c r="F1662" s="5">
        <v>8</v>
      </c>
      <c r="G1662" s="5" t="s">
        <v>5110</v>
      </c>
      <c r="H1662" s="5" t="s">
        <v>5111</v>
      </c>
      <c r="I1662" s="5">
        <v>6</v>
      </c>
      <c r="L1662" s="5">
        <v>3</v>
      </c>
      <c r="M1662" s="5" t="s">
        <v>5838</v>
      </c>
      <c r="N1662" s="5" t="s">
        <v>5839</v>
      </c>
      <c r="S1662" s="5" t="s">
        <v>95</v>
      </c>
      <c r="T1662" s="5" t="s">
        <v>96</v>
      </c>
      <c r="W1662" s="5" t="s">
        <v>250</v>
      </c>
      <c r="X1662" s="4" t="s">
        <v>11537</v>
      </c>
      <c r="Y1662" s="5" t="s">
        <v>251</v>
      </c>
      <c r="Z1662" s="5" t="s">
        <v>252</v>
      </c>
      <c r="AC1662" s="4">
        <v>68</v>
      </c>
      <c r="AD1662" s="5" t="s">
        <v>129</v>
      </c>
      <c r="AE1662" s="5" t="s">
        <v>130</v>
      </c>
      <c r="AJ1662" s="5" t="s">
        <v>33</v>
      </c>
      <c r="AK1662" s="5" t="s">
        <v>34</v>
      </c>
      <c r="AL1662" s="5" t="s">
        <v>455</v>
      </c>
      <c r="AM1662" s="5" t="s">
        <v>456</v>
      </c>
      <c r="AV1662" s="5" t="s">
        <v>5846</v>
      </c>
      <c r="AW1662" s="5" t="s">
        <v>5847</v>
      </c>
      <c r="BG1662" s="5" t="s">
        <v>261</v>
      </c>
      <c r="BH1662" s="5" t="s">
        <v>262</v>
      </c>
      <c r="BI1662" s="5" t="s">
        <v>5848</v>
      </c>
      <c r="BJ1662" s="5" t="s">
        <v>5849</v>
      </c>
      <c r="BK1662" s="5" t="s">
        <v>261</v>
      </c>
      <c r="BL1662" s="5" t="s">
        <v>262</v>
      </c>
      <c r="BM1662" s="5" t="s">
        <v>5850</v>
      </c>
      <c r="BN1662" s="5" t="s">
        <v>5851</v>
      </c>
      <c r="BQ1662" s="5" t="s">
        <v>5852</v>
      </c>
      <c r="BR1662" s="5" t="s">
        <v>5853</v>
      </c>
      <c r="BS1662" s="5" t="s">
        <v>103</v>
      </c>
      <c r="BT1662" s="5" t="s">
        <v>104</v>
      </c>
    </row>
    <row r="1663" spans="1:72" ht="13.5" customHeight="1">
      <c r="A1663" s="7" t="str">
        <f>HYPERLINK("http://kyu.snu.ac.kr/sdhj/index.jsp?type=hj/GK14704_00IM0001_012b.jpg","1768_해북촌_012b")</f>
        <v>1768_해북촌_012b</v>
      </c>
      <c r="B1663" s="4">
        <v>1768</v>
      </c>
      <c r="C1663" s="4" t="s">
        <v>9903</v>
      </c>
      <c r="D1663" s="4" t="s">
        <v>9904</v>
      </c>
      <c r="E1663" s="4">
        <v>1662</v>
      </c>
      <c r="F1663" s="5">
        <v>8</v>
      </c>
      <c r="G1663" s="5" t="s">
        <v>5110</v>
      </c>
      <c r="H1663" s="5" t="s">
        <v>5111</v>
      </c>
      <c r="I1663" s="5">
        <v>6</v>
      </c>
      <c r="L1663" s="5">
        <v>3</v>
      </c>
      <c r="M1663" s="5" t="s">
        <v>5838</v>
      </c>
      <c r="N1663" s="5" t="s">
        <v>5839</v>
      </c>
      <c r="S1663" s="5" t="s">
        <v>115</v>
      </c>
      <c r="T1663" s="5" t="s">
        <v>116</v>
      </c>
      <c r="U1663" s="5" t="s">
        <v>3216</v>
      </c>
      <c r="V1663" s="5" t="s">
        <v>3217</v>
      </c>
      <c r="Y1663" s="5" t="s">
        <v>5854</v>
      </c>
      <c r="Z1663" s="5" t="s">
        <v>3739</v>
      </c>
      <c r="AC1663" s="4">
        <v>22</v>
      </c>
      <c r="AD1663" s="5" t="s">
        <v>712</v>
      </c>
      <c r="AE1663" s="5" t="s">
        <v>713</v>
      </c>
    </row>
    <row r="1664" spans="1:72" ht="13.5" customHeight="1">
      <c r="A1664" s="7" t="str">
        <f>HYPERLINK("http://kyu.snu.ac.kr/sdhj/index.jsp?type=hj/GK14704_00IM0001_012b.jpg","1768_해북촌_012b")</f>
        <v>1768_해북촌_012b</v>
      </c>
      <c r="B1664" s="4">
        <v>1768</v>
      </c>
      <c r="C1664" s="4" t="s">
        <v>10217</v>
      </c>
      <c r="D1664" s="4" t="s">
        <v>10218</v>
      </c>
      <c r="E1664" s="4">
        <v>1663</v>
      </c>
      <c r="F1664" s="5">
        <v>8</v>
      </c>
      <c r="G1664" s="5" t="s">
        <v>5110</v>
      </c>
      <c r="H1664" s="5" t="s">
        <v>5111</v>
      </c>
      <c r="I1664" s="5">
        <v>6</v>
      </c>
      <c r="L1664" s="5">
        <v>3</v>
      </c>
      <c r="M1664" s="5" t="s">
        <v>5838</v>
      </c>
      <c r="N1664" s="5" t="s">
        <v>5839</v>
      </c>
      <c r="S1664" s="5" t="s">
        <v>121</v>
      </c>
      <c r="T1664" s="5" t="s">
        <v>122</v>
      </c>
      <c r="W1664" s="5" t="s">
        <v>439</v>
      </c>
      <c r="X1664" s="5" t="s">
        <v>440</v>
      </c>
      <c r="Y1664" s="5" t="s">
        <v>251</v>
      </c>
      <c r="Z1664" s="5" t="s">
        <v>252</v>
      </c>
      <c r="AC1664" s="4">
        <v>30</v>
      </c>
      <c r="AD1664" s="5" t="s">
        <v>283</v>
      </c>
      <c r="AE1664" s="5" t="s">
        <v>284</v>
      </c>
    </row>
    <row r="1665" spans="1:72" ht="13.5" customHeight="1">
      <c r="A1665" s="7" t="str">
        <f>HYPERLINK("http://kyu.snu.ac.kr/sdhj/index.jsp?type=hj/GK14704_00IM0001_012b.jpg","1768_해북촌_012b")</f>
        <v>1768_해북촌_012b</v>
      </c>
      <c r="B1665" s="4">
        <v>1768</v>
      </c>
      <c r="C1665" s="4" t="s">
        <v>10217</v>
      </c>
      <c r="D1665" s="4" t="s">
        <v>10218</v>
      </c>
      <c r="E1665" s="4">
        <v>1664</v>
      </c>
      <c r="F1665" s="5">
        <v>8</v>
      </c>
      <c r="G1665" s="5" t="s">
        <v>5110</v>
      </c>
      <c r="H1665" s="5" t="s">
        <v>5111</v>
      </c>
      <c r="I1665" s="5">
        <v>6</v>
      </c>
      <c r="L1665" s="5">
        <v>3</v>
      </c>
      <c r="M1665" s="5" t="s">
        <v>5838</v>
      </c>
      <c r="N1665" s="5" t="s">
        <v>5839</v>
      </c>
      <c r="S1665" s="5" t="s">
        <v>1962</v>
      </c>
      <c r="T1665" s="5" t="s">
        <v>1963</v>
      </c>
      <c r="Y1665" s="5" t="s">
        <v>251</v>
      </c>
      <c r="Z1665" s="5" t="s">
        <v>252</v>
      </c>
      <c r="AC1665" s="4">
        <v>5</v>
      </c>
      <c r="AD1665" s="5" t="s">
        <v>659</v>
      </c>
      <c r="AE1665" s="5" t="s">
        <v>660</v>
      </c>
    </row>
    <row r="1666" spans="1:72" ht="13.5" customHeight="1">
      <c r="A1666" s="7" t="str">
        <f>HYPERLINK("http://kyu.snu.ac.kr/sdhj/index.jsp?type=hj/GK14704_00IM0001_012b.jpg","1768_해북촌_012b")</f>
        <v>1768_해북촌_012b</v>
      </c>
      <c r="B1666" s="4">
        <v>1768</v>
      </c>
      <c r="C1666" s="4" t="s">
        <v>10217</v>
      </c>
      <c r="D1666" s="4" t="s">
        <v>10218</v>
      </c>
      <c r="E1666" s="4">
        <v>1665</v>
      </c>
      <c r="F1666" s="5">
        <v>8</v>
      </c>
      <c r="G1666" s="5" t="s">
        <v>5110</v>
      </c>
      <c r="H1666" s="5" t="s">
        <v>5111</v>
      </c>
      <c r="I1666" s="5">
        <v>6</v>
      </c>
      <c r="L1666" s="5">
        <v>3</v>
      </c>
      <c r="M1666" s="5" t="s">
        <v>5838</v>
      </c>
      <c r="N1666" s="5" t="s">
        <v>5839</v>
      </c>
      <c r="S1666" s="5" t="s">
        <v>1962</v>
      </c>
      <c r="T1666" s="5" t="s">
        <v>1963</v>
      </c>
      <c r="Y1666" s="5" t="s">
        <v>251</v>
      </c>
      <c r="Z1666" s="5" t="s">
        <v>252</v>
      </c>
      <c r="AC1666" s="4">
        <v>4</v>
      </c>
      <c r="AD1666" s="5" t="s">
        <v>316</v>
      </c>
      <c r="AE1666" s="5" t="s">
        <v>317</v>
      </c>
      <c r="AF1666" s="5" t="s">
        <v>610</v>
      </c>
      <c r="AG1666" s="5" t="s">
        <v>611</v>
      </c>
    </row>
    <row r="1667" spans="1:72" ht="13.5" customHeight="1">
      <c r="A1667" s="7" t="str">
        <f>HYPERLINK("http://kyu.snu.ac.kr/sdhj/index.jsp?type=hj/GK14704_00IM0001_012b.jpg","1768_해북촌_012b")</f>
        <v>1768_해북촌_012b</v>
      </c>
      <c r="B1667" s="4">
        <v>1768</v>
      </c>
      <c r="C1667" s="4" t="s">
        <v>10217</v>
      </c>
      <c r="D1667" s="4" t="s">
        <v>10218</v>
      </c>
      <c r="E1667" s="4">
        <v>1666</v>
      </c>
      <c r="F1667" s="5">
        <v>8</v>
      </c>
      <c r="G1667" s="5" t="s">
        <v>5110</v>
      </c>
      <c r="H1667" s="5" t="s">
        <v>5111</v>
      </c>
      <c r="I1667" s="5">
        <v>6</v>
      </c>
      <c r="L1667" s="5">
        <v>4</v>
      </c>
      <c r="M1667" s="4" t="s">
        <v>5855</v>
      </c>
      <c r="N1667" s="4" t="s">
        <v>5856</v>
      </c>
      <c r="S1667" s="4"/>
      <c r="T1667" s="4" t="s">
        <v>11538</v>
      </c>
      <c r="U1667" s="5" t="s">
        <v>2714</v>
      </c>
      <c r="V1667" s="5" t="s">
        <v>11539</v>
      </c>
      <c r="W1667" s="5" t="s">
        <v>2756</v>
      </c>
      <c r="X1667" s="5" t="s">
        <v>2757</v>
      </c>
      <c r="Y1667" s="5" t="s">
        <v>5857</v>
      </c>
      <c r="Z1667" s="5" t="s">
        <v>5858</v>
      </c>
      <c r="AC1667" s="4">
        <v>81</v>
      </c>
      <c r="AD1667" s="5" t="s">
        <v>410</v>
      </c>
      <c r="AE1667" s="5" t="s">
        <v>411</v>
      </c>
      <c r="AJ1667" s="5" t="s">
        <v>33</v>
      </c>
      <c r="AK1667" s="5" t="s">
        <v>34</v>
      </c>
      <c r="AL1667" s="5" t="s">
        <v>2747</v>
      </c>
      <c r="AM1667" s="5" t="s">
        <v>2748</v>
      </c>
      <c r="AT1667" s="5" t="s">
        <v>5186</v>
      </c>
      <c r="AU1667" s="5" t="s">
        <v>5187</v>
      </c>
      <c r="AV1667" s="5" t="s">
        <v>5859</v>
      </c>
      <c r="AW1667" s="5" t="s">
        <v>5860</v>
      </c>
      <c r="BG1667" s="5" t="s">
        <v>83</v>
      </c>
      <c r="BH1667" s="5" t="s">
        <v>84</v>
      </c>
      <c r="BI1667" s="5" t="s">
        <v>5861</v>
      </c>
      <c r="BJ1667" s="5" t="s">
        <v>5862</v>
      </c>
      <c r="BK1667" s="5" t="s">
        <v>5863</v>
      </c>
      <c r="BL1667" s="5" t="s">
        <v>5864</v>
      </c>
      <c r="BM1667" s="5" t="s">
        <v>5865</v>
      </c>
      <c r="BN1667" s="5" t="s">
        <v>4780</v>
      </c>
      <c r="BO1667" s="5" t="s">
        <v>83</v>
      </c>
      <c r="BP1667" s="5" t="s">
        <v>84</v>
      </c>
      <c r="BQ1667" s="5" t="s">
        <v>5866</v>
      </c>
      <c r="BR1667" s="5" t="s">
        <v>11540</v>
      </c>
      <c r="BS1667" s="5" t="s">
        <v>266</v>
      </c>
      <c r="BT1667" s="4" t="s">
        <v>11541</v>
      </c>
    </row>
    <row r="1668" spans="1:72" ht="13.5" customHeight="1">
      <c r="A1668" s="7" t="str">
        <f>HYPERLINK("http://kyu.snu.ac.kr/sdhj/index.jsp?type=hj/GK14704_00IM0001_012b.jpg","1768_해북촌_012b")</f>
        <v>1768_해북촌_012b</v>
      </c>
      <c r="B1668" s="4">
        <v>1768</v>
      </c>
      <c r="C1668" s="4" t="s">
        <v>11542</v>
      </c>
      <c r="D1668" s="4" t="s">
        <v>11543</v>
      </c>
      <c r="E1668" s="4">
        <v>1667</v>
      </c>
      <c r="F1668" s="5">
        <v>8</v>
      </c>
      <c r="G1668" s="5" t="s">
        <v>5110</v>
      </c>
      <c r="H1668" s="5" t="s">
        <v>5111</v>
      </c>
      <c r="I1668" s="5">
        <v>6</v>
      </c>
      <c r="L1668" s="5">
        <v>4</v>
      </c>
      <c r="M1668" s="5" t="s">
        <v>5855</v>
      </c>
      <c r="N1668" s="5" t="s">
        <v>5856</v>
      </c>
      <c r="S1668" s="5" t="s">
        <v>95</v>
      </c>
      <c r="T1668" s="5" t="s">
        <v>96</v>
      </c>
      <c r="U1668" s="5" t="s">
        <v>3349</v>
      </c>
      <c r="V1668" s="5" t="s">
        <v>3350</v>
      </c>
      <c r="W1668" s="5" t="s">
        <v>1937</v>
      </c>
      <c r="X1668" s="4" t="s">
        <v>11544</v>
      </c>
      <c r="Y1668" s="5" t="s">
        <v>99</v>
      </c>
      <c r="Z1668" s="5" t="s">
        <v>100</v>
      </c>
      <c r="AC1668" s="4">
        <v>80</v>
      </c>
      <c r="AD1668" s="5" t="s">
        <v>421</v>
      </c>
      <c r="AE1668" s="5" t="s">
        <v>422</v>
      </c>
      <c r="AJ1668" s="5" t="s">
        <v>101</v>
      </c>
      <c r="AK1668" s="5" t="s">
        <v>102</v>
      </c>
      <c r="AL1668" s="5" t="s">
        <v>766</v>
      </c>
      <c r="AM1668" s="5" t="s">
        <v>767</v>
      </c>
      <c r="AT1668" s="5" t="s">
        <v>5867</v>
      </c>
      <c r="AU1668" s="5" t="s">
        <v>11545</v>
      </c>
      <c r="AV1668" s="5" t="s">
        <v>5868</v>
      </c>
      <c r="AW1668" s="5" t="s">
        <v>11546</v>
      </c>
      <c r="BG1668" s="5" t="s">
        <v>5863</v>
      </c>
      <c r="BH1668" s="5" t="s">
        <v>5864</v>
      </c>
      <c r="BI1668" s="5" t="s">
        <v>5869</v>
      </c>
      <c r="BJ1668" s="5" t="s">
        <v>5870</v>
      </c>
      <c r="BK1668" s="5" t="s">
        <v>5871</v>
      </c>
      <c r="BL1668" s="5" t="s">
        <v>11547</v>
      </c>
      <c r="BM1668" s="5" t="s">
        <v>5872</v>
      </c>
      <c r="BN1668" s="5" t="s">
        <v>5873</v>
      </c>
      <c r="BO1668" s="5" t="s">
        <v>83</v>
      </c>
      <c r="BP1668" s="5" t="s">
        <v>84</v>
      </c>
      <c r="BQ1668" s="5" t="s">
        <v>5874</v>
      </c>
      <c r="BR1668" s="5" t="s">
        <v>11548</v>
      </c>
      <c r="BS1668" s="5" t="s">
        <v>266</v>
      </c>
      <c r="BT1668" s="4" t="s">
        <v>11549</v>
      </c>
    </row>
    <row r="1669" spans="1:72" ht="13.5" customHeight="1">
      <c r="A1669" s="7" t="str">
        <f>HYPERLINK("http://kyu.snu.ac.kr/sdhj/index.jsp?type=hj/GK14704_00IM0001_012b.jpg","1768_해북촌_012b")</f>
        <v>1768_해북촌_012b</v>
      </c>
      <c r="B1669" s="4">
        <v>1768</v>
      </c>
      <c r="C1669" s="4" t="s">
        <v>11550</v>
      </c>
      <c r="D1669" s="4" t="s">
        <v>11551</v>
      </c>
      <c r="E1669" s="4">
        <v>1668</v>
      </c>
      <c r="F1669" s="5">
        <v>8</v>
      </c>
      <c r="G1669" s="5" t="s">
        <v>5110</v>
      </c>
      <c r="H1669" s="5" t="s">
        <v>5111</v>
      </c>
      <c r="I1669" s="5">
        <v>6</v>
      </c>
      <c r="L1669" s="5">
        <v>4</v>
      </c>
      <c r="M1669" s="5" t="s">
        <v>5855</v>
      </c>
      <c r="N1669" s="5" t="s">
        <v>5856</v>
      </c>
      <c r="S1669" s="5" t="s">
        <v>115</v>
      </c>
      <c r="T1669" s="5" t="s">
        <v>116</v>
      </c>
      <c r="U1669" s="5" t="s">
        <v>5875</v>
      </c>
      <c r="V1669" s="5" t="s">
        <v>5876</v>
      </c>
      <c r="Y1669" s="5" t="s">
        <v>1152</v>
      </c>
      <c r="Z1669" s="5" t="s">
        <v>1153</v>
      </c>
      <c r="AC1669" s="4">
        <v>56</v>
      </c>
      <c r="AD1669" s="5" t="s">
        <v>699</v>
      </c>
      <c r="AE1669" s="5" t="s">
        <v>700</v>
      </c>
    </row>
    <row r="1670" spans="1:72" ht="13.5" customHeight="1">
      <c r="A1670" s="7" t="str">
        <f>HYPERLINK("http://kyu.snu.ac.kr/sdhj/index.jsp?type=hj/GK14704_00IM0001_012b.jpg","1768_해북촌_012b")</f>
        <v>1768_해북촌_012b</v>
      </c>
      <c r="B1670" s="4">
        <v>1768</v>
      </c>
      <c r="C1670" s="4" t="s">
        <v>10159</v>
      </c>
      <c r="D1670" s="4" t="s">
        <v>10160</v>
      </c>
      <c r="E1670" s="4">
        <v>1669</v>
      </c>
      <c r="F1670" s="5">
        <v>8</v>
      </c>
      <c r="G1670" s="5" t="s">
        <v>5110</v>
      </c>
      <c r="H1670" s="5" t="s">
        <v>5111</v>
      </c>
      <c r="I1670" s="5">
        <v>6</v>
      </c>
      <c r="L1670" s="5">
        <v>4</v>
      </c>
      <c r="M1670" s="5" t="s">
        <v>5855</v>
      </c>
      <c r="N1670" s="5" t="s">
        <v>5856</v>
      </c>
      <c r="S1670" s="5" t="s">
        <v>121</v>
      </c>
      <c r="T1670" s="5" t="s">
        <v>122</v>
      </c>
      <c r="W1670" s="5" t="s">
        <v>250</v>
      </c>
      <c r="X1670" s="4" t="s">
        <v>11552</v>
      </c>
      <c r="Y1670" s="5" t="s">
        <v>99</v>
      </c>
      <c r="Z1670" s="5" t="s">
        <v>100</v>
      </c>
      <c r="AC1670" s="4">
        <v>44</v>
      </c>
      <c r="AD1670" s="5" t="s">
        <v>1010</v>
      </c>
      <c r="AE1670" s="5" t="s">
        <v>1011</v>
      </c>
    </row>
    <row r="1671" spans="1:72" ht="13.5" customHeight="1">
      <c r="A1671" s="7" t="str">
        <f>HYPERLINK("http://kyu.snu.ac.kr/sdhj/index.jsp?type=hj/GK14704_00IM0001_012b.jpg","1768_해북촌_012b")</f>
        <v>1768_해북촌_012b</v>
      </c>
      <c r="B1671" s="4">
        <v>1768</v>
      </c>
      <c r="C1671" s="4" t="s">
        <v>10159</v>
      </c>
      <c r="D1671" s="4" t="s">
        <v>10160</v>
      </c>
      <c r="E1671" s="4">
        <v>1670</v>
      </c>
      <c r="F1671" s="5">
        <v>8</v>
      </c>
      <c r="G1671" s="5" t="s">
        <v>5110</v>
      </c>
      <c r="H1671" s="5" t="s">
        <v>5111</v>
      </c>
      <c r="I1671" s="5">
        <v>6</v>
      </c>
      <c r="L1671" s="5">
        <v>4</v>
      </c>
      <c r="M1671" s="5" t="s">
        <v>5855</v>
      </c>
      <c r="N1671" s="5" t="s">
        <v>5856</v>
      </c>
      <c r="S1671" s="5" t="s">
        <v>3033</v>
      </c>
      <c r="T1671" s="5" t="s">
        <v>3034</v>
      </c>
      <c r="U1671" s="5" t="s">
        <v>2939</v>
      </c>
      <c r="V1671" s="5" t="s">
        <v>2940</v>
      </c>
      <c r="Y1671" s="5" t="s">
        <v>5877</v>
      </c>
      <c r="Z1671" s="5" t="s">
        <v>5878</v>
      </c>
      <c r="AC1671" s="4">
        <v>20</v>
      </c>
      <c r="AD1671" s="5" t="s">
        <v>421</v>
      </c>
      <c r="AE1671" s="5" t="s">
        <v>422</v>
      </c>
    </row>
    <row r="1672" spans="1:72" ht="13.5" customHeight="1">
      <c r="A1672" s="7" t="str">
        <f>HYPERLINK("http://kyu.snu.ac.kr/sdhj/index.jsp?type=hj/GK14704_00IM0001_012b.jpg","1768_해북촌_012b")</f>
        <v>1768_해북촌_012b</v>
      </c>
      <c r="B1672" s="4">
        <v>1768</v>
      </c>
      <c r="C1672" s="4" t="s">
        <v>10220</v>
      </c>
      <c r="D1672" s="4" t="s">
        <v>10221</v>
      </c>
      <c r="E1672" s="4">
        <v>1671</v>
      </c>
      <c r="F1672" s="5">
        <v>8</v>
      </c>
      <c r="G1672" s="5" t="s">
        <v>5110</v>
      </c>
      <c r="H1672" s="5" t="s">
        <v>5111</v>
      </c>
      <c r="I1672" s="5">
        <v>6</v>
      </c>
      <c r="L1672" s="5">
        <v>4</v>
      </c>
      <c r="M1672" s="5" t="s">
        <v>5855</v>
      </c>
      <c r="N1672" s="5" t="s">
        <v>5856</v>
      </c>
      <c r="S1672" s="5" t="s">
        <v>3033</v>
      </c>
      <c r="T1672" s="5" t="s">
        <v>3034</v>
      </c>
      <c r="U1672" s="5" t="s">
        <v>5879</v>
      </c>
      <c r="V1672" s="5" t="s">
        <v>5880</v>
      </c>
      <c r="Y1672" s="5" t="s">
        <v>5881</v>
      </c>
      <c r="Z1672" s="5" t="s">
        <v>5882</v>
      </c>
      <c r="AC1672" s="4">
        <v>15</v>
      </c>
      <c r="AD1672" s="5" t="s">
        <v>213</v>
      </c>
      <c r="AE1672" s="5" t="s">
        <v>214</v>
      </c>
    </row>
    <row r="1673" spans="1:72" ht="13.5" customHeight="1">
      <c r="A1673" s="7" t="str">
        <f>HYPERLINK("http://kyu.snu.ac.kr/sdhj/index.jsp?type=hj/GK14704_00IM0001_012b.jpg","1768_해북촌_012b")</f>
        <v>1768_해북촌_012b</v>
      </c>
      <c r="B1673" s="4">
        <v>1768</v>
      </c>
      <c r="C1673" s="4" t="s">
        <v>10159</v>
      </c>
      <c r="D1673" s="4" t="s">
        <v>10160</v>
      </c>
      <c r="E1673" s="4">
        <v>1672</v>
      </c>
      <c r="F1673" s="5">
        <v>8</v>
      </c>
      <c r="G1673" s="5" t="s">
        <v>5110</v>
      </c>
      <c r="H1673" s="5" t="s">
        <v>5111</v>
      </c>
      <c r="I1673" s="5">
        <v>6</v>
      </c>
      <c r="L1673" s="5">
        <v>4</v>
      </c>
      <c r="M1673" s="5" t="s">
        <v>5855</v>
      </c>
      <c r="N1673" s="5" t="s">
        <v>5856</v>
      </c>
      <c r="S1673" s="5" t="s">
        <v>1962</v>
      </c>
      <c r="T1673" s="5" t="s">
        <v>1963</v>
      </c>
      <c r="AC1673" s="4">
        <v>13</v>
      </c>
      <c r="AD1673" s="5" t="s">
        <v>353</v>
      </c>
      <c r="AE1673" s="5" t="s">
        <v>354</v>
      </c>
    </row>
    <row r="1674" spans="1:72" ht="13.5" customHeight="1">
      <c r="A1674" s="7" t="str">
        <f>HYPERLINK("http://kyu.snu.ac.kr/sdhj/index.jsp?type=hj/GK14704_00IM0001_012b.jpg","1768_해북촌_012b")</f>
        <v>1768_해북촌_012b</v>
      </c>
      <c r="B1674" s="4">
        <v>1768</v>
      </c>
      <c r="C1674" s="4" t="s">
        <v>10159</v>
      </c>
      <c r="D1674" s="4" t="s">
        <v>10160</v>
      </c>
      <c r="E1674" s="4">
        <v>1673</v>
      </c>
      <c r="F1674" s="5">
        <v>8</v>
      </c>
      <c r="G1674" s="5" t="s">
        <v>5110</v>
      </c>
      <c r="H1674" s="5" t="s">
        <v>5111</v>
      </c>
      <c r="I1674" s="5">
        <v>6</v>
      </c>
      <c r="L1674" s="5">
        <v>4</v>
      </c>
      <c r="M1674" s="5" t="s">
        <v>5855</v>
      </c>
      <c r="N1674" s="5" t="s">
        <v>5856</v>
      </c>
      <c r="T1674" s="4" t="s">
        <v>11553</v>
      </c>
      <c r="U1674" s="5" t="s">
        <v>133</v>
      </c>
      <c r="V1674" s="5" t="s">
        <v>134</v>
      </c>
      <c r="Y1674" s="5" t="s">
        <v>5883</v>
      </c>
      <c r="Z1674" s="5" t="s">
        <v>5884</v>
      </c>
      <c r="AC1674" s="4">
        <v>56</v>
      </c>
      <c r="AD1674" s="5" t="s">
        <v>699</v>
      </c>
      <c r="AE1674" s="5" t="s">
        <v>700</v>
      </c>
      <c r="AF1674" s="5" t="s">
        <v>488</v>
      </c>
      <c r="AG1674" s="5" t="s">
        <v>478</v>
      </c>
      <c r="AH1674" s="5" t="s">
        <v>3284</v>
      </c>
      <c r="AI1674" s="5" t="s">
        <v>3285</v>
      </c>
      <c r="BB1674" s="5" t="s">
        <v>1215</v>
      </c>
      <c r="BC1674" s="5" t="s">
        <v>1216</v>
      </c>
      <c r="BD1674" s="5" t="s">
        <v>5885</v>
      </c>
      <c r="BE1674" s="5" t="s">
        <v>5886</v>
      </c>
      <c r="BF1674" s="4" t="s">
        <v>9736</v>
      </c>
    </row>
    <row r="1675" spans="1:72" ht="13.5" customHeight="1">
      <c r="A1675" s="7" t="str">
        <f>HYPERLINK("http://kyu.snu.ac.kr/sdhj/index.jsp?type=hj/GK14704_00IM0001_012b.jpg","1768_해북촌_012b")</f>
        <v>1768_해북촌_012b</v>
      </c>
      <c r="B1675" s="4">
        <v>1768</v>
      </c>
      <c r="C1675" s="4" t="s">
        <v>9737</v>
      </c>
      <c r="D1675" s="4" t="s">
        <v>9738</v>
      </c>
      <c r="E1675" s="4">
        <v>1674</v>
      </c>
      <c r="F1675" s="5">
        <v>8</v>
      </c>
      <c r="G1675" s="5" t="s">
        <v>5110</v>
      </c>
      <c r="H1675" s="5" t="s">
        <v>5111</v>
      </c>
      <c r="I1675" s="5">
        <v>6</v>
      </c>
      <c r="L1675" s="5">
        <v>4</v>
      </c>
      <c r="M1675" s="5" t="s">
        <v>5855</v>
      </c>
      <c r="N1675" s="5" t="s">
        <v>5856</v>
      </c>
      <c r="T1675" s="4" t="s">
        <v>11553</v>
      </c>
      <c r="U1675" s="5" t="s">
        <v>133</v>
      </c>
      <c r="V1675" s="5" t="s">
        <v>134</v>
      </c>
      <c r="Y1675" s="5" t="s">
        <v>5887</v>
      </c>
      <c r="Z1675" s="5" t="s">
        <v>5888</v>
      </c>
      <c r="AC1675" s="4">
        <v>25</v>
      </c>
      <c r="AD1675" s="5" t="s">
        <v>125</v>
      </c>
      <c r="AE1675" s="5" t="s">
        <v>126</v>
      </c>
      <c r="BC1675" s="5" t="s">
        <v>1216</v>
      </c>
      <c r="BE1675" s="5" t="s">
        <v>11554</v>
      </c>
      <c r="BF1675" s="4" t="s">
        <v>11555</v>
      </c>
    </row>
    <row r="1676" spans="1:72" ht="13.5" customHeight="1">
      <c r="A1676" s="7" t="str">
        <f>HYPERLINK("http://kyu.snu.ac.kr/sdhj/index.jsp?type=hj/GK14704_00IM0001_012b.jpg","1768_해북촌_012b")</f>
        <v>1768_해북촌_012b</v>
      </c>
      <c r="B1676" s="4">
        <v>1768</v>
      </c>
      <c r="C1676" s="4" t="s">
        <v>9737</v>
      </c>
      <c r="D1676" s="4" t="s">
        <v>9738</v>
      </c>
      <c r="E1676" s="4">
        <v>1675</v>
      </c>
      <c r="F1676" s="5">
        <v>8</v>
      </c>
      <c r="G1676" s="5" t="s">
        <v>5110</v>
      </c>
      <c r="H1676" s="5" t="s">
        <v>5111</v>
      </c>
      <c r="I1676" s="5">
        <v>6</v>
      </c>
      <c r="L1676" s="5">
        <v>4</v>
      </c>
      <c r="M1676" s="5" t="s">
        <v>5855</v>
      </c>
      <c r="N1676" s="5" t="s">
        <v>5856</v>
      </c>
      <c r="T1676" s="4" t="s">
        <v>11553</v>
      </c>
      <c r="U1676" s="5" t="s">
        <v>133</v>
      </c>
      <c r="V1676" s="5" t="s">
        <v>134</v>
      </c>
      <c r="Y1676" s="5" t="s">
        <v>1504</v>
      </c>
      <c r="Z1676" s="5" t="s">
        <v>1505</v>
      </c>
      <c r="AC1676" s="4">
        <v>6</v>
      </c>
      <c r="AD1676" s="5" t="s">
        <v>525</v>
      </c>
      <c r="AE1676" s="5" t="s">
        <v>526</v>
      </c>
      <c r="BF1676" s="4" t="s">
        <v>11556</v>
      </c>
    </row>
    <row r="1677" spans="1:72" ht="13.5" customHeight="1">
      <c r="A1677" s="7" t="str">
        <f>HYPERLINK("http://kyu.snu.ac.kr/sdhj/index.jsp?type=hj/GK14704_00IM0001_012b.jpg","1768_해북촌_012b")</f>
        <v>1768_해북촌_012b</v>
      </c>
      <c r="B1677" s="4">
        <v>1768</v>
      </c>
      <c r="C1677" s="4" t="s">
        <v>10159</v>
      </c>
      <c r="D1677" s="4" t="s">
        <v>10160</v>
      </c>
      <c r="E1677" s="4">
        <v>1676</v>
      </c>
      <c r="F1677" s="5">
        <v>8</v>
      </c>
      <c r="G1677" s="5" t="s">
        <v>5110</v>
      </c>
      <c r="H1677" s="5" t="s">
        <v>5111</v>
      </c>
      <c r="I1677" s="5">
        <v>6</v>
      </c>
      <c r="L1677" s="5">
        <v>4</v>
      </c>
      <c r="M1677" s="5" t="s">
        <v>5855</v>
      </c>
      <c r="N1677" s="5" t="s">
        <v>5856</v>
      </c>
      <c r="T1677" s="4" t="s">
        <v>11553</v>
      </c>
      <c r="U1677" s="5" t="s">
        <v>133</v>
      </c>
      <c r="V1677" s="5" t="s">
        <v>134</v>
      </c>
      <c r="Y1677" s="5" t="s">
        <v>5889</v>
      </c>
      <c r="Z1677" s="5" t="s">
        <v>5890</v>
      </c>
      <c r="AC1677" s="4">
        <v>4</v>
      </c>
      <c r="AD1677" s="5" t="s">
        <v>316</v>
      </c>
      <c r="AE1677" s="5" t="s">
        <v>317</v>
      </c>
      <c r="AF1677" s="5" t="s">
        <v>610</v>
      </c>
      <c r="AG1677" s="5" t="s">
        <v>611</v>
      </c>
      <c r="BF1677" s="4" t="s">
        <v>11557</v>
      </c>
    </row>
    <row r="1678" spans="1:72" ht="13.5" customHeight="1">
      <c r="A1678" s="7" t="str">
        <f>HYPERLINK("http://kyu.snu.ac.kr/sdhj/index.jsp?type=hj/GK14704_00IM0001_012b.jpg","1768_해북촌_012b")</f>
        <v>1768_해북촌_012b</v>
      </c>
      <c r="B1678" s="4">
        <v>1768</v>
      </c>
      <c r="C1678" s="4" t="s">
        <v>10159</v>
      </c>
      <c r="D1678" s="4" t="s">
        <v>10160</v>
      </c>
      <c r="E1678" s="4">
        <v>1677</v>
      </c>
      <c r="F1678" s="5">
        <v>8</v>
      </c>
      <c r="G1678" s="5" t="s">
        <v>5110</v>
      </c>
      <c r="H1678" s="5" t="s">
        <v>5111</v>
      </c>
      <c r="I1678" s="5">
        <v>6</v>
      </c>
      <c r="L1678" s="5">
        <v>4</v>
      </c>
      <c r="M1678" s="5" t="s">
        <v>5855</v>
      </c>
      <c r="N1678" s="5" t="s">
        <v>5856</v>
      </c>
      <c r="T1678" s="4" t="s">
        <v>11553</v>
      </c>
      <c r="U1678" s="5" t="s">
        <v>133</v>
      </c>
      <c r="V1678" s="5" t="s">
        <v>134</v>
      </c>
      <c r="Y1678" s="5" t="s">
        <v>4097</v>
      </c>
      <c r="Z1678" s="5" t="s">
        <v>4098</v>
      </c>
      <c r="AC1678" s="4">
        <v>21</v>
      </c>
      <c r="AD1678" s="5" t="s">
        <v>410</v>
      </c>
      <c r="AE1678" s="5" t="s">
        <v>411</v>
      </c>
      <c r="AG1678" s="5" t="s">
        <v>478</v>
      </c>
      <c r="AI1678" s="5" t="s">
        <v>3285</v>
      </c>
      <c r="BF1678" s="4" t="s">
        <v>11558</v>
      </c>
    </row>
    <row r="1679" spans="1:72" ht="13.5" customHeight="1">
      <c r="A1679" s="7" t="str">
        <f>HYPERLINK("http://kyu.snu.ac.kr/sdhj/index.jsp?type=hj/GK14704_00IM0001_012b.jpg","1768_해북촌_012b")</f>
        <v>1768_해북촌_012b</v>
      </c>
      <c r="B1679" s="4">
        <v>1768</v>
      </c>
      <c r="C1679" s="4" t="s">
        <v>10159</v>
      </c>
      <c r="D1679" s="4" t="s">
        <v>10160</v>
      </c>
      <c r="E1679" s="4">
        <v>1678</v>
      </c>
      <c r="F1679" s="5">
        <v>8</v>
      </c>
      <c r="G1679" s="5" t="s">
        <v>5110</v>
      </c>
      <c r="H1679" s="5" t="s">
        <v>5111</v>
      </c>
      <c r="I1679" s="5">
        <v>6</v>
      </c>
      <c r="L1679" s="5">
        <v>4</v>
      </c>
      <c r="M1679" s="5" t="s">
        <v>5855</v>
      </c>
      <c r="N1679" s="5" t="s">
        <v>5856</v>
      </c>
      <c r="T1679" s="4" t="s">
        <v>11553</v>
      </c>
      <c r="U1679" s="5" t="s">
        <v>133</v>
      </c>
      <c r="V1679" s="5" t="s">
        <v>134</v>
      </c>
      <c r="Y1679" s="5" t="s">
        <v>5891</v>
      </c>
      <c r="Z1679" s="5" t="s">
        <v>5892</v>
      </c>
      <c r="AC1679" s="4">
        <v>47</v>
      </c>
      <c r="AD1679" s="5" t="s">
        <v>631</v>
      </c>
      <c r="AE1679" s="5" t="s">
        <v>632</v>
      </c>
      <c r="AF1679" s="5" t="s">
        <v>11559</v>
      </c>
      <c r="AG1679" s="5" t="s">
        <v>11560</v>
      </c>
      <c r="AH1679" s="5" t="s">
        <v>3284</v>
      </c>
      <c r="AI1679" s="5" t="s">
        <v>3285</v>
      </c>
      <c r="BF1679" s="4" t="s">
        <v>11557</v>
      </c>
    </row>
    <row r="1680" spans="1:72" ht="13.5" customHeight="1">
      <c r="A1680" s="7" t="str">
        <f>HYPERLINK("http://kyu.snu.ac.kr/sdhj/index.jsp?type=hj/GK14704_00IM0001_013a.jpg","1768_해북촌_013a")</f>
        <v>1768_해북촌_013a</v>
      </c>
      <c r="B1680" s="4">
        <v>1768</v>
      </c>
      <c r="C1680" s="4" t="s">
        <v>10159</v>
      </c>
      <c r="D1680" s="4" t="s">
        <v>10160</v>
      </c>
      <c r="E1680" s="4">
        <v>1679</v>
      </c>
      <c r="F1680" s="5">
        <v>8</v>
      </c>
      <c r="G1680" s="5" t="s">
        <v>5110</v>
      </c>
      <c r="H1680" s="5" t="s">
        <v>5111</v>
      </c>
      <c r="I1680" s="5">
        <v>6</v>
      </c>
      <c r="L1680" s="5">
        <v>4</v>
      </c>
      <c r="M1680" s="5" t="s">
        <v>5855</v>
      </c>
      <c r="N1680" s="5" t="s">
        <v>5856</v>
      </c>
      <c r="T1680" s="4" t="s">
        <v>11553</v>
      </c>
      <c r="U1680" s="5" t="s">
        <v>203</v>
      </c>
      <c r="V1680" s="5" t="s">
        <v>204</v>
      </c>
      <c r="Y1680" s="5" t="s">
        <v>5893</v>
      </c>
      <c r="Z1680" s="5" t="s">
        <v>5894</v>
      </c>
      <c r="AC1680" s="4">
        <v>26</v>
      </c>
      <c r="AD1680" s="5" t="s">
        <v>714</v>
      </c>
      <c r="AE1680" s="5" t="s">
        <v>715</v>
      </c>
      <c r="AF1680" s="5" t="s">
        <v>1650</v>
      </c>
      <c r="AG1680" s="5" t="s">
        <v>1567</v>
      </c>
      <c r="BF1680" s="4" t="s">
        <v>11556</v>
      </c>
    </row>
    <row r="1681" spans="1:72" ht="13.5" customHeight="1">
      <c r="A1681" s="7" t="str">
        <f>HYPERLINK("http://kyu.snu.ac.kr/sdhj/index.jsp?type=hj/GK14704_00IM0001_013a.jpg","1768_해북촌_013a")</f>
        <v>1768_해북촌_013a</v>
      </c>
      <c r="B1681" s="4">
        <v>1768</v>
      </c>
      <c r="C1681" s="4" t="s">
        <v>10159</v>
      </c>
      <c r="D1681" s="4" t="s">
        <v>10160</v>
      </c>
      <c r="E1681" s="4">
        <v>1680</v>
      </c>
      <c r="F1681" s="5">
        <v>8</v>
      </c>
      <c r="G1681" s="5" t="s">
        <v>5110</v>
      </c>
      <c r="H1681" s="5" t="s">
        <v>5111</v>
      </c>
      <c r="I1681" s="5">
        <v>6</v>
      </c>
      <c r="L1681" s="5">
        <v>4</v>
      </c>
      <c r="M1681" s="5" t="s">
        <v>5855</v>
      </c>
      <c r="N1681" s="5" t="s">
        <v>5856</v>
      </c>
      <c r="T1681" s="4" t="s">
        <v>11553</v>
      </c>
      <c r="U1681" s="5" t="s">
        <v>203</v>
      </c>
      <c r="V1681" s="5" t="s">
        <v>204</v>
      </c>
      <c r="Y1681" s="5" t="s">
        <v>5895</v>
      </c>
      <c r="Z1681" s="5" t="s">
        <v>5896</v>
      </c>
      <c r="AC1681" s="4">
        <v>9</v>
      </c>
      <c r="AD1681" s="5" t="s">
        <v>129</v>
      </c>
      <c r="AE1681" s="5" t="s">
        <v>130</v>
      </c>
      <c r="AG1681" s="5" t="s">
        <v>478</v>
      </c>
      <c r="AI1681" s="5" t="s">
        <v>3285</v>
      </c>
      <c r="BF1681" s="4" t="s">
        <v>11558</v>
      </c>
    </row>
    <row r="1682" spans="1:72" ht="13.5" customHeight="1">
      <c r="A1682" s="7" t="str">
        <f>HYPERLINK("http://kyu.snu.ac.kr/sdhj/index.jsp?type=hj/GK14704_00IM0001_013a.jpg","1768_해북촌_013a")</f>
        <v>1768_해북촌_013a</v>
      </c>
      <c r="B1682" s="4">
        <v>1768</v>
      </c>
      <c r="C1682" s="4" t="s">
        <v>10159</v>
      </c>
      <c r="D1682" s="4" t="s">
        <v>10160</v>
      </c>
      <c r="E1682" s="4">
        <v>1681</v>
      </c>
      <c r="F1682" s="5">
        <v>8</v>
      </c>
      <c r="G1682" s="5" t="s">
        <v>5110</v>
      </c>
      <c r="H1682" s="5" t="s">
        <v>5111</v>
      </c>
      <c r="I1682" s="5">
        <v>6</v>
      </c>
      <c r="L1682" s="5">
        <v>4</v>
      </c>
      <c r="M1682" s="5" t="s">
        <v>5855</v>
      </c>
      <c r="N1682" s="5" t="s">
        <v>5856</v>
      </c>
      <c r="T1682" s="4" t="s">
        <v>11553</v>
      </c>
      <c r="U1682" s="5" t="s">
        <v>5897</v>
      </c>
      <c r="V1682" s="5" t="s">
        <v>5898</v>
      </c>
      <c r="Y1682" s="5" t="s">
        <v>3218</v>
      </c>
      <c r="Z1682" s="5" t="s">
        <v>3219</v>
      </c>
      <c r="AC1682" s="4">
        <v>54</v>
      </c>
      <c r="AD1682" s="5" t="s">
        <v>298</v>
      </c>
      <c r="AE1682" s="5" t="s">
        <v>299</v>
      </c>
      <c r="AG1682" s="5" t="s">
        <v>478</v>
      </c>
      <c r="AI1682" s="5" t="s">
        <v>3285</v>
      </c>
    </row>
    <row r="1683" spans="1:72" ht="13.5" customHeight="1">
      <c r="A1683" s="7" t="str">
        <f>HYPERLINK("http://kyu.snu.ac.kr/sdhj/index.jsp?type=hj/GK14704_00IM0001_013a.jpg","1768_해북촌_013a")</f>
        <v>1768_해북촌_013a</v>
      </c>
      <c r="B1683" s="4">
        <v>1768</v>
      </c>
      <c r="C1683" s="4" t="s">
        <v>10159</v>
      </c>
      <c r="D1683" s="4" t="s">
        <v>10160</v>
      </c>
      <c r="E1683" s="4">
        <v>1682</v>
      </c>
      <c r="F1683" s="5">
        <v>8</v>
      </c>
      <c r="G1683" s="5" t="s">
        <v>5110</v>
      </c>
      <c r="H1683" s="5" t="s">
        <v>5111</v>
      </c>
      <c r="I1683" s="5">
        <v>6</v>
      </c>
      <c r="L1683" s="5">
        <v>4</v>
      </c>
      <c r="M1683" s="5" t="s">
        <v>5855</v>
      </c>
      <c r="N1683" s="5" t="s">
        <v>5856</v>
      </c>
      <c r="T1683" s="4" t="s">
        <v>11553</v>
      </c>
      <c r="U1683" s="5" t="s">
        <v>133</v>
      </c>
      <c r="V1683" s="5" t="s">
        <v>134</v>
      </c>
      <c r="Y1683" s="5" t="s">
        <v>5899</v>
      </c>
      <c r="Z1683" s="5" t="s">
        <v>5900</v>
      </c>
      <c r="AC1683" s="4">
        <v>46</v>
      </c>
      <c r="AD1683" s="5" t="s">
        <v>362</v>
      </c>
      <c r="AE1683" s="5" t="s">
        <v>363</v>
      </c>
      <c r="AG1683" s="5" t="s">
        <v>478</v>
      </c>
      <c r="AI1683" s="5" t="s">
        <v>3285</v>
      </c>
    </row>
    <row r="1684" spans="1:72" ht="13.5" customHeight="1">
      <c r="A1684" s="7" t="str">
        <f>HYPERLINK("http://kyu.snu.ac.kr/sdhj/index.jsp?type=hj/GK14704_00IM0001_013a.jpg","1768_해북촌_013a")</f>
        <v>1768_해북촌_013a</v>
      </c>
      <c r="B1684" s="4">
        <v>1768</v>
      </c>
      <c r="C1684" s="4" t="s">
        <v>9805</v>
      </c>
      <c r="D1684" s="4" t="s">
        <v>9806</v>
      </c>
      <c r="E1684" s="4">
        <v>1683</v>
      </c>
      <c r="F1684" s="5">
        <v>8</v>
      </c>
      <c r="G1684" s="5" t="s">
        <v>5110</v>
      </c>
      <c r="H1684" s="5" t="s">
        <v>5111</v>
      </c>
      <c r="I1684" s="5">
        <v>6</v>
      </c>
      <c r="L1684" s="5">
        <v>4</v>
      </c>
      <c r="M1684" s="5" t="s">
        <v>5855</v>
      </c>
      <c r="N1684" s="5" t="s">
        <v>5856</v>
      </c>
      <c r="T1684" s="4" t="s">
        <v>11553</v>
      </c>
      <c r="Y1684" s="5" t="s">
        <v>5901</v>
      </c>
      <c r="Z1684" s="5" t="s">
        <v>5902</v>
      </c>
      <c r="AC1684" s="4">
        <v>16</v>
      </c>
      <c r="AD1684" s="5" t="s">
        <v>714</v>
      </c>
      <c r="AE1684" s="5" t="s">
        <v>715</v>
      </c>
      <c r="AG1684" s="5" t="s">
        <v>478</v>
      </c>
      <c r="AI1684" s="5" t="s">
        <v>3285</v>
      </c>
      <c r="BC1684" s="5" t="s">
        <v>11561</v>
      </c>
      <c r="BE1684" s="5" t="s">
        <v>11562</v>
      </c>
      <c r="BF1684" s="4" t="s">
        <v>11563</v>
      </c>
    </row>
    <row r="1685" spans="1:72" ht="13.5" customHeight="1">
      <c r="A1685" s="7" t="str">
        <f>HYPERLINK("http://kyu.snu.ac.kr/sdhj/index.jsp?type=hj/GK14704_00IM0001_013a.jpg","1768_해북촌_013a")</f>
        <v>1768_해북촌_013a</v>
      </c>
      <c r="B1685" s="4">
        <v>1768</v>
      </c>
      <c r="C1685" s="4" t="s">
        <v>10159</v>
      </c>
      <c r="D1685" s="4" t="s">
        <v>10160</v>
      </c>
      <c r="E1685" s="4">
        <v>1684</v>
      </c>
      <c r="F1685" s="5">
        <v>8</v>
      </c>
      <c r="G1685" s="5" t="s">
        <v>5110</v>
      </c>
      <c r="H1685" s="5" t="s">
        <v>5111</v>
      </c>
      <c r="I1685" s="5">
        <v>6</v>
      </c>
      <c r="L1685" s="5">
        <v>4</v>
      </c>
      <c r="M1685" s="5" t="s">
        <v>5855</v>
      </c>
      <c r="N1685" s="5" t="s">
        <v>5856</v>
      </c>
      <c r="T1685" s="4" t="s">
        <v>11553</v>
      </c>
      <c r="U1685" s="5" t="s">
        <v>133</v>
      </c>
      <c r="V1685" s="5" t="s">
        <v>134</v>
      </c>
      <c r="Y1685" s="5" t="s">
        <v>5903</v>
      </c>
      <c r="Z1685" s="5" t="s">
        <v>5904</v>
      </c>
      <c r="AC1685" s="4">
        <v>56</v>
      </c>
      <c r="AD1685" s="5" t="s">
        <v>699</v>
      </c>
      <c r="AE1685" s="5" t="s">
        <v>700</v>
      </c>
      <c r="AF1685" s="5" t="s">
        <v>11564</v>
      </c>
      <c r="AG1685" s="5" t="s">
        <v>11565</v>
      </c>
      <c r="AH1685" s="5" t="s">
        <v>3284</v>
      </c>
      <c r="AI1685" s="5" t="s">
        <v>3285</v>
      </c>
    </row>
    <row r="1686" spans="1:72" ht="13.5" customHeight="1">
      <c r="A1686" s="7" t="str">
        <f>HYPERLINK("http://kyu.snu.ac.kr/sdhj/index.jsp?type=hj/GK14704_00IM0001_013a.jpg","1768_해북촌_013a")</f>
        <v>1768_해북촌_013a</v>
      </c>
      <c r="B1686" s="4">
        <v>1768</v>
      </c>
      <c r="C1686" s="4" t="s">
        <v>10159</v>
      </c>
      <c r="D1686" s="4" t="s">
        <v>10160</v>
      </c>
      <c r="E1686" s="4">
        <v>1685</v>
      </c>
      <c r="F1686" s="5">
        <v>8</v>
      </c>
      <c r="G1686" s="5" t="s">
        <v>5110</v>
      </c>
      <c r="H1686" s="5" t="s">
        <v>5111</v>
      </c>
      <c r="I1686" s="5">
        <v>6</v>
      </c>
      <c r="L1686" s="5">
        <v>4</v>
      </c>
      <c r="M1686" s="5" t="s">
        <v>5855</v>
      </c>
      <c r="N1686" s="5" t="s">
        <v>5856</v>
      </c>
      <c r="T1686" s="4" t="s">
        <v>11553</v>
      </c>
      <c r="U1686" s="5" t="s">
        <v>11566</v>
      </c>
      <c r="V1686" s="5" t="s">
        <v>5898</v>
      </c>
      <c r="Y1686" s="5" t="s">
        <v>4421</v>
      </c>
      <c r="Z1686" s="5" t="s">
        <v>4422</v>
      </c>
      <c r="AC1686" s="4">
        <v>43</v>
      </c>
      <c r="AD1686" s="5" t="s">
        <v>472</v>
      </c>
      <c r="AE1686" s="5" t="s">
        <v>473</v>
      </c>
      <c r="AF1686" s="5" t="s">
        <v>488</v>
      </c>
      <c r="AG1686" s="5" t="s">
        <v>478</v>
      </c>
      <c r="AH1686" s="5" t="s">
        <v>5905</v>
      </c>
      <c r="AI1686" s="5" t="s">
        <v>5906</v>
      </c>
    </row>
    <row r="1687" spans="1:72" ht="13.5" customHeight="1">
      <c r="A1687" s="7" t="str">
        <f>HYPERLINK("http://kyu.snu.ac.kr/sdhj/index.jsp?type=hj/GK14704_00IM0001_013a.jpg","1768_해북촌_013a")</f>
        <v>1768_해북촌_013a</v>
      </c>
      <c r="B1687" s="4">
        <v>1768</v>
      </c>
      <c r="C1687" s="4" t="s">
        <v>10159</v>
      </c>
      <c r="D1687" s="4" t="s">
        <v>10160</v>
      </c>
      <c r="E1687" s="4">
        <v>1686</v>
      </c>
      <c r="F1687" s="5">
        <v>8</v>
      </c>
      <c r="G1687" s="5" t="s">
        <v>5110</v>
      </c>
      <c r="H1687" s="5" t="s">
        <v>5111</v>
      </c>
      <c r="I1687" s="5">
        <v>6</v>
      </c>
      <c r="L1687" s="5">
        <v>4</v>
      </c>
      <c r="M1687" s="5" t="s">
        <v>5855</v>
      </c>
      <c r="N1687" s="5" t="s">
        <v>5856</v>
      </c>
      <c r="T1687" s="4" t="s">
        <v>11553</v>
      </c>
      <c r="U1687" s="5" t="s">
        <v>11567</v>
      </c>
      <c r="V1687" s="5" t="s">
        <v>11568</v>
      </c>
      <c r="Y1687" s="5" t="s">
        <v>3120</v>
      </c>
      <c r="Z1687" s="5" t="s">
        <v>3121</v>
      </c>
      <c r="AC1687" s="4">
        <v>58</v>
      </c>
      <c r="AD1687" s="5" t="s">
        <v>1386</v>
      </c>
      <c r="AE1687" s="5" t="s">
        <v>1387</v>
      </c>
      <c r="AF1687" s="5" t="s">
        <v>488</v>
      </c>
      <c r="AG1687" s="5" t="s">
        <v>478</v>
      </c>
      <c r="AH1687" s="5" t="s">
        <v>5907</v>
      </c>
      <c r="AI1687" s="5" t="s">
        <v>5908</v>
      </c>
    </row>
    <row r="1688" spans="1:72" ht="13.5" customHeight="1">
      <c r="A1688" s="7" t="str">
        <f>HYPERLINK("http://kyu.snu.ac.kr/sdhj/index.jsp?type=hj/GK14704_00IM0001_013a.jpg","1768_해북촌_013a")</f>
        <v>1768_해북촌_013a</v>
      </c>
      <c r="B1688" s="4">
        <v>1768</v>
      </c>
      <c r="C1688" s="4" t="s">
        <v>10295</v>
      </c>
      <c r="D1688" s="4" t="s">
        <v>10296</v>
      </c>
      <c r="E1688" s="4">
        <v>1687</v>
      </c>
      <c r="F1688" s="5">
        <v>8</v>
      </c>
      <c r="G1688" s="5" t="s">
        <v>5110</v>
      </c>
      <c r="H1688" s="5" t="s">
        <v>5111</v>
      </c>
      <c r="I1688" s="5">
        <v>6</v>
      </c>
      <c r="L1688" s="5">
        <v>4</v>
      </c>
      <c r="M1688" s="5" t="s">
        <v>5855</v>
      </c>
      <c r="N1688" s="5" t="s">
        <v>5856</v>
      </c>
      <c r="T1688" s="4" t="s">
        <v>11553</v>
      </c>
      <c r="U1688" s="5" t="s">
        <v>133</v>
      </c>
      <c r="V1688" s="5" t="s">
        <v>134</v>
      </c>
      <c r="Y1688" s="5" t="s">
        <v>4433</v>
      </c>
      <c r="Z1688" s="5" t="s">
        <v>4434</v>
      </c>
      <c r="AC1688" s="4">
        <v>41</v>
      </c>
      <c r="AD1688" s="5" t="s">
        <v>985</v>
      </c>
      <c r="AE1688" s="5" t="s">
        <v>986</v>
      </c>
    </row>
    <row r="1689" spans="1:72" ht="13.5" customHeight="1">
      <c r="A1689" s="7" t="str">
        <f>HYPERLINK("http://kyu.snu.ac.kr/sdhj/index.jsp?type=hj/GK14704_00IM0001_013a.jpg","1768_해북촌_013a")</f>
        <v>1768_해북촌_013a</v>
      </c>
      <c r="B1689" s="4">
        <v>1768</v>
      </c>
      <c r="C1689" s="4" t="s">
        <v>10159</v>
      </c>
      <c r="D1689" s="4" t="s">
        <v>10160</v>
      </c>
      <c r="E1689" s="4">
        <v>1688</v>
      </c>
      <c r="F1689" s="5">
        <v>8</v>
      </c>
      <c r="G1689" s="5" t="s">
        <v>5110</v>
      </c>
      <c r="H1689" s="5" t="s">
        <v>5111</v>
      </c>
      <c r="I1689" s="5">
        <v>6</v>
      </c>
      <c r="L1689" s="5">
        <v>4</v>
      </c>
      <c r="M1689" s="5" t="s">
        <v>5855</v>
      </c>
      <c r="N1689" s="5" t="s">
        <v>5856</v>
      </c>
      <c r="T1689" s="4" t="s">
        <v>11553</v>
      </c>
      <c r="U1689" s="5" t="s">
        <v>133</v>
      </c>
      <c r="V1689" s="5" t="s">
        <v>134</v>
      </c>
      <c r="Y1689" s="5" t="s">
        <v>5909</v>
      </c>
      <c r="Z1689" s="5" t="s">
        <v>5910</v>
      </c>
      <c r="AC1689" s="4">
        <v>19</v>
      </c>
      <c r="AD1689" s="5" t="s">
        <v>304</v>
      </c>
      <c r="AE1689" s="5" t="s">
        <v>229</v>
      </c>
      <c r="BC1689" s="5" t="s">
        <v>11561</v>
      </c>
      <c r="BE1689" s="5" t="s">
        <v>11569</v>
      </c>
      <c r="BF1689" s="4" t="s">
        <v>11556</v>
      </c>
    </row>
    <row r="1690" spans="1:72" ht="13.5" customHeight="1">
      <c r="A1690" s="7" t="str">
        <f>HYPERLINK("http://kyu.snu.ac.kr/sdhj/index.jsp?type=hj/GK14704_00IM0001_013a.jpg","1768_해북촌_013a")</f>
        <v>1768_해북촌_013a</v>
      </c>
      <c r="B1690" s="4">
        <v>1768</v>
      </c>
      <c r="C1690" s="4" t="s">
        <v>10159</v>
      </c>
      <c r="D1690" s="4" t="s">
        <v>10160</v>
      </c>
      <c r="E1690" s="4">
        <v>1689</v>
      </c>
      <c r="F1690" s="5">
        <v>8</v>
      </c>
      <c r="G1690" s="5" t="s">
        <v>5110</v>
      </c>
      <c r="H1690" s="5" t="s">
        <v>5111</v>
      </c>
      <c r="I1690" s="5">
        <v>6</v>
      </c>
      <c r="L1690" s="5">
        <v>4</v>
      </c>
      <c r="M1690" s="5" t="s">
        <v>5855</v>
      </c>
      <c r="N1690" s="5" t="s">
        <v>5856</v>
      </c>
      <c r="T1690" s="4" t="s">
        <v>11553</v>
      </c>
      <c r="U1690" s="5" t="s">
        <v>133</v>
      </c>
      <c r="V1690" s="5" t="s">
        <v>134</v>
      </c>
      <c r="Y1690" s="5" t="s">
        <v>5911</v>
      </c>
      <c r="Z1690" s="5" t="s">
        <v>5912</v>
      </c>
      <c r="AC1690" s="4">
        <v>69</v>
      </c>
      <c r="AD1690" s="5" t="s">
        <v>129</v>
      </c>
      <c r="AE1690" s="5" t="s">
        <v>130</v>
      </c>
    </row>
    <row r="1691" spans="1:72" ht="13.5" customHeight="1">
      <c r="A1691" s="7" t="str">
        <f>HYPERLINK("http://kyu.snu.ac.kr/sdhj/index.jsp?type=hj/GK14704_00IM0001_013a.jpg","1768_해북촌_013a")</f>
        <v>1768_해북촌_013a</v>
      </c>
      <c r="B1691" s="4">
        <v>1768</v>
      </c>
      <c r="C1691" s="4" t="s">
        <v>10159</v>
      </c>
      <c r="D1691" s="4" t="s">
        <v>10160</v>
      </c>
      <c r="E1691" s="4">
        <v>1690</v>
      </c>
      <c r="F1691" s="5">
        <v>8</v>
      </c>
      <c r="G1691" s="5" t="s">
        <v>5110</v>
      </c>
      <c r="H1691" s="5" t="s">
        <v>5111</v>
      </c>
      <c r="I1691" s="5">
        <v>6</v>
      </c>
      <c r="L1691" s="5">
        <v>4</v>
      </c>
      <c r="M1691" s="5" t="s">
        <v>5855</v>
      </c>
      <c r="N1691" s="5" t="s">
        <v>5856</v>
      </c>
      <c r="T1691" s="4" t="s">
        <v>11553</v>
      </c>
      <c r="U1691" s="5" t="s">
        <v>133</v>
      </c>
      <c r="V1691" s="5" t="s">
        <v>134</v>
      </c>
      <c r="Y1691" s="5" t="s">
        <v>5913</v>
      </c>
      <c r="Z1691" s="5" t="s">
        <v>5914</v>
      </c>
      <c r="AC1691" s="4">
        <v>33</v>
      </c>
      <c r="AD1691" s="5" t="s">
        <v>223</v>
      </c>
      <c r="AE1691" s="5" t="s">
        <v>224</v>
      </c>
      <c r="BC1691" s="5" t="s">
        <v>11561</v>
      </c>
      <c r="BE1691" s="5" t="s">
        <v>11570</v>
      </c>
      <c r="BF1691" s="4" t="s">
        <v>11571</v>
      </c>
    </row>
    <row r="1692" spans="1:72" ht="13.5" customHeight="1">
      <c r="A1692" s="7" t="str">
        <f>HYPERLINK("http://kyu.snu.ac.kr/sdhj/index.jsp?type=hj/GK14704_00IM0001_013a.jpg","1768_해북촌_013a")</f>
        <v>1768_해북촌_013a</v>
      </c>
      <c r="B1692" s="4">
        <v>1768</v>
      </c>
      <c r="C1692" s="4" t="s">
        <v>10159</v>
      </c>
      <c r="D1692" s="4" t="s">
        <v>10160</v>
      </c>
      <c r="E1692" s="4">
        <v>1691</v>
      </c>
      <c r="F1692" s="5">
        <v>8</v>
      </c>
      <c r="G1692" s="5" t="s">
        <v>5110</v>
      </c>
      <c r="H1692" s="5" t="s">
        <v>5111</v>
      </c>
      <c r="I1692" s="5">
        <v>6</v>
      </c>
      <c r="L1692" s="5">
        <v>4</v>
      </c>
      <c r="M1692" s="5" t="s">
        <v>5855</v>
      </c>
      <c r="N1692" s="5" t="s">
        <v>5856</v>
      </c>
      <c r="T1692" s="4" t="s">
        <v>11553</v>
      </c>
      <c r="U1692" s="5" t="s">
        <v>203</v>
      </c>
      <c r="V1692" s="5" t="s">
        <v>204</v>
      </c>
      <c r="Y1692" s="5" t="s">
        <v>5915</v>
      </c>
      <c r="Z1692" s="5" t="s">
        <v>5916</v>
      </c>
      <c r="AC1692" s="4">
        <v>8</v>
      </c>
      <c r="AD1692" s="5" t="s">
        <v>141</v>
      </c>
      <c r="AE1692" s="5" t="s">
        <v>142</v>
      </c>
      <c r="AG1692" s="5" t="s">
        <v>478</v>
      </c>
      <c r="AI1692" s="5" t="s">
        <v>3285</v>
      </c>
      <c r="BF1692" s="4" t="s">
        <v>11556</v>
      </c>
    </row>
    <row r="1693" spans="1:72" ht="13.5" customHeight="1">
      <c r="A1693" s="7" t="str">
        <f>HYPERLINK("http://kyu.snu.ac.kr/sdhj/index.jsp?type=hj/GK14704_00IM0001_013a.jpg","1768_해북촌_013a")</f>
        <v>1768_해북촌_013a</v>
      </c>
      <c r="B1693" s="4">
        <v>1768</v>
      </c>
      <c r="C1693" s="4" t="s">
        <v>10159</v>
      </c>
      <c r="D1693" s="4" t="s">
        <v>10160</v>
      </c>
      <c r="E1693" s="4">
        <v>1692</v>
      </c>
      <c r="F1693" s="5">
        <v>8</v>
      </c>
      <c r="G1693" s="5" t="s">
        <v>5110</v>
      </c>
      <c r="H1693" s="5" t="s">
        <v>5111</v>
      </c>
      <c r="I1693" s="5">
        <v>6</v>
      </c>
      <c r="L1693" s="5">
        <v>4</v>
      </c>
      <c r="M1693" s="5" t="s">
        <v>5855</v>
      </c>
      <c r="N1693" s="5" t="s">
        <v>5856</v>
      </c>
      <c r="T1693" s="4" t="s">
        <v>11553</v>
      </c>
      <c r="U1693" s="5" t="s">
        <v>133</v>
      </c>
      <c r="V1693" s="5" t="s">
        <v>134</v>
      </c>
      <c r="Y1693" s="5" t="s">
        <v>5917</v>
      </c>
      <c r="Z1693" s="5" t="s">
        <v>5918</v>
      </c>
      <c r="AC1693" s="4">
        <v>30</v>
      </c>
      <c r="AD1693" s="5" t="s">
        <v>283</v>
      </c>
      <c r="AE1693" s="5" t="s">
        <v>284</v>
      </c>
      <c r="AF1693" s="5" t="s">
        <v>11559</v>
      </c>
      <c r="AG1693" s="5" t="s">
        <v>11560</v>
      </c>
      <c r="AH1693" s="5" t="s">
        <v>3284</v>
      </c>
      <c r="AI1693" s="5" t="s">
        <v>3285</v>
      </c>
      <c r="BF1693" s="4" t="s">
        <v>11558</v>
      </c>
    </row>
    <row r="1694" spans="1:72" ht="13.5" customHeight="1">
      <c r="A1694" s="7" t="str">
        <f>HYPERLINK("http://kyu.snu.ac.kr/sdhj/index.jsp?type=hj/GK14704_00IM0001_013a.jpg","1768_해북촌_013a")</f>
        <v>1768_해북촌_013a</v>
      </c>
      <c r="B1694" s="4">
        <v>1768</v>
      </c>
      <c r="C1694" s="4" t="s">
        <v>10159</v>
      </c>
      <c r="D1694" s="4" t="s">
        <v>10160</v>
      </c>
      <c r="E1694" s="4">
        <v>1693</v>
      </c>
      <c r="F1694" s="5">
        <v>8</v>
      </c>
      <c r="G1694" s="5" t="s">
        <v>5110</v>
      </c>
      <c r="H1694" s="5" t="s">
        <v>5111</v>
      </c>
      <c r="I1694" s="5">
        <v>6</v>
      </c>
      <c r="L1694" s="5">
        <v>5</v>
      </c>
      <c r="M1694" s="4" t="s">
        <v>5919</v>
      </c>
      <c r="N1694" s="4" t="s">
        <v>5920</v>
      </c>
      <c r="S1694" s="4"/>
      <c r="T1694" s="4" t="s">
        <v>10144</v>
      </c>
      <c r="U1694" s="5" t="s">
        <v>5921</v>
      </c>
      <c r="V1694" s="5" t="s">
        <v>5922</v>
      </c>
      <c r="W1694" s="5" t="s">
        <v>327</v>
      </c>
      <c r="X1694" s="5" t="s">
        <v>328</v>
      </c>
      <c r="Y1694" s="5" t="s">
        <v>5923</v>
      </c>
      <c r="Z1694" s="5" t="s">
        <v>5924</v>
      </c>
      <c r="AC1694" s="4">
        <v>70</v>
      </c>
      <c r="AD1694" s="5" t="s">
        <v>387</v>
      </c>
      <c r="AE1694" s="5" t="s">
        <v>388</v>
      </c>
      <c r="AJ1694" s="5" t="s">
        <v>33</v>
      </c>
      <c r="AK1694" s="5" t="s">
        <v>34</v>
      </c>
      <c r="AL1694" s="5" t="s">
        <v>331</v>
      </c>
      <c r="AM1694" s="5" t="s">
        <v>332</v>
      </c>
      <c r="AV1694" s="5" t="s">
        <v>1850</v>
      </c>
      <c r="AW1694" s="5" t="s">
        <v>1537</v>
      </c>
      <c r="BI1694" s="5" t="s">
        <v>5925</v>
      </c>
      <c r="BJ1694" s="5" t="s">
        <v>5926</v>
      </c>
      <c r="BM1694" s="5" t="s">
        <v>3039</v>
      </c>
      <c r="BN1694" s="5" t="s">
        <v>3040</v>
      </c>
      <c r="BQ1694" s="5" t="s">
        <v>5927</v>
      </c>
      <c r="BR1694" s="5" t="s">
        <v>11572</v>
      </c>
      <c r="BS1694" s="5" t="s">
        <v>455</v>
      </c>
      <c r="BT1694" s="5" t="s">
        <v>456</v>
      </c>
    </row>
    <row r="1695" spans="1:72" ht="13.5" customHeight="1">
      <c r="A1695" s="7" t="str">
        <f>HYPERLINK("http://kyu.snu.ac.kr/sdhj/index.jsp?type=hj/GK14704_00IM0001_013a.jpg","1768_해북촌_013a")</f>
        <v>1768_해북촌_013a</v>
      </c>
      <c r="B1695" s="4">
        <v>1768</v>
      </c>
      <c r="C1695" s="4" t="s">
        <v>10441</v>
      </c>
      <c r="D1695" s="4" t="s">
        <v>10442</v>
      </c>
      <c r="E1695" s="4">
        <v>1694</v>
      </c>
      <c r="F1695" s="5">
        <v>8</v>
      </c>
      <c r="G1695" s="5" t="s">
        <v>5110</v>
      </c>
      <c r="H1695" s="5" t="s">
        <v>5111</v>
      </c>
      <c r="I1695" s="5">
        <v>6</v>
      </c>
      <c r="L1695" s="5">
        <v>5</v>
      </c>
      <c r="M1695" s="5" t="s">
        <v>5919</v>
      </c>
      <c r="N1695" s="5" t="s">
        <v>5920</v>
      </c>
      <c r="S1695" s="5" t="s">
        <v>95</v>
      </c>
      <c r="T1695" s="5" t="s">
        <v>96</v>
      </c>
      <c r="U1695" s="5" t="s">
        <v>1436</v>
      </c>
      <c r="V1695" s="5" t="s">
        <v>1437</v>
      </c>
      <c r="Y1695" s="5" t="s">
        <v>572</v>
      </c>
      <c r="Z1695" s="5" t="s">
        <v>573</v>
      </c>
      <c r="AC1695" s="4">
        <v>52</v>
      </c>
      <c r="AD1695" s="5" t="s">
        <v>391</v>
      </c>
      <c r="AE1695" s="5" t="s">
        <v>392</v>
      </c>
      <c r="AJ1695" s="5" t="s">
        <v>33</v>
      </c>
      <c r="AK1695" s="5" t="s">
        <v>34</v>
      </c>
      <c r="AL1695" s="5" t="s">
        <v>455</v>
      </c>
      <c r="AM1695" s="5" t="s">
        <v>456</v>
      </c>
      <c r="AV1695" s="5" t="s">
        <v>5928</v>
      </c>
      <c r="AW1695" s="5" t="s">
        <v>5929</v>
      </c>
      <c r="BI1695" s="5" t="s">
        <v>809</v>
      </c>
      <c r="BJ1695" s="5" t="s">
        <v>810</v>
      </c>
      <c r="BM1695" s="5" t="s">
        <v>4940</v>
      </c>
      <c r="BN1695" s="5" t="s">
        <v>4941</v>
      </c>
      <c r="BQ1695" s="5" t="s">
        <v>5930</v>
      </c>
      <c r="BR1695" s="5" t="s">
        <v>11573</v>
      </c>
      <c r="BS1695" s="5" t="s">
        <v>266</v>
      </c>
      <c r="BT1695" s="4" t="s">
        <v>10124</v>
      </c>
    </row>
    <row r="1696" spans="1:72" ht="13.5" customHeight="1">
      <c r="A1696" s="7" t="str">
        <f>HYPERLINK("http://kyu.snu.ac.kr/sdhj/index.jsp?type=hj/GK14704_00IM0001_013a.jpg","1768_해북촌_013a")</f>
        <v>1768_해북촌_013a</v>
      </c>
      <c r="B1696" s="4">
        <v>1768</v>
      </c>
      <c r="C1696" s="4" t="s">
        <v>9899</v>
      </c>
      <c r="D1696" s="4" t="s">
        <v>9900</v>
      </c>
      <c r="E1696" s="4">
        <v>1695</v>
      </c>
      <c r="F1696" s="5">
        <v>8</v>
      </c>
      <c r="G1696" s="5" t="s">
        <v>5110</v>
      </c>
      <c r="H1696" s="5" t="s">
        <v>5111</v>
      </c>
      <c r="I1696" s="5">
        <v>6</v>
      </c>
      <c r="L1696" s="5">
        <v>5</v>
      </c>
      <c r="M1696" s="5" t="s">
        <v>5919</v>
      </c>
      <c r="N1696" s="5" t="s">
        <v>5920</v>
      </c>
      <c r="S1696" s="5" t="s">
        <v>115</v>
      </c>
      <c r="T1696" s="5" t="s">
        <v>116</v>
      </c>
      <c r="U1696" s="5" t="s">
        <v>3216</v>
      </c>
      <c r="V1696" s="5" t="s">
        <v>3217</v>
      </c>
      <c r="Y1696" s="5" t="s">
        <v>5931</v>
      </c>
      <c r="Z1696" s="5" t="s">
        <v>5932</v>
      </c>
      <c r="AC1696" s="4">
        <v>31</v>
      </c>
      <c r="AD1696" s="5" t="s">
        <v>269</v>
      </c>
      <c r="AE1696" s="5" t="s">
        <v>270</v>
      </c>
    </row>
    <row r="1697" spans="1:72" ht="13.5" customHeight="1">
      <c r="A1697" s="7" t="str">
        <f>HYPERLINK("http://kyu.snu.ac.kr/sdhj/index.jsp?type=hj/GK14704_00IM0001_013a.jpg","1768_해북촌_013a")</f>
        <v>1768_해북촌_013a</v>
      </c>
      <c r="B1697" s="4">
        <v>1768</v>
      </c>
      <c r="C1697" s="4" t="s">
        <v>9719</v>
      </c>
      <c r="D1697" s="4" t="s">
        <v>9720</v>
      </c>
      <c r="E1697" s="4">
        <v>1696</v>
      </c>
      <c r="F1697" s="5">
        <v>8</v>
      </c>
      <c r="G1697" s="5" t="s">
        <v>5110</v>
      </c>
      <c r="H1697" s="5" t="s">
        <v>5111</v>
      </c>
      <c r="I1697" s="5">
        <v>6</v>
      </c>
      <c r="L1697" s="5">
        <v>5</v>
      </c>
      <c r="M1697" s="5" t="s">
        <v>5919</v>
      </c>
      <c r="N1697" s="5" t="s">
        <v>5920</v>
      </c>
      <c r="S1697" s="5" t="s">
        <v>3503</v>
      </c>
      <c r="T1697" s="5" t="s">
        <v>843</v>
      </c>
      <c r="W1697" s="5" t="s">
        <v>250</v>
      </c>
      <c r="X1697" s="4" t="s">
        <v>10518</v>
      </c>
      <c r="Y1697" s="5" t="s">
        <v>251</v>
      </c>
      <c r="Z1697" s="5" t="s">
        <v>252</v>
      </c>
      <c r="AC1697" s="4">
        <v>81</v>
      </c>
      <c r="AD1697" s="5" t="s">
        <v>410</v>
      </c>
      <c r="AE1697" s="5" t="s">
        <v>411</v>
      </c>
    </row>
    <row r="1698" spans="1:72" ht="13.5" customHeight="1">
      <c r="A1698" s="7" t="str">
        <f>HYPERLINK("http://kyu.snu.ac.kr/sdhj/index.jsp?type=hj/GK14704_00IM0001_013a.jpg","1768_해북촌_013a")</f>
        <v>1768_해북촌_013a</v>
      </c>
      <c r="B1698" s="4">
        <v>1768</v>
      </c>
      <c r="C1698" s="4" t="s">
        <v>9719</v>
      </c>
      <c r="D1698" s="4" t="s">
        <v>9720</v>
      </c>
      <c r="E1698" s="4">
        <v>1697</v>
      </c>
      <c r="F1698" s="5">
        <v>8</v>
      </c>
      <c r="G1698" s="5" t="s">
        <v>5110</v>
      </c>
      <c r="H1698" s="5" t="s">
        <v>5111</v>
      </c>
      <c r="I1698" s="5">
        <v>6</v>
      </c>
      <c r="L1698" s="5">
        <v>5</v>
      </c>
      <c r="M1698" s="5" t="s">
        <v>5919</v>
      </c>
      <c r="N1698" s="5" t="s">
        <v>5920</v>
      </c>
      <c r="S1698" s="5" t="s">
        <v>115</v>
      </c>
      <c r="T1698" s="5" t="s">
        <v>116</v>
      </c>
      <c r="U1698" s="5" t="s">
        <v>5933</v>
      </c>
      <c r="V1698" s="5" t="s">
        <v>5934</v>
      </c>
      <c r="Y1698" s="5" t="s">
        <v>697</v>
      </c>
      <c r="Z1698" s="5" t="s">
        <v>698</v>
      </c>
      <c r="AC1698" s="4">
        <v>26</v>
      </c>
      <c r="AD1698" s="5" t="s">
        <v>714</v>
      </c>
      <c r="AE1698" s="5" t="s">
        <v>715</v>
      </c>
    </row>
    <row r="1699" spans="1:72" ht="13.5" customHeight="1">
      <c r="A1699" s="7" t="str">
        <f>HYPERLINK("http://kyu.snu.ac.kr/sdhj/index.jsp?type=hj/GK14704_00IM0001_013a.jpg","1768_해북촌_013a")</f>
        <v>1768_해북촌_013a</v>
      </c>
      <c r="B1699" s="4">
        <v>1768</v>
      </c>
      <c r="C1699" s="4" t="s">
        <v>9719</v>
      </c>
      <c r="D1699" s="4" t="s">
        <v>9720</v>
      </c>
      <c r="E1699" s="4">
        <v>1698</v>
      </c>
      <c r="F1699" s="5">
        <v>8</v>
      </c>
      <c r="G1699" s="5" t="s">
        <v>5110</v>
      </c>
      <c r="H1699" s="5" t="s">
        <v>5111</v>
      </c>
      <c r="I1699" s="5">
        <v>6</v>
      </c>
      <c r="L1699" s="5">
        <v>5</v>
      </c>
      <c r="M1699" s="5" t="s">
        <v>5919</v>
      </c>
      <c r="N1699" s="5" t="s">
        <v>5920</v>
      </c>
      <c r="S1699" s="5" t="s">
        <v>127</v>
      </c>
      <c r="T1699" s="5" t="s">
        <v>128</v>
      </c>
      <c r="Y1699" s="5" t="s">
        <v>251</v>
      </c>
      <c r="Z1699" s="5" t="s">
        <v>252</v>
      </c>
      <c r="AD1699" s="5" t="s">
        <v>141</v>
      </c>
      <c r="AE1699" s="5" t="s">
        <v>142</v>
      </c>
    </row>
    <row r="1700" spans="1:72" ht="13.5" customHeight="1">
      <c r="A1700" s="7" t="str">
        <f>HYPERLINK("http://kyu.snu.ac.kr/sdhj/index.jsp?type=hj/GK14704_00IM0001_013a.jpg","1768_해북촌_013a")</f>
        <v>1768_해북촌_013a</v>
      </c>
      <c r="B1700" s="4">
        <v>1768</v>
      </c>
      <c r="C1700" s="4" t="s">
        <v>9719</v>
      </c>
      <c r="D1700" s="4" t="s">
        <v>9720</v>
      </c>
      <c r="E1700" s="4">
        <v>1699</v>
      </c>
      <c r="F1700" s="5">
        <v>8</v>
      </c>
      <c r="G1700" s="5" t="s">
        <v>5110</v>
      </c>
      <c r="H1700" s="5" t="s">
        <v>5111</v>
      </c>
      <c r="I1700" s="5">
        <v>7</v>
      </c>
      <c r="J1700" s="5" t="s">
        <v>5935</v>
      </c>
      <c r="K1700" s="5" t="s">
        <v>5936</v>
      </c>
      <c r="L1700" s="5">
        <v>1</v>
      </c>
      <c r="M1700" s="4" t="s">
        <v>5937</v>
      </c>
      <c r="N1700" s="4" t="s">
        <v>5938</v>
      </c>
      <c r="S1700" s="4"/>
      <c r="T1700" s="4" t="s">
        <v>11574</v>
      </c>
      <c r="U1700" s="5" t="s">
        <v>73</v>
      </c>
      <c r="V1700" s="5" t="s">
        <v>74</v>
      </c>
      <c r="W1700" s="5" t="s">
        <v>250</v>
      </c>
      <c r="X1700" s="4" t="s">
        <v>11575</v>
      </c>
      <c r="Y1700" s="5" t="s">
        <v>5939</v>
      </c>
      <c r="Z1700" s="5" t="s">
        <v>11576</v>
      </c>
      <c r="AC1700" s="4">
        <v>51</v>
      </c>
      <c r="AD1700" s="5" t="s">
        <v>391</v>
      </c>
      <c r="AE1700" s="5" t="s">
        <v>392</v>
      </c>
      <c r="AJ1700" s="5" t="s">
        <v>33</v>
      </c>
      <c r="AK1700" s="5" t="s">
        <v>34</v>
      </c>
      <c r="AL1700" s="5" t="s">
        <v>1126</v>
      </c>
      <c r="AM1700" s="5" t="s">
        <v>1127</v>
      </c>
      <c r="AT1700" s="5" t="s">
        <v>588</v>
      </c>
      <c r="AU1700" s="5" t="s">
        <v>589</v>
      </c>
      <c r="AV1700" s="5" t="s">
        <v>5940</v>
      </c>
      <c r="AW1700" s="5" t="s">
        <v>5941</v>
      </c>
      <c r="BG1700" s="5" t="s">
        <v>588</v>
      </c>
      <c r="BH1700" s="5" t="s">
        <v>589</v>
      </c>
      <c r="BI1700" s="5" t="s">
        <v>5942</v>
      </c>
      <c r="BJ1700" s="5" t="s">
        <v>5943</v>
      </c>
      <c r="BK1700" s="5" t="s">
        <v>5944</v>
      </c>
      <c r="BL1700" s="5" t="s">
        <v>5945</v>
      </c>
      <c r="BM1700" s="5" t="s">
        <v>5946</v>
      </c>
      <c r="BN1700" s="5" t="s">
        <v>5947</v>
      </c>
      <c r="BO1700" s="5" t="s">
        <v>762</v>
      </c>
      <c r="BP1700" s="5" t="s">
        <v>763</v>
      </c>
      <c r="BQ1700" s="5" t="s">
        <v>11577</v>
      </c>
      <c r="BR1700" s="5" t="s">
        <v>11578</v>
      </c>
      <c r="BS1700" s="5" t="s">
        <v>5948</v>
      </c>
      <c r="BT1700" s="5" t="s">
        <v>11579</v>
      </c>
    </row>
    <row r="1701" spans="1:72" ht="13.5" customHeight="1">
      <c r="A1701" s="7" t="str">
        <f>HYPERLINK("http://kyu.snu.ac.kr/sdhj/index.jsp?type=hj/GK14704_00IM0001_013a.jpg","1768_해북촌_013a")</f>
        <v>1768_해북촌_013a</v>
      </c>
      <c r="B1701" s="4">
        <v>1768</v>
      </c>
      <c r="C1701" s="4" t="s">
        <v>9845</v>
      </c>
      <c r="D1701" s="4" t="s">
        <v>9846</v>
      </c>
      <c r="E1701" s="4">
        <v>1700</v>
      </c>
      <c r="F1701" s="5">
        <v>8</v>
      </c>
      <c r="G1701" s="5" t="s">
        <v>5110</v>
      </c>
      <c r="H1701" s="5" t="s">
        <v>5111</v>
      </c>
      <c r="I1701" s="5">
        <v>7</v>
      </c>
      <c r="L1701" s="5">
        <v>1</v>
      </c>
      <c r="M1701" s="5" t="s">
        <v>5937</v>
      </c>
      <c r="N1701" s="5" t="s">
        <v>5938</v>
      </c>
      <c r="S1701" s="5" t="s">
        <v>95</v>
      </c>
      <c r="T1701" s="5" t="s">
        <v>96</v>
      </c>
      <c r="W1701" s="5" t="s">
        <v>1596</v>
      </c>
      <c r="X1701" s="5" t="s">
        <v>1597</v>
      </c>
      <c r="Y1701" s="5" t="s">
        <v>99</v>
      </c>
      <c r="Z1701" s="5" t="s">
        <v>100</v>
      </c>
      <c r="AF1701" s="5" t="s">
        <v>309</v>
      </c>
      <c r="AG1701" s="5" t="s">
        <v>308</v>
      </c>
    </row>
    <row r="1702" spans="1:72" ht="13.5" customHeight="1">
      <c r="A1702" s="7" t="str">
        <f>HYPERLINK("http://kyu.snu.ac.kr/sdhj/index.jsp?type=hj/GK14704_00IM0001_013a.jpg","1768_해북촌_013a")</f>
        <v>1768_해북촌_013a</v>
      </c>
      <c r="B1702" s="4">
        <v>1768</v>
      </c>
      <c r="C1702" s="4" t="s">
        <v>11580</v>
      </c>
      <c r="D1702" s="4" t="s">
        <v>11581</v>
      </c>
      <c r="E1702" s="4">
        <v>1701</v>
      </c>
      <c r="F1702" s="5">
        <v>8</v>
      </c>
      <c r="G1702" s="5" t="s">
        <v>5110</v>
      </c>
      <c r="H1702" s="5" t="s">
        <v>5111</v>
      </c>
      <c r="I1702" s="5">
        <v>7</v>
      </c>
      <c r="L1702" s="5">
        <v>1</v>
      </c>
      <c r="M1702" s="5" t="s">
        <v>5937</v>
      </c>
      <c r="N1702" s="5" t="s">
        <v>5938</v>
      </c>
      <c r="S1702" s="5" t="s">
        <v>300</v>
      </c>
      <c r="T1702" s="5" t="s">
        <v>301</v>
      </c>
      <c r="U1702" s="5" t="s">
        <v>73</v>
      </c>
      <c r="V1702" s="5" t="s">
        <v>74</v>
      </c>
      <c r="Y1702" s="5" t="s">
        <v>5949</v>
      </c>
      <c r="Z1702" s="5" t="s">
        <v>5950</v>
      </c>
      <c r="AC1702" s="4">
        <v>31</v>
      </c>
      <c r="AD1702" s="5" t="s">
        <v>985</v>
      </c>
      <c r="AE1702" s="5" t="s">
        <v>986</v>
      </c>
    </row>
    <row r="1703" spans="1:72" ht="13.5" customHeight="1">
      <c r="A1703" s="7" t="str">
        <f>HYPERLINK("http://kyu.snu.ac.kr/sdhj/index.jsp?type=hj/GK14704_00IM0001_013a.jpg","1768_해북촌_013a")</f>
        <v>1768_해북촌_013a</v>
      </c>
      <c r="B1703" s="4">
        <v>1768</v>
      </c>
      <c r="C1703" s="4" t="s">
        <v>11580</v>
      </c>
      <c r="D1703" s="4" t="s">
        <v>11581</v>
      </c>
      <c r="E1703" s="4">
        <v>1702</v>
      </c>
      <c r="F1703" s="5">
        <v>8</v>
      </c>
      <c r="G1703" s="5" t="s">
        <v>5110</v>
      </c>
      <c r="H1703" s="5" t="s">
        <v>5111</v>
      </c>
      <c r="I1703" s="5">
        <v>7</v>
      </c>
      <c r="L1703" s="5">
        <v>1</v>
      </c>
      <c r="M1703" s="5" t="s">
        <v>5937</v>
      </c>
      <c r="N1703" s="5" t="s">
        <v>5938</v>
      </c>
      <c r="S1703" s="5" t="s">
        <v>2415</v>
      </c>
      <c r="T1703" s="5" t="s">
        <v>2416</v>
      </c>
      <c r="W1703" s="5" t="s">
        <v>97</v>
      </c>
      <c r="X1703" s="5" t="s">
        <v>98</v>
      </c>
      <c r="Y1703" s="5" t="s">
        <v>99</v>
      </c>
      <c r="Z1703" s="5" t="s">
        <v>100</v>
      </c>
      <c r="AC1703" s="4">
        <v>30</v>
      </c>
      <c r="AD1703" s="5" t="s">
        <v>310</v>
      </c>
      <c r="AE1703" s="5" t="s">
        <v>311</v>
      </c>
    </row>
    <row r="1704" spans="1:72" ht="13.5" customHeight="1">
      <c r="A1704" s="7" t="str">
        <f>HYPERLINK("http://kyu.snu.ac.kr/sdhj/index.jsp?type=hj/GK14704_00IM0001_013a.jpg","1768_해북촌_013a")</f>
        <v>1768_해북촌_013a</v>
      </c>
      <c r="B1704" s="4">
        <v>1768</v>
      </c>
      <c r="C1704" s="4" t="s">
        <v>11580</v>
      </c>
      <c r="D1704" s="4" t="s">
        <v>11581</v>
      </c>
      <c r="E1704" s="4">
        <v>1703</v>
      </c>
      <c r="F1704" s="5">
        <v>8</v>
      </c>
      <c r="G1704" s="5" t="s">
        <v>5110</v>
      </c>
      <c r="H1704" s="5" t="s">
        <v>5111</v>
      </c>
      <c r="I1704" s="5">
        <v>7</v>
      </c>
      <c r="L1704" s="5">
        <v>1</v>
      </c>
      <c r="M1704" s="5" t="s">
        <v>5937</v>
      </c>
      <c r="N1704" s="5" t="s">
        <v>5938</v>
      </c>
      <c r="S1704" s="5" t="s">
        <v>127</v>
      </c>
      <c r="T1704" s="5" t="s">
        <v>128</v>
      </c>
      <c r="AF1704" s="5" t="s">
        <v>131</v>
      </c>
      <c r="AG1704" s="5" t="s">
        <v>132</v>
      </c>
    </row>
    <row r="1705" spans="1:72" ht="13.5" customHeight="1">
      <c r="A1705" s="7" t="str">
        <f>HYPERLINK("http://kyu.snu.ac.kr/sdhj/index.jsp?type=hj/GK14704_00IM0001_013a.jpg","1768_해북촌_013a")</f>
        <v>1768_해북촌_013a</v>
      </c>
      <c r="B1705" s="4">
        <v>1768</v>
      </c>
      <c r="C1705" s="4" t="s">
        <v>11580</v>
      </c>
      <c r="D1705" s="4" t="s">
        <v>11581</v>
      </c>
      <c r="E1705" s="4">
        <v>1704</v>
      </c>
      <c r="F1705" s="5">
        <v>8</v>
      </c>
      <c r="G1705" s="5" t="s">
        <v>5110</v>
      </c>
      <c r="H1705" s="5" t="s">
        <v>5111</v>
      </c>
      <c r="I1705" s="5">
        <v>7</v>
      </c>
      <c r="L1705" s="5">
        <v>1</v>
      </c>
      <c r="M1705" s="5" t="s">
        <v>5937</v>
      </c>
      <c r="N1705" s="5" t="s">
        <v>5938</v>
      </c>
      <c r="S1705" s="5" t="s">
        <v>115</v>
      </c>
      <c r="T1705" s="5" t="s">
        <v>116</v>
      </c>
      <c r="Y1705" s="5" t="s">
        <v>5951</v>
      </c>
      <c r="Z1705" s="5" t="s">
        <v>5952</v>
      </c>
      <c r="AC1705" s="4">
        <v>8</v>
      </c>
      <c r="AD1705" s="5" t="s">
        <v>129</v>
      </c>
      <c r="AE1705" s="5" t="s">
        <v>130</v>
      </c>
    </row>
    <row r="1706" spans="1:72" ht="13.5" customHeight="1">
      <c r="A1706" s="7" t="str">
        <f>HYPERLINK("http://kyu.snu.ac.kr/sdhj/index.jsp?type=hj/GK14704_00IM0001_013a.jpg","1768_해북촌_013a")</f>
        <v>1768_해북촌_013a</v>
      </c>
      <c r="B1706" s="4">
        <v>1768</v>
      </c>
      <c r="C1706" s="4" t="s">
        <v>11580</v>
      </c>
      <c r="D1706" s="4" t="s">
        <v>11581</v>
      </c>
      <c r="E1706" s="4">
        <v>1705</v>
      </c>
      <c r="F1706" s="5">
        <v>8</v>
      </c>
      <c r="G1706" s="5" t="s">
        <v>5110</v>
      </c>
      <c r="H1706" s="5" t="s">
        <v>5111</v>
      </c>
      <c r="I1706" s="5">
        <v>7</v>
      </c>
      <c r="L1706" s="5">
        <v>1</v>
      </c>
      <c r="M1706" s="5" t="s">
        <v>5937</v>
      </c>
      <c r="N1706" s="5" t="s">
        <v>5938</v>
      </c>
      <c r="T1706" s="4" t="s">
        <v>11582</v>
      </c>
      <c r="U1706" s="5" t="s">
        <v>133</v>
      </c>
      <c r="V1706" s="5" t="s">
        <v>134</v>
      </c>
      <c r="Y1706" s="5" t="s">
        <v>5953</v>
      </c>
      <c r="Z1706" s="5" t="s">
        <v>11583</v>
      </c>
      <c r="AC1706" s="5">
        <v>88</v>
      </c>
      <c r="AD1706" s="5" t="s">
        <v>166</v>
      </c>
      <c r="AE1706" s="5" t="s">
        <v>167</v>
      </c>
    </row>
    <row r="1707" spans="1:72" ht="13.5" customHeight="1">
      <c r="A1707" s="7" t="str">
        <f>HYPERLINK("http://kyu.snu.ac.kr/sdhj/index.jsp?type=hj/GK14704_00IM0001_013a.jpg","1768_해북촌_013a")</f>
        <v>1768_해북촌_013a</v>
      </c>
      <c r="B1707" s="4">
        <v>1768</v>
      </c>
      <c r="C1707" s="4" t="s">
        <v>11580</v>
      </c>
      <c r="D1707" s="4" t="s">
        <v>11581</v>
      </c>
      <c r="E1707" s="4">
        <v>1706</v>
      </c>
      <c r="F1707" s="5">
        <v>8</v>
      </c>
      <c r="G1707" s="5" t="s">
        <v>5110</v>
      </c>
      <c r="H1707" s="5" t="s">
        <v>5111</v>
      </c>
      <c r="I1707" s="5">
        <v>7</v>
      </c>
      <c r="L1707" s="5">
        <v>2</v>
      </c>
      <c r="M1707" s="4" t="s">
        <v>5954</v>
      </c>
      <c r="N1707" s="4" t="s">
        <v>5955</v>
      </c>
      <c r="Q1707" s="5" t="s">
        <v>5956</v>
      </c>
      <c r="R1707" s="5" t="s">
        <v>11584</v>
      </c>
      <c r="S1707" s="4"/>
      <c r="T1707" s="4" t="s">
        <v>10868</v>
      </c>
      <c r="U1707" s="5" t="s">
        <v>73</v>
      </c>
      <c r="V1707" s="5" t="s">
        <v>74</v>
      </c>
      <c r="W1707" s="5" t="s">
        <v>11585</v>
      </c>
      <c r="X1707" s="5" t="s">
        <v>11586</v>
      </c>
      <c r="Y1707" s="5" t="s">
        <v>5957</v>
      </c>
      <c r="Z1707" s="5" t="s">
        <v>11587</v>
      </c>
      <c r="AC1707" s="4">
        <v>40</v>
      </c>
      <c r="AD1707" s="5" t="s">
        <v>371</v>
      </c>
      <c r="AE1707" s="5" t="s">
        <v>372</v>
      </c>
      <c r="AJ1707" s="5" t="s">
        <v>33</v>
      </c>
      <c r="AK1707" s="5" t="s">
        <v>34</v>
      </c>
      <c r="AL1707" s="5" t="s">
        <v>455</v>
      </c>
      <c r="AM1707" s="5" t="s">
        <v>456</v>
      </c>
      <c r="AT1707" s="5" t="s">
        <v>73</v>
      </c>
      <c r="AU1707" s="5" t="s">
        <v>74</v>
      </c>
      <c r="AV1707" s="5" t="s">
        <v>5958</v>
      </c>
      <c r="AW1707" s="5" t="s">
        <v>2104</v>
      </c>
      <c r="BG1707" s="5" t="s">
        <v>83</v>
      </c>
      <c r="BH1707" s="5" t="s">
        <v>84</v>
      </c>
      <c r="BI1707" s="5" t="s">
        <v>5959</v>
      </c>
      <c r="BJ1707" s="5" t="s">
        <v>5960</v>
      </c>
      <c r="BK1707" s="5" t="s">
        <v>83</v>
      </c>
      <c r="BL1707" s="5" t="s">
        <v>84</v>
      </c>
      <c r="BM1707" s="5" t="s">
        <v>5961</v>
      </c>
      <c r="BN1707" s="5" t="s">
        <v>5962</v>
      </c>
      <c r="BO1707" s="5" t="s">
        <v>83</v>
      </c>
      <c r="BP1707" s="5" t="s">
        <v>84</v>
      </c>
      <c r="BQ1707" s="5" t="s">
        <v>5963</v>
      </c>
      <c r="BR1707" s="5" t="s">
        <v>11588</v>
      </c>
      <c r="BS1707" s="5" t="s">
        <v>5964</v>
      </c>
      <c r="BT1707" s="5" t="s">
        <v>3890</v>
      </c>
    </row>
    <row r="1708" spans="1:72" ht="13.5" customHeight="1">
      <c r="A1708" s="7" t="str">
        <f>HYPERLINK("http://kyu.snu.ac.kr/sdhj/index.jsp?type=hj/GK14704_00IM0001_013a.jpg","1768_해북촌_013a")</f>
        <v>1768_해북촌_013a</v>
      </c>
      <c r="B1708" s="4">
        <v>1768</v>
      </c>
      <c r="C1708" s="4" t="s">
        <v>11589</v>
      </c>
      <c r="D1708" s="4" t="s">
        <v>11590</v>
      </c>
      <c r="E1708" s="4">
        <v>1707</v>
      </c>
      <c r="F1708" s="5">
        <v>8</v>
      </c>
      <c r="G1708" s="5" t="s">
        <v>5110</v>
      </c>
      <c r="H1708" s="5" t="s">
        <v>5111</v>
      </c>
      <c r="I1708" s="5">
        <v>7</v>
      </c>
      <c r="L1708" s="5">
        <v>2</v>
      </c>
      <c r="M1708" s="5" t="s">
        <v>5954</v>
      </c>
      <c r="N1708" s="5" t="s">
        <v>5955</v>
      </c>
      <c r="S1708" s="5" t="s">
        <v>95</v>
      </c>
      <c r="T1708" s="5" t="s">
        <v>96</v>
      </c>
      <c r="W1708" s="5" t="s">
        <v>1668</v>
      </c>
      <c r="X1708" s="5" t="s">
        <v>1669</v>
      </c>
      <c r="Y1708" s="5" t="s">
        <v>99</v>
      </c>
      <c r="Z1708" s="5" t="s">
        <v>100</v>
      </c>
      <c r="AC1708" s="4">
        <v>8</v>
      </c>
      <c r="AD1708" s="5" t="s">
        <v>2033</v>
      </c>
      <c r="AE1708" s="5" t="s">
        <v>2034</v>
      </c>
      <c r="AJ1708" s="5" t="s">
        <v>101</v>
      </c>
      <c r="AK1708" s="5" t="s">
        <v>102</v>
      </c>
      <c r="AL1708" s="5" t="s">
        <v>2892</v>
      </c>
      <c r="AM1708" s="5" t="s">
        <v>2893</v>
      </c>
      <c r="AT1708" s="5" t="s">
        <v>83</v>
      </c>
      <c r="AU1708" s="5" t="s">
        <v>84</v>
      </c>
      <c r="AV1708" s="5" t="s">
        <v>5965</v>
      </c>
      <c r="AW1708" s="5" t="s">
        <v>5966</v>
      </c>
      <c r="BG1708" s="5" t="s">
        <v>83</v>
      </c>
      <c r="BH1708" s="5" t="s">
        <v>84</v>
      </c>
      <c r="BI1708" s="5" t="s">
        <v>5967</v>
      </c>
      <c r="BJ1708" s="5" t="s">
        <v>5968</v>
      </c>
      <c r="BK1708" s="5" t="s">
        <v>83</v>
      </c>
      <c r="BL1708" s="5" t="s">
        <v>84</v>
      </c>
      <c r="BM1708" s="5" t="s">
        <v>5969</v>
      </c>
      <c r="BN1708" s="5" t="s">
        <v>3433</v>
      </c>
      <c r="BO1708" s="5" t="s">
        <v>83</v>
      </c>
      <c r="BP1708" s="5" t="s">
        <v>84</v>
      </c>
      <c r="BQ1708" s="5" t="s">
        <v>5970</v>
      </c>
      <c r="BR1708" s="5" t="s">
        <v>11591</v>
      </c>
      <c r="BS1708" s="5" t="s">
        <v>93</v>
      </c>
      <c r="BT1708" s="5" t="s">
        <v>94</v>
      </c>
    </row>
    <row r="1709" spans="1:72" ht="13.5" customHeight="1">
      <c r="A1709" s="7" t="str">
        <f>HYPERLINK("http://kyu.snu.ac.kr/sdhj/index.jsp?type=hj/GK14704_00IM0001_013a.jpg","1768_해북촌_013a")</f>
        <v>1768_해북촌_013a</v>
      </c>
      <c r="B1709" s="4">
        <v>1768</v>
      </c>
      <c r="C1709" s="4" t="s">
        <v>11592</v>
      </c>
      <c r="D1709" s="4" t="s">
        <v>11593</v>
      </c>
      <c r="E1709" s="4">
        <v>1708</v>
      </c>
      <c r="F1709" s="5">
        <v>8</v>
      </c>
      <c r="G1709" s="5" t="s">
        <v>5110</v>
      </c>
      <c r="H1709" s="5" t="s">
        <v>5111</v>
      </c>
      <c r="I1709" s="5">
        <v>7</v>
      </c>
      <c r="L1709" s="5">
        <v>2</v>
      </c>
      <c r="M1709" s="5" t="s">
        <v>5954</v>
      </c>
      <c r="N1709" s="5" t="s">
        <v>5955</v>
      </c>
      <c r="S1709" s="5" t="s">
        <v>115</v>
      </c>
      <c r="T1709" s="5" t="s">
        <v>116</v>
      </c>
      <c r="Y1709" s="5" t="s">
        <v>9526</v>
      </c>
      <c r="Z1709" s="5" t="s">
        <v>5971</v>
      </c>
      <c r="AC1709" s="4">
        <v>9</v>
      </c>
      <c r="AD1709" s="5" t="s">
        <v>129</v>
      </c>
      <c r="AE1709" s="5" t="s">
        <v>130</v>
      </c>
    </row>
    <row r="1710" spans="1:72" ht="13.5" customHeight="1">
      <c r="A1710" s="7" t="str">
        <f>HYPERLINK("http://kyu.snu.ac.kr/sdhj/index.jsp?type=hj/GK14704_00IM0001_013a.jpg","1768_해북촌_013a")</f>
        <v>1768_해북촌_013a</v>
      </c>
      <c r="B1710" s="4">
        <v>1768</v>
      </c>
      <c r="C1710" s="4" t="s">
        <v>10694</v>
      </c>
      <c r="D1710" s="4" t="s">
        <v>10695</v>
      </c>
      <c r="E1710" s="4">
        <v>1709</v>
      </c>
      <c r="F1710" s="5">
        <v>8</v>
      </c>
      <c r="G1710" s="5" t="s">
        <v>5110</v>
      </c>
      <c r="H1710" s="5" t="s">
        <v>5111</v>
      </c>
      <c r="I1710" s="5">
        <v>7</v>
      </c>
      <c r="L1710" s="5">
        <v>2</v>
      </c>
      <c r="M1710" s="5" t="s">
        <v>5954</v>
      </c>
      <c r="N1710" s="5" t="s">
        <v>5955</v>
      </c>
      <c r="S1710" s="5" t="s">
        <v>300</v>
      </c>
      <c r="T1710" s="5" t="s">
        <v>301</v>
      </c>
      <c r="U1710" s="5" t="s">
        <v>73</v>
      </c>
      <c r="V1710" s="5" t="s">
        <v>74</v>
      </c>
      <c r="Y1710" s="5" t="s">
        <v>5972</v>
      </c>
      <c r="Z1710" s="5" t="s">
        <v>11594</v>
      </c>
      <c r="AG1710" s="5" t="s">
        <v>478</v>
      </c>
      <c r="AI1710" s="4" t="s">
        <v>11595</v>
      </c>
    </row>
    <row r="1711" spans="1:72" ht="13.5" customHeight="1">
      <c r="A1711" s="7" t="str">
        <f>HYPERLINK("http://kyu.snu.ac.kr/sdhj/index.jsp?type=hj/GK14704_00IM0001_013a.jpg","1768_해북촌_013a")</f>
        <v>1768_해북촌_013a</v>
      </c>
      <c r="B1711" s="4">
        <v>1768</v>
      </c>
      <c r="C1711" s="4" t="s">
        <v>10694</v>
      </c>
      <c r="D1711" s="4" t="s">
        <v>10695</v>
      </c>
      <c r="E1711" s="4">
        <v>1710</v>
      </c>
      <c r="F1711" s="5">
        <v>8</v>
      </c>
      <c r="G1711" s="5" t="s">
        <v>5110</v>
      </c>
      <c r="H1711" s="5" t="s">
        <v>5111</v>
      </c>
      <c r="I1711" s="5">
        <v>7</v>
      </c>
      <c r="L1711" s="5">
        <v>2</v>
      </c>
      <c r="M1711" s="5" t="s">
        <v>5954</v>
      </c>
      <c r="N1711" s="5" t="s">
        <v>5955</v>
      </c>
      <c r="S1711" s="5" t="s">
        <v>3332</v>
      </c>
      <c r="T1711" s="5" t="s">
        <v>3333</v>
      </c>
      <c r="W1711" s="5" t="s">
        <v>408</v>
      </c>
      <c r="X1711" s="5" t="s">
        <v>409</v>
      </c>
      <c r="Y1711" s="5" t="s">
        <v>251</v>
      </c>
      <c r="Z1711" s="5" t="s">
        <v>252</v>
      </c>
      <c r="AG1711" s="5" t="s">
        <v>478</v>
      </c>
      <c r="AI1711" s="4" t="s">
        <v>11595</v>
      </c>
    </row>
    <row r="1712" spans="1:72" ht="13.5" customHeight="1">
      <c r="A1712" s="7" t="str">
        <f>HYPERLINK("http://kyu.snu.ac.kr/sdhj/index.jsp?type=hj/GK14704_00IM0001_013a.jpg","1768_해북촌_013a")</f>
        <v>1768_해북촌_013a</v>
      </c>
      <c r="B1712" s="4">
        <v>1768</v>
      </c>
      <c r="C1712" s="4" t="s">
        <v>10694</v>
      </c>
      <c r="D1712" s="4" t="s">
        <v>10695</v>
      </c>
      <c r="E1712" s="4">
        <v>1711</v>
      </c>
      <c r="F1712" s="5">
        <v>8</v>
      </c>
      <c r="G1712" s="5" t="s">
        <v>5110</v>
      </c>
      <c r="H1712" s="5" t="s">
        <v>5111</v>
      </c>
      <c r="I1712" s="5">
        <v>7</v>
      </c>
      <c r="L1712" s="5">
        <v>2</v>
      </c>
      <c r="M1712" s="5" t="s">
        <v>5954</v>
      </c>
      <c r="N1712" s="5" t="s">
        <v>5955</v>
      </c>
      <c r="S1712" s="5" t="s">
        <v>5814</v>
      </c>
      <c r="T1712" s="5" t="s">
        <v>3115</v>
      </c>
      <c r="Y1712" s="5" t="s">
        <v>5973</v>
      </c>
      <c r="Z1712" s="5" t="s">
        <v>5974</v>
      </c>
      <c r="AF1712" s="5" t="s">
        <v>5975</v>
      </c>
      <c r="AG1712" s="5" t="s">
        <v>11596</v>
      </c>
      <c r="AH1712" s="5" t="s">
        <v>11597</v>
      </c>
      <c r="AI1712" s="4" t="s">
        <v>11595</v>
      </c>
    </row>
    <row r="1713" spans="1:72" ht="13.5" customHeight="1">
      <c r="A1713" s="7" t="str">
        <f>HYPERLINK("http://kyu.snu.ac.kr/sdhj/index.jsp?type=hj/GK14704_00IM0001_013a.jpg","1768_해북촌_013a")</f>
        <v>1768_해북촌_013a</v>
      </c>
      <c r="B1713" s="4">
        <v>1768</v>
      </c>
      <c r="C1713" s="4" t="s">
        <v>10694</v>
      </c>
      <c r="D1713" s="4" t="s">
        <v>10695</v>
      </c>
      <c r="E1713" s="4">
        <v>1712</v>
      </c>
      <c r="F1713" s="5">
        <v>8</v>
      </c>
      <c r="G1713" s="5" t="s">
        <v>5110</v>
      </c>
      <c r="H1713" s="5" t="s">
        <v>5111</v>
      </c>
      <c r="I1713" s="5">
        <v>7</v>
      </c>
      <c r="L1713" s="5">
        <v>2</v>
      </c>
      <c r="M1713" s="5" t="s">
        <v>5954</v>
      </c>
      <c r="N1713" s="5" t="s">
        <v>5955</v>
      </c>
      <c r="T1713" s="4" t="s">
        <v>10870</v>
      </c>
      <c r="U1713" s="5" t="s">
        <v>5976</v>
      </c>
      <c r="V1713" s="5" t="s">
        <v>5977</v>
      </c>
      <c r="Y1713" s="5" t="s">
        <v>5978</v>
      </c>
      <c r="Z1713" s="5" t="s">
        <v>5979</v>
      </c>
      <c r="AC1713" s="4">
        <v>30</v>
      </c>
      <c r="AD1713" s="5" t="s">
        <v>283</v>
      </c>
      <c r="AE1713" s="5" t="s">
        <v>284</v>
      </c>
    </row>
    <row r="1714" spans="1:72" ht="13.5" customHeight="1">
      <c r="A1714" s="7" t="str">
        <f>HYPERLINK("http://kyu.snu.ac.kr/sdhj/index.jsp?type=hj/GK14704_00IM0001_013a.jpg","1768_해북촌_013a")</f>
        <v>1768_해북촌_013a</v>
      </c>
      <c r="B1714" s="4">
        <v>1768</v>
      </c>
      <c r="C1714" s="4" t="s">
        <v>10694</v>
      </c>
      <c r="D1714" s="4" t="s">
        <v>10695</v>
      </c>
      <c r="E1714" s="4">
        <v>1713</v>
      </c>
      <c r="F1714" s="5">
        <v>8</v>
      </c>
      <c r="G1714" s="5" t="s">
        <v>5110</v>
      </c>
      <c r="H1714" s="5" t="s">
        <v>5111</v>
      </c>
      <c r="I1714" s="5">
        <v>7</v>
      </c>
      <c r="L1714" s="5">
        <v>2</v>
      </c>
      <c r="M1714" s="5" t="s">
        <v>5954</v>
      </c>
      <c r="N1714" s="5" t="s">
        <v>5955</v>
      </c>
      <c r="T1714" s="4" t="s">
        <v>10870</v>
      </c>
      <c r="U1714" s="5" t="s">
        <v>133</v>
      </c>
      <c r="V1714" s="5" t="s">
        <v>134</v>
      </c>
      <c r="Y1714" s="5" t="s">
        <v>5980</v>
      </c>
      <c r="Z1714" s="5" t="s">
        <v>5981</v>
      </c>
      <c r="AC1714" s="4">
        <v>30</v>
      </c>
      <c r="AD1714" s="5" t="s">
        <v>223</v>
      </c>
      <c r="AE1714" s="5" t="s">
        <v>224</v>
      </c>
      <c r="AF1714" s="5" t="s">
        <v>610</v>
      </c>
      <c r="AG1714" s="5" t="s">
        <v>611</v>
      </c>
    </row>
    <row r="1715" spans="1:72" ht="13.5" customHeight="1">
      <c r="A1715" s="7" t="str">
        <f>HYPERLINK("http://kyu.snu.ac.kr/sdhj/index.jsp?type=hj/GK14704_00IM0001_013a.jpg","1768_해북촌_013a")</f>
        <v>1768_해북촌_013a</v>
      </c>
      <c r="B1715" s="4">
        <v>1768</v>
      </c>
      <c r="C1715" s="4" t="s">
        <v>10694</v>
      </c>
      <c r="D1715" s="4" t="s">
        <v>10695</v>
      </c>
      <c r="E1715" s="4">
        <v>1714</v>
      </c>
      <c r="F1715" s="5">
        <v>8</v>
      </c>
      <c r="G1715" s="5" t="s">
        <v>5110</v>
      </c>
      <c r="H1715" s="5" t="s">
        <v>5111</v>
      </c>
      <c r="I1715" s="5">
        <v>7</v>
      </c>
      <c r="L1715" s="5">
        <v>2</v>
      </c>
      <c r="M1715" s="5" t="s">
        <v>5954</v>
      </c>
      <c r="N1715" s="5" t="s">
        <v>5955</v>
      </c>
      <c r="T1715" s="4" t="s">
        <v>10870</v>
      </c>
      <c r="U1715" s="5" t="s">
        <v>133</v>
      </c>
      <c r="V1715" s="5" t="s">
        <v>134</v>
      </c>
      <c r="Y1715" s="5" t="s">
        <v>5982</v>
      </c>
      <c r="Z1715" s="5" t="s">
        <v>5983</v>
      </c>
      <c r="AC1715" s="4">
        <v>23</v>
      </c>
      <c r="AD1715" s="5" t="s">
        <v>223</v>
      </c>
      <c r="AE1715" s="5" t="s">
        <v>224</v>
      </c>
    </row>
    <row r="1716" spans="1:72" ht="13.5" customHeight="1">
      <c r="A1716" s="7" t="str">
        <f>HYPERLINK("http://kyu.snu.ac.kr/sdhj/index.jsp?type=hj/GK14704_00IM0001_013a.jpg","1768_해북촌_013a")</f>
        <v>1768_해북촌_013a</v>
      </c>
      <c r="B1716" s="4">
        <v>1768</v>
      </c>
      <c r="C1716" s="4" t="s">
        <v>10694</v>
      </c>
      <c r="D1716" s="4" t="s">
        <v>10695</v>
      </c>
      <c r="E1716" s="4">
        <v>1715</v>
      </c>
      <c r="F1716" s="5">
        <v>8</v>
      </c>
      <c r="G1716" s="5" t="s">
        <v>5110</v>
      </c>
      <c r="H1716" s="5" t="s">
        <v>5111</v>
      </c>
      <c r="I1716" s="5">
        <v>7</v>
      </c>
      <c r="L1716" s="5">
        <v>2</v>
      </c>
      <c r="M1716" s="5" t="s">
        <v>5954</v>
      </c>
      <c r="N1716" s="5" t="s">
        <v>5955</v>
      </c>
      <c r="T1716" s="4" t="s">
        <v>10870</v>
      </c>
      <c r="U1716" s="5" t="s">
        <v>133</v>
      </c>
      <c r="V1716" s="5" t="s">
        <v>134</v>
      </c>
      <c r="Y1716" s="5" t="s">
        <v>1699</v>
      </c>
      <c r="Z1716" s="5" t="s">
        <v>1700</v>
      </c>
      <c r="AF1716" s="5" t="s">
        <v>488</v>
      </c>
      <c r="AG1716" s="5" t="s">
        <v>478</v>
      </c>
      <c r="AH1716" s="5" t="s">
        <v>1126</v>
      </c>
      <c r="AI1716" s="5" t="s">
        <v>1127</v>
      </c>
    </row>
    <row r="1717" spans="1:72" ht="13.5" customHeight="1">
      <c r="A1717" s="7" t="str">
        <f>HYPERLINK("http://kyu.snu.ac.kr/sdhj/index.jsp?type=hj/GK14704_00IM0001_013a.jpg","1768_해북촌_013a")</f>
        <v>1768_해북촌_013a</v>
      </c>
      <c r="B1717" s="4">
        <v>1768</v>
      </c>
      <c r="C1717" s="4" t="s">
        <v>10694</v>
      </c>
      <c r="D1717" s="4" t="s">
        <v>10695</v>
      </c>
      <c r="E1717" s="4">
        <v>1716</v>
      </c>
      <c r="F1717" s="5">
        <v>8</v>
      </c>
      <c r="G1717" s="5" t="s">
        <v>5110</v>
      </c>
      <c r="H1717" s="5" t="s">
        <v>5111</v>
      </c>
      <c r="I1717" s="5">
        <v>7</v>
      </c>
      <c r="L1717" s="5">
        <v>2</v>
      </c>
      <c r="M1717" s="5" t="s">
        <v>5954</v>
      </c>
      <c r="N1717" s="5" t="s">
        <v>5955</v>
      </c>
      <c r="T1717" s="4" t="s">
        <v>10870</v>
      </c>
      <c r="U1717" s="5" t="s">
        <v>203</v>
      </c>
      <c r="V1717" s="5" t="s">
        <v>204</v>
      </c>
      <c r="Y1717" s="5" t="s">
        <v>5984</v>
      </c>
      <c r="Z1717" s="5" t="s">
        <v>5406</v>
      </c>
      <c r="AG1717" s="5" t="s">
        <v>478</v>
      </c>
      <c r="AI1717" s="5" t="s">
        <v>94</v>
      </c>
    </row>
    <row r="1718" spans="1:72" ht="13.5" customHeight="1">
      <c r="A1718" s="7" t="str">
        <f>HYPERLINK("http://kyu.snu.ac.kr/sdhj/index.jsp?type=hj/GK14704_00IM0001_013a.jpg","1768_해북촌_013a")</f>
        <v>1768_해북촌_013a</v>
      </c>
      <c r="B1718" s="4">
        <v>1768</v>
      </c>
      <c r="C1718" s="4" t="s">
        <v>10694</v>
      </c>
      <c r="D1718" s="4" t="s">
        <v>10695</v>
      </c>
      <c r="E1718" s="4">
        <v>1717</v>
      </c>
      <c r="F1718" s="5">
        <v>8</v>
      </c>
      <c r="G1718" s="5" t="s">
        <v>5110</v>
      </c>
      <c r="H1718" s="5" t="s">
        <v>5111</v>
      </c>
      <c r="I1718" s="5">
        <v>7</v>
      </c>
      <c r="L1718" s="5">
        <v>2</v>
      </c>
      <c r="M1718" s="5" t="s">
        <v>5954</v>
      </c>
      <c r="N1718" s="5" t="s">
        <v>5955</v>
      </c>
      <c r="T1718" s="4" t="s">
        <v>10870</v>
      </c>
      <c r="U1718" s="5" t="s">
        <v>203</v>
      </c>
      <c r="V1718" s="5" t="s">
        <v>204</v>
      </c>
      <c r="Y1718" s="5" t="s">
        <v>5985</v>
      </c>
      <c r="Z1718" s="5" t="s">
        <v>5986</v>
      </c>
      <c r="AF1718" s="5" t="s">
        <v>11598</v>
      </c>
      <c r="AG1718" s="5" t="s">
        <v>11599</v>
      </c>
      <c r="AH1718" s="5" t="s">
        <v>93</v>
      </c>
      <c r="AI1718" s="5" t="s">
        <v>94</v>
      </c>
    </row>
    <row r="1719" spans="1:72" ht="13.5" customHeight="1">
      <c r="A1719" s="7" t="str">
        <f>HYPERLINK("http://kyu.snu.ac.kr/sdhj/index.jsp?type=hj/GK14704_00IM0001_013a.jpg","1768_해북촌_013a")</f>
        <v>1768_해북촌_013a</v>
      </c>
      <c r="B1719" s="4">
        <v>1768</v>
      </c>
      <c r="C1719" s="4" t="s">
        <v>10694</v>
      </c>
      <c r="D1719" s="4" t="s">
        <v>10695</v>
      </c>
      <c r="E1719" s="4">
        <v>1718</v>
      </c>
      <c r="F1719" s="5">
        <v>8</v>
      </c>
      <c r="G1719" s="5" t="s">
        <v>5110</v>
      </c>
      <c r="H1719" s="5" t="s">
        <v>5111</v>
      </c>
      <c r="I1719" s="5">
        <v>7</v>
      </c>
      <c r="L1719" s="5">
        <v>2</v>
      </c>
      <c r="M1719" s="5" t="s">
        <v>5954</v>
      </c>
      <c r="N1719" s="5" t="s">
        <v>5955</v>
      </c>
      <c r="T1719" s="4" t="s">
        <v>10870</v>
      </c>
      <c r="U1719" s="5" t="s">
        <v>203</v>
      </c>
      <c r="V1719" s="5" t="s">
        <v>204</v>
      </c>
      <c r="Y1719" s="5" t="s">
        <v>5987</v>
      </c>
      <c r="Z1719" s="5" t="s">
        <v>5988</v>
      </c>
      <c r="AG1719" s="5" t="s">
        <v>478</v>
      </c>
      <c r="AI1719" s="5" t="s">
        <v>1802</v>
      </c>
    </row>
    <row r="1720" spans="1:72" ht="13.5" customHeight="1">
      <c r="A1720" s="7" t="str">
        <f>HYPERLINK("http://kyu.snu.ac.kr/sdhj/index.jsp?type=hj/GK14704_00IM0001_013a.jpg","1768_해북촌_013a")</f>
        <v>1768_해북촌_013a</v>
      </c>
      <c r="B1720" s="4">
        <v>1768</v>
      </c>
      <c r="C1720" s="4" t="s">
        <v>10694</v>
      </c>
      <c r="D1720" s="4" t="s">
        <v>10695</v>
      </c>
      <c r="E1720" s="4">
        <v>1719</v>
      </c>
      <c r="F1720" s="5">
        <v>8</v>
      </c>
      <c r="G1720" s="5" t="s">
        <v>5110</v>
      </c>
      <c r="H1720" s="5" t="s">
        <v>5111</v>
      </c>
      <c r="I1720" s="5">
        <v>7</v>
      </c>
      <c r="L1720" s="5">
        <v>2</v>
      </c>
      <c r="M1720" s="5" t="s">
        <v>5954</v>
      </c>
      <c r="N1720" s="5" t="s">
        <v>5955</v>
      </c>
      <c r="T1720" s="4" t="s">
        <v>10870</v>
      </c>
      <c r="U1720" s="5" t="s">
        <v>133</v>
      </c>
      <c r="V1720" s="5" t="s">
        <v>134</v>
      </c>
      <c r="Y1720" s="5" t="s">
        <v>5989</v>
      </c>
      <c r="Z1720" s="5" t="s">
        <v>5990</v>
      </c>
      <c r="AF1720" s="5" t="s">
        <v>11598</v>
      </c>
      <c r="AG1720" s="5" t="s">
        <v>11599</v>
      </c>
      <c r="AH1720" s="5" t="s">
        <v>1801</v>
      </c>
      <c r="AI1720" s="5" t="s">
        <v>1802</v>
      </c>
    </row>
    <row r="1721" spans="1:72" ht="13.5" customHeight="1">
      <c r="A1721" s="7" t="str">
        <f>HYPERLINK("http://kyu.snu.ac.kr/sdhj/index.jsp?type=hj/GK14704_00IM0001_013a.jpg","1768_해북촌_013a")</f>
        <v>1768_해북촌_013a</v>
      </c>
      <c r="B1721" s="4">
        <v>1768</v>
      </c>
      <c r="C1721" s="4" t="s">
        <v>10694</v>
      </c>
      <c r="D1721" s="4" t="s">
        <v>10695</v>
      </c>
      <c r="E1721" s="4">
        <v>1720</v>
      </c>
      <c r="F1721" s="5">
        <v>8</v>
      </c>
      <c r="G1721" s="5" t="s">
        <v>5110</v>
      </c>
      <c r="H1721" s="5" t="s">
        <v>5111</v>
      </c>
      <c r="I1721" s="5">
        <v>7</v>
      </c>
      <c r="L1721" s="5">
        <v>2</v>
      </c>
      <c r="M1721" s="5" t="s">
        <v>5954</v>
      </c>
      <c r="N1721" s="5" t="s">
        <v>5955</v>
      </c>
      <c r="T1721" s="4" t="s">
        <v>10870</v>
      </c>
      <c r="U1721" s="5" t="s">
        <v>203</v>
      </c>
      <c r="V1721" s="5" t="s">
        <v>204</v>
      </c>
      <c r="Y1721" s="5" t="s">
        <v>5991</v>
      </c>
      <c r="Z1721" s="5" t="s">
        <v>5992</v>
      </c>
      <c r="AF1721" s="5" t="s">
        <v>2166</v>
      </c>
      <c r="AG1721" s="5" t="s">
        <v>478</v>
      </c>
      <c r="AH1721" s="5" t="s">
        <v>5993</v>
      </c>
      <c r="AI1721" s="5" t="s">
        <v>5994</v>
      </c>
    </row>
    <row r="1722" spans="1:72" ht="13.5" customHeight="1">
      <c r="A1722" s="7" t="str">
        <f>HYPERLINK("http://kyu.snu.ac.kr/sdhj/index.jsp?type=hj/GK14704_00IM0001_013a.jpg","1768_해북촌_013a")</f>
        <v>1768_해북촌_013a</v>
      </c>
      <c r="B1722" s="4">
        <v>1768</v>
      </c>
      <c r="C1722" s="4" t="s">
        <v>10694</v>
      </c>
      <c r="D1722" s="4" t="s">
        <v>10695</v>
      </c>
      <c r="E1722" s="4">
        <v>1721</v>
      </c>
      <c r="F1722" s="5">
        <v>8</v>
      </c>
      <c r="G1722" s="5" t="s">
        <v>5110</v>
      </c>
      <c r="H1722" s="5" t="s">
        <v>5111</v>
      </c>
      <c r="I1722" s="5">
        <v>7</v>
      </c>
      <c r="L1722" s="5">
        <v>3</v>
      </c>
      <c r="M1722" s="4" t="s">
        <v>2546</v>
      </c>
      <c r="N1722" s="4" t="s">
        <v>5995</v>
      </c>
      <c r="S1722" s="4"/>
      <c r="T1722" s="4" t="s">
        <v>11485</v>
      </c>
      <c r="U1722" s="5" t="s">
        <v>73</v>
      </c>
      <c r="V1722" s="5" t="s">
        <v>74</v>
      </c>
      <c r="W1722" s="5" t="s">
        <v>249</v>
      </c>
      <c r="X1722" s="4" t="s">
        <v>11600</v>
      </c>
      <c r="Y1722" s="5" t="s">
        <v>5996</v>
      </c>
      <c r="Z1722" s="5" t="s">
        <v>5997</v>
      </c>
      <c r="AC1722" s="4">
        <v>81</v>
      </c>
      <c r="AD1722" s="5" t="s">
        <v>410</v>
      </c>
      <c r="AE1722" s="5" t="s">
        <v>411</v>
      </c>
      <c r="AJ1722" s="5" t="s">
        <v>33</v>
      </c>
      <c r="AK1722" s="5" t="s">
        <v>34</v>
      </c>
      <c r="AL1722" s="5" t="s">
        <v>93</v>
      </c>
      <c r="AM1722" s="5" t="s">
        <v>94</v>
      </c>
      <c r="AT1722" s="5" t="s">
        <v>83</v>
      </c>
      <c r="AU1722" s="5" t="s">
        <v>84</v>
      </c>
      <c r="BG1722" s="5" t="s">
        <v>1230</v>
      </c>
      <c r="BH1722" s="5" t="s">
        <v>1231</v>
      </c>
      <c r="BI1722" s="5" t="s">
        <v>5998</v>
      </c>
      <c r="BJ1722" s="5" t="s">
        <v>5999</v>
      </c>
      <c r="BK1722" s="5" t="s">
        <v>1230</v>
      </c>
      <c r="BL1722" s="5" t="s">
        <v>1231</v>
      </c>
      <c r="BM1722" s="5" t="s">
        <v>11601</v>
      </c>
      <c r="BN1722" s="5" t="s">
        <v>11602</v>
      </c>
      <c r="BO1722" s="5" t="s">
        <v>83</v>
      </c>
      <c r="BP1722" s="5" t="s">
        <v>84</v>
      </c>
      <c r="BQ1722" s="5" t="s">
        <v>6000</v>
      </c>
      <c r="BR1722" s="5" t="s">
        <v>6001</v>
      </c>
      <c r="BS1722" s="5" t="s">
        <v>841</v>
      </c>
      <c r="BT1722" s="5" t="s">
        <v>842</v>
      </c>
    </row>
    <row r="1723" spans="1:72" ht="13.5" customHeight="1">
      <c r="A1723" s="7" t="str">
        <f>HYPERLINK("http://kyu.snu.ac.kr/sdhj/index.jsp?type=hj/GK14704_00IM0001_013a.jpg","1768_해북촌_013a")</f>
        <v>1768_해북촌_013a</v>
      </c>
      <c r="B1723" s="4">
        <v>1768</v>
      </c>
      <c r="C1723" s="4" t="s">
        <v>11580</v>
      </c>
      <c r="D1723" s="4" t="s">
        <v>11581</v>
      </c>
      <c r="E1723" s="4">
        <v>1722</v>
      </c>
      <c r="F1723" s="5">
        <v>8</v>
      </c>
      <c r="G1723" s="5" t="s">
        <v>5110</v>
      </c>
      <c r="H1723" s="5" t="s">
        <v>5111</v>
      </c>
      <c r="I1723" s="5">
        <v>7</v>
      </c>
      <c r="L1723" s="5">
        <v>3</v>
      </c>
      <c r="M1723" s="5" t="s">
        <v>2546</v>
      </c>
      <c r="N1723" s="5" t="s">
        <v>5995</v>
      </c>
      <c r="S1723" s="5" t="s">
        <v>3332</v>
      </c>
      <c r="T1723" s="5" t="s">
        <v>3333</v>
      </c>
      <c r="W1723" s="5" t="s">
        <v>249</v>
      </c>
      <c r="X1723" s="4" t="s">
        <v>11600</v>
      </c>
      <c r="Y1723" s="5" t="s">
        <v>251</v>
      </c>
      <c r="Z1723" s="5" t="s">
        <v>252</v>
      </c>
      <c r="AC1723" s="4">
        <v>66</v>
      </c>
      <c r="AD1723" s="5" t="s">
        <v>525</v>
      </c>
      <c r="AE1723" s="5" t="s">
        <v>526</v>
      </c>
    </row>
    <row r="1724" spans="1:72" ht="13.5" customHeight="1">
      <c r="A1724" s="7" t="str">
        <f>HYPERLINK("http://kyu.snu.ac.kr/sdhj/index.jsp?type=hj/GK14704_00IM0001_013a.jpg","1768_해북촌_013a")</f>
        <v>1768_해북촌_013a</v>
      </c>
      <c r="B1724" s="4">
        <v>1768</v>
      </c>
      <c r="C1724" s="4" t="s">
        <v>10331</v>
      </c>
      <c r="D1724" s="4" t="s">
        <v>10332</v>
      </c>
      <c r="E1724" s="4">
        <v>1723</v>
      </c>
      <c r="F1724" s="5">
        <v>8</v>
      </c>
      <c r="G1724" s="5" t="s">
        <v>5110</v>
      </c>
      <c r="H1724" s="5" t="s">
        <v>5111</v>
      </c>
      <c r="I1724" s="5">
        <v>7</v>
      </c>
      <c r="L1724" s="5">
        <v>3</v>
      </c>
      <c r="M1724" s="5" t="s">
        <v>2546</v>
      </c>
      <c r="N1724" s="5" t="s">
        <v>5995</v>
      </c>
      <c r="S1724" s="5" t="s">
        <v>127</v>
      </c>
      <c r="T1724" s="5" t="s">
        <v>128</v>
      </c>
      <c r="AC1724" s="4">
        <v>50</v>
      </c>
      <c r="AD1724" s="5" t="s">
        <v>898</v>
      </c>
      <c r="AE1724" s="5" t="s">
        <v>899</v>
      </c>
    </row>
    <row r="1725" spans="1:72" ht="13.5" customHeight="1">
      <c r="A1725" s="7" t="str">
        <f>HYPERLINK("http://kyu.snu.ac.kr/sdhj/index.jsp?type=hj/GK14704_00IM0001_013a.jpg","1768_해북촌_013a")</f>
        <v>1768_해북촌_013a</v>
      </c>
      <c r="B1725" s="4">
        <v>1768</v>
      </c>
      <c r="C1725" s="4" t="s">
        <v>10331</v>
      </c>
      <c r="D1725" s="4" t="s">
        <v>10332</v>
      </c>
      <c r="E1725" s="4">
        <v>1724</v>
      </c>
      <c r="F1725" s="5">
        <v>8</v>
      </c>
      <c r="G1725" s="5" t="s">
        <v>5110</v>
      </c>
      <c r="H1725" s="5" t="s">
        <v>5111</v>
      </c>
      <c r="I1725" s="5">
        <v>7</v>
      </c>
      <c r="L1725" s="5">
        <v>3</v>
      </c>
      <c r="M1725" s="5" t="s">
        <v>2546</v>
      </c>
      <c r="N1725" s="5" t="s">
        <v>5995</v>
      </c>
      <c r="S1725" s="5" t="s">
        <v>6002</v>
      </c>
      <c r="T1725" s="5" t="s">
        <v>6003</v>
      </c>
      <c r="W1725" s="5" t="s">
        <v>640</v>
      </c>
      <c r="X1725" s="4" t="s">
        <v>11603</v>
      </c>
      <c r="Y1725" s="5" t="s">
        <v>3657</v>
      </c>
      <c r="Z1725" s="5" t="s">
        <v>3658</v>
      </c>
      <c r="AF1725" s="5" t="s">
        <v>2166</v>
      </c>
      <c r="AG1725" s="5" t="s">
        <v>478</v>
      </c>
      <c r="AH1725" s="5" t="s">
        <v>3505</v>
      </c>
      <c r="AI1725" s="5" t="s">
        <v>3506</v>
      </c>
    </row>
    <row r="1726" spans="1:72" ht="13.5" customHeight="1">
      <c r="A1726" s="7" t="str">
        <f>HYPERLINK("http://kyu.snu.ac.kr/sdhj/index.jsp?type=hj/GK14704_00IM0001_013a.jpg","1768_해북촌_013a")</f>
        <v>1768_해북촌_013a</v>
      </c>
      <c r="B1726" s="4">
        <v>1768</v>
      </c>
      <c r="C1726" s="4" t="s">
        <v>9719</v>
      </c>
      <c r="D1726" s="4" t="s">
        <v>9720</v>
      </c>
      <c r="E1726" s="4">
        <v>1725</v>
      </c>
      <c r="F1726" s="5">
        <v>8</v>
      </c>
      <c r="G1726" s="5" t="s">
        <v>5110</v>
      </c>
      <c r="H1726" s="5" t="s">
        <v>5111</v>
      </c>
      <c r="I1726" s="5">
        <v>7</v>
      </c>
      <c r="L1726" s="5">
        <v>3</v>
      </c>
      <c r="M1726" s="5" t="s">
        <v>2546</v>
      </c>
      <c r="N1726" s="5" t="s">
        <v>5995</v>
      </c>
      <c r="S1726" s="5" t="s">
        <v>1962</v>
      </c>
      <c r="T1726" s="5" t="s">
        <v>1963</v>
      </c>
      <c r="AC1726" s="4">
        <v>13</v>
      </c>
      <c r="AD1726" s="5" t="s">
        <v>419</v>
      </c>
      <c r="AE1726" s="5" t="s">
        <v>420</v>
      </c>
    </row>
    <row r="1727" spans="1:72" ht="13.5" customHeight="1">
      <c r="A1727" s="7" t="str">
        <f>HYPERLINK("http://kyu.snu.ac.kr/sdhj/index.jsp?type=hj/GK14704_00IM0001_013a.jpg","1768_해북촌_013a")</f>
        <v>1768_해북촌_013a</v>
      </c>
      <c r="B1727" s="4">
        <v>1768</v>
      </c>
      <c r="C1727" s="4" t="s">
        <v>10331</v>
      </c>
      <c r="D1727" s="4" t="s">
        <v>10332</v>
      </c>
      <c r="E1727" s="4">
        <v>1726</v>
      </c>
      <c r="F1727" s="5">
        <v>8</v>
      </c>
      <c r="G1727" s="5" t="s">
        <v>5110</v>
      </c>
      <c r="H1727" s="5" t="s">
        <v>5111</v>
      </c>
      <c r="I1727" s="5">
        <v>7</v>
      </c>
      <c r="L1727" s="5">
        <v>3</v>
      </c>
      <c r="M1727" s="5" t="s">
        <v>2546</v>
      </c>
      <c r="N1727" s="5" t="s">
        <v>5995</v>
      </c>
      <c r="T1727" s="4" t="s">
        <v>11604</v>
      </c>
      <c r="U1727" s="5" t="s">
        <v>133</v>
      </c>
      <c r="V1727" s="5" t="s">
        <v>134</v>
      </c>
      <c r="Y1727" s="5" t="s">
        <v>4273</v>
      </c>
      <c r="Z1727" s="5" t="s">
        <v>4274</v>
      </c>
      <c r="AC1727" s="4">
        <v>18</v>
      </c>
      <c r="AD1727" s="5" t="s">
        <v>464</v>
      </c>
      <c r="AE1727" s="5" t="s">
        <v>465</v>
      </c>
    </row>
    <row r="1728" spans="1:72" ht="13.5" customHeight="1">
      <c r="A1728" s="7" t="str">
        <f>HYPERLINK("http://kyu.snu.ac.kr/sdhj/index.jsp?type=hj/GK14704_00IM0001_013a.jpg","1768_해북촌_013a")</f>
        <v>1768_해북촌_013a</v>
      </c>
      <c r="B1728" s="4">
        <v>1768</v>
      </c>
      <c r="C1728" s="4" t="s">
        <v>10331</v>
      </c>
      <c r="D1728" s="4" t="s">
        <v>10332</v>
      </c>
      <c r="E1728" s="4">
        <v>1727</v>
      </c>
      <c r="F1728" s="5">
        <v>8</v>
      </c>
      <c r="G1728" s="5" t="s">
        <v>5110</v>
      </c>
      <c r="H1728" s="5" t="s">
        <v>5111</v>
      </c>
      <c r="I1728" s="5">
        <v>7</v>
      </c>
      <c r="L1728" s="5">
        <v>4</v>
      </c>
      <c r="M1728" s="4" t="s">
        <v>6004</v>
      </c>
      <c r="N1728" s="4" t="s">
        <v>6005</v>
      </c>
      <c r="S1728" s="4"/>
      <c r="T1728" s="4" t="s">
        <v>9776</v>
      </c>
      <c r="U1728" s="5" t="s">
        <v>73</v>
      </c>
      <c r="V1728" s="5" t="s">
        <v>74</v>
      </c>
      <c r="W1728" s="5" t="s">
        <v>249</v>
      </c>
      <c r="X1728" s="4" t="s">
        <v>9781</v>
      </c>
      <c r="Y1728" s="5" t="s">
        <v>3911</v>
      </c>
      <c r="Z1728" s="5" t="s">
        <v>3912</v>
      </c>
      <c r="AC1728" s="4">
        <v>65</v>
      </c>
      <c r="AD1728" s="5" t="s">
        <v>659</v>
      </c>
      <c r="AE1728" s="5" t="s">
        <v>660</v>
      </c>
      <c r="AJ1728" s="5" t="s">
        <v>33</v>
      </c>
      <c r="AK1728" s="5" t="s">
        <v>34</v>
      </c>
      <c r="AL1728" s="5" t="s">
        <v>266</v>
      </c>
      <c r="AM1728" s="4" t="s">
        <v>10588</v>
      </c>
      <c r="AT1728" s="5" t="s">
        <v>83</v>
      </c>
      <c r="AU1728" s="5" t="s">
        <v>84</v>
      </c>
      <c r="AV1728" s="5" t="s">
        <v>6006</v>
      </c>
      <c r="AW1728" s="5" t="s">
        <v>1328</v>
      </c>
      <c r="BG1728" s="5" t="s">
        <v>83</v>
      </c>
      <c r="BH1728" s="5" t="s">
        <v>84</v>
      </c>
      <c r="BI1728" s="5" t="s">
        <v>6007</v>
      </c>
      <c r="BJ1728" s="5" t="s">
        <v>6008</v>
      </c>
      <c r="BK1728" s="5" t="s">
        <v>83</v>
      </c>
      <c r="BL1728" s="5" t="s">
        <v>84</v>
      </c>
      <c r="BM1728" s="5" t="s">
        <v>6009</v>
      </c>
      <c r="BN1728" s="5" t="s">
        <v>6010</v>
      </c>
      <c r="BO1728" s="5" t="s">
        <v>83</v>
      </c>
      <c r="BP1728" s="5" t="s">
        <v>84</v>
      </c>
      <c r="BQ1728" s="5" t="s">
        <v>6011</v>
      </c>
      <c r="BR1728" s="5" t="s">
        <v>6012</v>
      </c>
      <c r="BS1728" s="5" t="s">
        <v>279</v>
      </c>
      <c r="BT1728" s="5" t="s">
        <v>280</v>
      </c>
    </row>
    <row r="1729" spans="1:72" ht="13.5" customHeight="1">
      <c r="A1729" s="7" t="str">
        <f>HYPERLINK("http://kyu.snu.ac.kr/sdhj/index.jsp?type=hj/GK14704_00IM0001_013a.jpg","1768_해북촌_013a")</f>
        <v>1768_해북촌_013a</v>
      </c>
      <c r="B1729" s="4">
        <v>1768</v>
      </c>
      <c r="C1729" s="4" t="s">
        <v>9943</v>
      </c>
      <c r="D1729" s="4" t="s">
        <v>9944</v>
      </c>
      <c r="E1729" s="4">
        <v>1728</v>
      </c>
      <c r="F1729" s="5">
        <v>8</v>
      </c>
      <c r="G1729" s="5" t="s">
        <v>5110</v>
      </c>
      <c r="H1729" s="5" t="s">
        <v>5111</v>
      </c>
      <c r="I1729" s="5">
        <v>7</v>
      </c>
      <c r="L1729" s="5">
        <v>4</v>
      </c>
      <c r="M1729" s="5" t="s">
        <v>6004</v>
      </c>
      <c r="N1729" s="5" t="s">
        <v>6005</v>
      </c>
      <c r="S1729" s="5" t="s">
        <v>95</v>
      </c>
      <c r="T1729" s="5" t="s">
        <v>96</v>
      </c>
      <c r="W1729" s="5" t="s">
        <v>249</v>
      </c>
      <c r="X1729" s="4" t="s">
        <v>9781</v>
      </c>
      <c r="Y1729" s="5" t="s">
        <v>99</v>
      </c>
      <c r="Z1729" s="5" t="s">
        <v>100</v>
      </c>
      <c r="AC1729" s="4">
        <v>64</v>
      </c>
      <c r="AD1729" s="5" t="s">
        <v>316</v>
      </c>
      <c r="AE1729" s="5" t="s">
        <v>317</v>
      </c>
      <c r="AJ1729" s="5" t="s">
        <v>101</v>
      </c>
      <c r="AK1729" s="5" t="s">
        <v>102</v>
      </c>
      <c r="AL1729" s="5" t="s">
        <v>5250</v>
      </c>
      <c r="AM1729" s="5" t="s">
        <v>5251</v>
      </c>
      <c r="AT1729" s="5" t="s">
        <v>83</v>
      </c>
      <c r="AU1729" s="5" t="s">
        <v>84</v>
      </c>
      <c r="AV1729" s="5" t="s">
        <v>5252</v>
      </c>
      <c r="AW1729" s="5" t="s">
        <v>5253</v>
      </c>
      <c r="BG1729" s="5" t="s">
        <v>83</v>
      </c>
      <c r="BH1729" s="5" t="s">
        <v>84</v>
      </c>
      <c r="BI1729" s="5" t="s">
        <v>6013</v>
      </c>
      <c r="BJ1729" s="5" t="s">
        <v>6014</v>
      </c>
      <c r="BK1729" s="5" t="s">
        <v>588</v>
      </c>
      <c r="BL1729" s="5" t="s">
        <v>589</v>
      </c>
      <c r="BM1729" s="5" t="s">
        <v>5256</v>
      </c>
      <c r="BN1729" s="5" t="s">
        <v>5257</v>
      </c>
      <c r="BO1729" s="5" t="s">
        <v>83</v>
      </c>
      <c r="BP1729" s="5" t="s">
        <v>84</v>
      </c>
      <c r="BQ1729" s="5" t="s">
        <v>5258</v>
      </c>
      <c r="BR1729" s="5" t="s">
        <v>5259</v>
      </c>
      <c r="BS1729" s="5" t="s">
        <v>944</v>
      </c>
      <c r="BT1729" s="5" t="s">
        <v>945</v>
      </c>
    </row>
    <row r="1730" spans="1:72" ht="13.5" customHeight="1">
      <c r="A1730" s="7" t="str">
        <f>HYPERLINK("http://kyu.snu.ac.kr/sdhj/index.jsp?type=hj/GK14704_00IM0001_013a.jpg","1768_해북촌_013a")</f>
        <v>1768_해북촌_013a</v>
      </c>
      <c r="B1730" s="4">
        <v>1768</v>
      </c>
      <c r="C1730" s="4" t="s">
        <v>10697</v>
      </c>
      <c r="D1730" s="4" t="s">
        <v>10698</v>
      </c>
      <c r="E1730" s="4">
        <v>1729</v>
      </c>
      <c r="F1730" s="5">
        <v>8</v>
      </c>
      <c r="G1730" s="5" t="s">
        <v>5110</v>
      </c>
      <c r="H1730" s="5" t="s">
        <v>5111</v>
      </c>
      <c r="I1730" s="5">
        <v>7</v>
      </c>
      <c r="L1730" s="5">
        <v>4</v>
      </c>
      <c r="M1730" s="5" t="s">
        <v>6004</v>
      </c>
      <c r="N1730" s="5" t="s">
        <v>6005</v>
      </c>
      <c r="S1730" s="5" t="s">
        <v>3503</v>
      </c>
      <c r="T1730" s="5" t="s">
        <v>843</v>
      </c>
      <c r="W1730" s="5" t="s">
        <v>443</v>
      </c>
      <c r="X1730" s="5" t="s">
        <v>444</v>
      </c>
      <c r="Y1730" s="5" t="s">
        <v>99</v>
      </c>
      <c r="Z1730" s="5" t="s">
        <v>100</v>
      </c>
      <c r="AC1730" s="4">
        <v>83</v>
      </c>
      <c r="AD1730" s="5" t="s">
        <v>714</v>
      </c>
      <c r="AE1730" s="5" t="s">
        <v>715</v>
      </c>
    </row>
    <row r="1731" spans="1:72" ht="13.5" customHeight="1">
      <c r="A1731" s="7" t="str">
        <f>HYPERLINK("http://kyu.snu.ac.kr/sdhj/index.jsp?type=hj/GK14704_00IM0001_013a.jpg","1768_해북촌_013a")</f>
        <v>1768_해북촌_013a</v>
      </c>
      <c r="B1731" s="4">
        <v>1768</v>
      </c>
      <c r="C1731" s="4" t="s">
        <v>9777</v>
      </c>
      <c r="D1731" s="4" t="s">
        <v>9778</v>
      </c>
      <c r="E1731" s="4">
        <v>1730</v>
      </c>
      <c r="F1731" s="5">
        <v>8</v>
      </c>
      <c r="G1731" s="5" t="s">
        <v>5110</v>
      </c>
      <c r="H1731" s="5" t="s">
        <v>5111</v>
      </c>
      <c r="I1731" s="5">
        <v>7</v>
      </c>
      <c r="L1731" s="5">
        <v>4</v>
      </c>
      <c r="M1731" s="5" t="s">
        <v>6004</v>
      </c>
      <c r="N1731" s="5" t="s">
        <v>6005</v>
      </c>
      <c r="S1731" s="5" t="s">
        <v>115</v>
      </c>
      <c r="T1731" s="5" t="s">
        <v>116</v>
      </c>
      <c r="Y1731" s="5" t="s">
        <v>6015</v>
      </c>
      <c r="Z1731" s="5" t="s">
        <v>6016</v>
      </c>
      <c r="AC1731" s="4">
        <v>30</v>
      </c>
      <c r="AD1731" s="5" t="s">
        <v>1521</v>
      </c>
      <c r="AE1731" s="5" t="s">
        <v>1522</v>
      </c>
    </row>
    <row r="1732" spans="1:72" ht="13.5" customHeight="1">
      <c r="A1732" s="7" t="str">
        <f>HYPERLINK("http://kyu.snu.ac.kr/sdhj/index.jsp?type=hj/GK14704_00IM0001_013a.jpg","1768_해북촌_013a")</f>
        <v>1768_해북촌_013a</v>
      </c>
      <c r="B1732" s="4">
        <v>1768</v>
      </c>
      <c r="C1732" s="4" t="s">
        <v>9777</v>
      </c>
      <c r="D1732" s="4" t="s">
        <v>9778</v>
      </c>
      <c r="E1732" s="4">
        <v>1731</v>
      </c>
      <c r="F1732" s="5">
        <v>8</v>
      </c>
      <c r="G1732" s="5" t="s">
        <v>5110</v>
      </c>
      <c r="H1732" s="5" t="s">
        <v>5111</v>
      </c>
      <c r="I1732" s="5">
        <v>7</v>
      </c>
      <c r="L1732" s="5">
        <v>4</v>
      </c>
      <c r="M1732" s="5" t="s">
        <v>6004</v>
      </c>
      <c r="N1732" s="5" t="s">
        <v>6005</v>
      </c>
      <c r="S1732" s="5" t="s">
        <v>121</v>
      </c>
      <c r="T1732" s="5" t="s">
        <v>122</v>
      </c>
      <c r="W1732" s="5" t="s">
        <v>5819</v>
      </c>
      <c r="X1732" s="5" t="s">
        <v>11605</v>
      </c>
      <c r="Y1732" s="5" t="s">
        <v>99</v>
      </c>
      <c r="Z1732" s="5" t="s">
        <v>100</v>
      </c>
      <c r="AC1732" s="4">
        <v>32</v>
      </c>
      <c r="AD1732" s="5" t="s">
        <v>985</v>
      </c>
      <c r="AE1732" s="5" t="s">
        <v>986</v>
      </c>
    </row>
    <row r="1733" spans="1:72" ht="13.5" customHeight="1">
      <c r="A1733" s="7" t="str">
        <f>HYPERLINK("http://kyu.snu.ac.kr/sdhj/index.jsp?type=hj/GK14704_00IM0001_013a.jpg","1768_해북촌_013a")</f>
        <v>1768_해북촌_013a</v>
      </c>
      <c r="B1733" s="4">
        <v>1768</v>
      </c>
      <c r="C1733" s="4" t="s">
        <v>9777</v>
      </c>
      <c r="D1733" s="4" t="s">
        <v>9778</v>
      </c>
      <c r="E1733" s="4">
        <v>1732</v>
      </c>
      <c r="F1733" s="5">
        <v>8</v>
      </c>
      <c r="G1733" s="5" t="s">
        <v>5110</v>
      </c>
      <c r="H1733" s="5" t="s">
        <v>5111</v>
      </c>
      <c r="I1733" s="5">
        <v>7</v>
      </c>
      <c r="L1733" s="5">
        <v>4</v>
      </c>
      <c r="M1733" s="5" t="s">
        <v>6004</v>
      </c>
      <c r="N1733" s="5" t="s">
        <v>6005</v>
      </c>
      <c r="S1733" s="5" t="s">
        <v>115</v>
      </c>
      <c r="T1733" s="5" t="s">
        <v>116</v>
      </c>
      <c r="Y1733" s="5" t="s">
        <v>9527</v>
      </c>
      <c r="Z1733" s="5" t="s">
        <v>6017</v>
      </c>
      <c r="AC1733" s="4">
        <v>21</v>
      </c>
    </row>
    <row r="1734" spans="1:72" ht="13.5" customHeight="1">
      <c r="A1734" s="7" t="str">
        <f>HYPERLINK("http://kyu.snu.ac.kr/sdhj/index.jsp?type=hj/GK14704_00IM0001_013a.jpg","1768_해북촌_013a")</f>
        <v>1768_해북촌_013a</v>
      </c>
      <c r="B1734" s="4">
        <v>1768</v>
      </c>
      <c r="C1734" s="4" t="s">
        <v>9777</v>
      </c>
      <c r="D1734" s="4" t="s">
        <v>9778</v>
      </c>
      <c r="E1734" s="4">
        <v>1733</v>
      </c>
      <c r="F1734" s="5">
        <v>8</v>
      </c>
      <c r="G1734" s="5" t="s">
        <v>5110</v>
      </c>
      <c r="H1734" s="5" t="s">
        <v>5111</v>
      </c>
      <c r="I1734" s="5">
        <v>7</v>
      </c>
      <c r="L1734" s="5">
        <v>4</v>
      </c>
      <c r="M1734" s="5" t="s">
        <v>6004</v>
      </c>
      <c r="N1734" s="5" t="s">
        <v>6005</v>
      </c>
      <c r="S1734" s="5" t="s">
        <v>121</v>
      </c>
      <c r="T1734" s="5" t="s">
        <v>122</v>
      </c>
      <c r="W1734" s="5" t="s">
        <v>97</v>
      </c>
      <c r="X1734" s="5" t="s">
        <v>98</v>
      </c>
      <c r="Y1734" s="5" t="s">
        <v>99</v>
      </c>
      <c r="Z1734" s="5" t="s">
        <v>100</v>
      </c>
      <c r="AC1734" s="4">
        <v>24</v>
      </c>
      <c r="AD1734" s="5" t="s">
        <v>137</v>
      </c>
      <c r="AE1734" s="5" t="s">
        <v>138</v>
      </c>
    </row>
    <row r="1735" spans="1:72" ht="13.5" customHeight="1">
      <c r="A1735" s="7" t="str">
        <f>HYPERLINK("http://kyu.snu.ac.kr/sdhj/index.jsp?type=hj/GK14704_00IM0001_013a.jpg","1768_해북촌_013a")</f>
        <v>1768_해북촌_013a</v>
      </c>
      <c r="B1735" s="4">
        <v>1768</v>
      </c>
      <c r="C1735" s="4" t="s">
        <v>9777</v>
      </c>
      <c r="D1735" s="4" t="s">
        <v>9778</v>
      </c>
      <c r="E1735" s="4">
        <v>1734</v>
      </c>
      <c r="F1735" s="5">
        <v>8</v>
      </c>
      <c r="G1735" s="5" t="s">
        <v>5110</v>
      </c>
      <c r="H1735" s="5" t="s">
        <v>5111</v>
      </c>
      <c r="I1735" s="5">
        <v>7</v>
      </c>
      <c r="L1735" s="5">
        <v>4</v>
      </c>
      <c r="M1735" s="5" t="s">
        <v>6004</v>
      </c>
      <c r="N1735" s="5" t="s">
        <v>6005</v>
      </c>
      <c r="S1735" s="5" t="s">
        <v>115</v>
      </c>
      <c r="T1735" s="5" t="s">
        <v>116</v>
      </c>
      <c r="Y1735" s="5" t="s">
        <v>6018</v>
      </c>
      <c r="Z1735" s="5" t="s">
        <v>6019</v>
      </c>
      <c r="AC1735" s="4">
        <v>22</v>
      </c>
      <c r="AD1735" s="5" t="s">
        <v>712</v>
      </c>
      <c r="AE1735" s="5" t="s">
        <v>713</v>
      </c>
    </row>
    <row r="1736" spans="1:72" ht="13.5" customHeight="1">
      <c r="A1736" s="7" t="str">
        <f>HYPERLINK("http://kyu.snu.ac.kr/sdhj/index.jsp?type=hj/GK14704_00IM0001_013a.jpg","1768_해북촌_013a")</f>
        <v>1768_해북촌_013a</v>
      </c>
      <c r="B1736" s="4">
        <v>1768</v>
      </c>
      <c r="C1736" s="4" t="s">
        <v>9777</v>
      </c>
      <c r="D1736" s="4" t="s">
        <v>9778</v>
      </c>
      <c r="E1736" s="4">
        <v>1735</v>
      </c>
      <c r="F1736" s="5">
        <v>8</v>
      </c>
      <c r="G1736" s="5" t="s">
        <v>5110</v>
      </c>
      <c r="H1736" s="5" t="s">
        <v>5111</v>
      </c>
      <c r="I1736" s="5">
        <v>7</v>
      </c>
      <c r="L1736" s="5">
        <v>4</v>
      </c>
      <c r="M1736" s="5" t="s">
        <v>6004</v>
      </c>
      <c r="N1736" s="5" t="s">
        <v>6005</v>
      </c>
      <c r="S1736" s="5" t="s">
        <v>121</v>
      </c>
      <c r="T1736" s="5" t="s">
        <v>122</v>
      </c>
      <c r="W1736" s="5" t="s">
        <v>327</v>
      </c>
      <c r="X1736" s="5" t="s">
        <v>328</v>
      </c>
      <c r="Y1736" s="5" t="s">
        <v>99</v>
      </c>
      <c r="Z1736" s="5" t="s">
        <v>100</v>
      </c>
      <c r="AC1736" s="4">
        <v>21</v>
      </c>
      <c r="AD1736" s="5" t="s">
        <v>410</v>
      </c>
      <c r="AE1736" s="5" t="s">
        <v>411</v>
      </c>
    </row>
    <row r="1737" spans="1:72" ht="13.5" customHeight="1">
      <c r="A1737" s="7" t="str">
        <f>HYPERLINK("http://kyu.snu.ac.kr/sdhj/index.jsp?type=hj/GK14704_00IM0001_013a.jpg","1768_해북촌_013a")</f>
        <v>1768_해북촌_013a</v>
      </c>
      <c r="B1737" s="4">
        <v>1768</v>
      </c>
      <c r="C1737" s="4" t="s">
        <v>9777</v>
      </c>
      <c r="D1737" s="4" t="s">
        <v>9778</v>
      </c>
      <c r="E1737" s="4">
        <v>1736</v>
      </c>
      <c r="F1737" s="5">
        <v>8</v>
      </c>
      <c r="G1737" s="5" t="s">
        <v>5110</v>
      </c>
      <c r="H1737" s="5" t="s">
        <v>5111</v>
      </c>
      <c r="I1737" s="5">
        <v>7</v>
      </c>
      <c r="L1737" s="5">
        <v>4</v>
      </c>
      <c r="M1737" s="5" t="s">
        <v>6004</v>
      </c>
      <c r="N1737" s="5" t="s">
        <v>6005</v>
      </c>
      <c r="S1737" s="5" t="s">
        <v>3033</v>
      </c>
      <c r="T1737" s="5" t="s">
        <v>3034</v>
      </c>
      <c r="Y1737" s="5" t="s">
        <v>6020</v>
      </c>
      <c r="Z1737" s="5" t="s">
        <v>6021</v>
      </c>
      <c r="AC1737" s="4">
        <v>16</v>
      </c>
      <c r="AD1737" s="5" t="s">
        <v>476</v>
      </c>
      <c r="AE1737" s="5" t="s">
        <v>477</v>
      </c>
      <c r="AF1737" s="5" t="s">
        <v>610</v>
      </c>
      <c r="AG1737" s="5" t="s">
        <v>611</v>
      </c>
    </row>
    <row r="1738" spans="1:72" ht="13.5" customHeight="1">
      <c r="A1738" s="7" t="str">
        <f>HYPERLINK("http://kyu.snu.ac.kr/sdhj/index.jsp?type=hj/GK14704_00IM0001_013a.jpg","1768_해북촌_013a")</f>
        <v>1768_해북촌_013a</v>
      </c>
      <c r="B1738" s="4">
        <v>1768</v>
      </c>
      <c r="C1738" s="4" t="s">
        <v>9777</v>
      </c>
      <c r="D1738" s="4" t="s">
        <v>9778</v>
      </c>
      <c r="E1738" s="4">
        <v>1737</v>
      </c>
      <c r="F1738" s="5">
        <v>8</v>
      </c>
      <c r="G1738" s="5" t="s">
        <v>5110</v>
      </c>
      <c r="H1738" s="5" t="s">
        <v>5111</v>
      </c>
      <c r="I1738" s="5">
        <v>7</v>
      </c>
      <c r="L1738" s="5">
        <v>5</v>
      </c>
      <c r="M1738" s="4" t="s">
        <v>6022</v>
      </c>
      <c r="N1738" s="4" t="s">
        <v>6023</v>
      </c>
      <c r="S1738" s="4"/>
      <c r="T1738" s="4" t="s">
        <v>10144</v>
      </c>
      <c r="U1738" s="5" t="s">
        <v>2781</v>
      </c>
      <c r="V1738" s="5" t="s">
        <v>2782</v>
      </c>
      <c r="W1738" s="5" t="s">
        <v>296</v>
      </c>
      <c r="X1738" s="5" t="s">
        <v>297</v>
      </c>
      <c r="Y1738" s="5" t="s">
        <v>5570</v>
      </c>
      <c r="Z1738" s="5" t="s">
        <v>5571</v>
      </c>
      <c r="AC1738" s="4">
        <v>61</v>
      </c>
      <c r="AD1738" s="5" t="s">
        <v>329</v>
      </c>
      <c r="AE1738" s="5" t="s">
        <v>330</v>
      </c>
      <c r="AJ1738" s="5" t="s">
        <v>33</v>
      </c>
      <c r="AK1738" s="5" t="s">
        <v>34</v>
      </c>
      <c r="AL1738" s="5" t="s">
        <v>279</v>
      </c>
      <c r="AM1738" s="5" t="s">
        <v>280</v>
      </c>
      <c r="AV1738" s="5" t="s">
        <v>4959</v>
      </c>
      <c r="AW1738" s="5" t="s">
        <v>4960</v>
      </c>
      <c r="BI1738" s="5" t="s">
        <v>6024</v>
      </c>
      <c r="BJ1738" s="5" t="s">
        <v>6025</v>
      </c>
      <c r="BM1738" s="5" t="s">
        <v>6026</v>
      </c>
      <c r="BN1738" s="5" t="s">
        <v>4790</v>
      </c>
      <c r="BQ1738" s="5" t="s">
        <v>6027</v>
      </c>
      <c r="BR1738" s="5" t="s">
        <v>6028</v>
      </c>
      <c r="BS1738" s="5" t="s">
        <v>266</v>
      </c>
      <c r="BT1738" s="4" t="s">
        <v>11606</v>
      </c>
    </row>
    <row r="1739" spans="1:72" ht="13.5" customHeight="1">
      <c r="A1739" s="7" t="str">
        <f>HYPERLINK("http://kyu.snu.ac.kr/sdhj/index.jsp?type=hj/GK14704_00IM0001_013a.jpg","1768_해북촌_013a")</f>
        <v>1768_해북촌_013a</v>
      </c>
      <c r="B1739" s="4">
        <v>1768</v>
      </c>
      <c r="C1739" s="4" t="s">
        <v>11197</v>
      </c>
      <c r="D1739" s="4" t="s">
        <v>11198</v>
      </c>
      <c r="E1739" s="4">
        <v>1738</v>
      </c>
      <c r="F1739" s="5">
        <v>8</v>
      </c>
      <c r="G1739" s="5" t="s">
        <v>5110</v>
      </c>
      <c r="H1739" s="5" t="s">
        <v>5111</v>
      </c>
      <c r="I1739" s="5">
        <v>7</v>
      </c>
      <c r="L1739" s="5">
        <v>5</v>
      </c>
      <c r="M1739" s="5" t="s">
        <v>6022</v>
      </c>
      <c r="N1739" s="5" t="s">
        <v>6023</v>
      </c>
      <c r="S1739" s="5" t="s">
        <v>95</v>
      </c>
      <c r="T1739" s="5" t="s">
        <v>96</v>
      </c>
      <c r="W1739" s="5" t="s">
        <v>249</v>
      </c>
      <c r="X1739" s="4" t="s">
        <v>10821</v>
      </c>
      <c r="Y1739" s="5" t="s">
        <v>251</v>
      </c>
      <c r="Z1739" s="5" t="s">
        <v>252</v>
      </c>
      <c r="AC1739" s="4">
        <v>55</v>
      </c>
      <c r="AD1739" s="5" t="s">
        <v>79</v>
      </c>
      <c r="AE1739" s="5" t="s">
        <v>80</v>
      </c>
      <c r="AJ1739" s="5" t="s">
        <v>33</v>
      </c>
      <c r="AK1739" s="5" t="s">
        <v>34</v>
      </c>
      <c r="AL1739" s="5" t="s">
        <v>266</v>
      </c>
      <c r="AM1739" s="4" t="s">
        <v>10145</v>
      </c>
      <c r="AV1739" s="5" t="s">
        <v>6029</v>
      </c>
      <c r="AW1739" s="5" t="s">
        <v>6030</v>
      </c>
      <c r="BI1739" s="5" t="s">
        <v>6031</v>
      </c>
      <c r="BJ1739" s="5" t="s">
        <v>2243</v>
      </c>
      <c r="BM1739" s="5" t="s">
        <v>6032</v>
      </c>
      <c r="BN1739" s="5" t="s">
        <v>3137</v>
      </c>
      <c r="BQ1739" s="5" t="s">
        <v>6033</v>
      </c>
      <c r="BR1739" s="5" t="s">
        <v>11607</v>
      </c>
      <c r="BS1739" s="5" t="s">
        <v>455</v>
      </c>
      <c r="BT1739" s="5" t="s">
        <v>456</v>
      </c>
    </row>
    <row r="1740" spans="1:72" ht="13.5" customHeight="1">
      <c r="A1740" s="7" t="str">
        <f>HYPERLINK("http://kyu.snu.ac.kr/sdhj/index.jsp?type=hj/GK14704_00IM0001_013a.jpg","1768_해북촌_013a")</f>
        <v>1768_해북촌_013a</v>
      </c>
      <c r="B1740" s="4">
        <v>1768</v>
      </c>
      <c r="C1740" s="4" t="s">
        <v>11470</v>
      </c>
      <c r="D1740" s="4" t="s">
        <v>11471</v>
      </c>
      <c r="E1740" s="4">
        <v>1739</v>
      </c>
      <c r="F1740" s="5">
        <v>8</v>
      </c>
      <c r="G1740" s="5" t="s">
        <v>5110</v>
      </c>
      <c r="H1740" s="5" t="s">
        <v>5111</v>
      </c>
      <c r="I1740" s="5">
        <v>8</v>
      </c>
      <c r="J1740" s="5" t="s">
        <v>6034</v>
      </c>
      <c r="K1740" s="5" t="s">
        <v>6035</v>
      </c>
      <c r="L1740" s="5">
        <v>1</v>
      </c>
      <c r="M1740" s="4" t="s">
        <v>6036</v>
      </c>
      <c r="N1740" s="4" t="s">
        <v>6037</v>
      </c>
      <c r="S1740" s="4"/>
      <c r="T1740" s="4" t="s">
        <v>11608</v>
      </c>
      <c r="U1740" s="5" t="s">
        <v>73</v>
      </c>
      <c r="V1740" s="5" t="s">
        <v>74</v>
      </c>
      <c r="W1740" s="5" t="s">
        <v>249</v>
      </c>
      <c r="X1740" s="4" t="s">
        <v>11609</v>
      </c>
      <c r="Y1740" s="5" t="s">
        <v>6038</v>
      </c>
      <c r="Z1740" s="5" t="s">
        <v>6039</v>
      </c>
      <c r="AC1740" s="4">
        <v>46</v>
      </c>
      <c r="AD1740" s="5" t="s">
        <v>362</v>
      </c>
      <c r="AE1740" s="5" t="s">
        <v>363</v>
      </c>
      <c r="AJ1740" s="5" t="s">
        <v>33</v>
      </c>
      <c r="AK1740" s="5" t="s">
        <v>34</v>
      </c>
      <c r="AL1740" s="5" t="s">
        <v>3009</v>
      </c>
      <c r="AM1740" s="5" t="s">
        <v>11610</v>
      </c>
      <c r="AT1740" s="5" t="s">
        <v>83</v>
      </c>
      <c r="AU1740" s="5" t="s">
        <v>84</v>
      </c>
      <c r="AV1740" s="5" t="s">
        <v>6040</v>
      </c>
      <c r="AW1740" s="5" t="s">
        <v>6041</v>
      </c>
      <c r="BG1740" s="5" t="s">
        <v>83</v>
      </c>
      <c r="BH1740" s="5" t="s">
        <v>84</v>
      </c>
      <c r="BI1740" s="5" t="s">
        <v>6042</v>
      </c>
      <c r="BJ1740" s="5" t="s">
        <v>6043</v>
      </c>
      <c r="BK1740" s="5" t="s">
        <v>83</v>
      </c>
      <c r="BL1740" s="5" t="s">
        <v>84</v>
      </c>
      <c r="BM1740" s="5" t="s">
        <v>6044</v>
      </c>
      <c r="BN1740" s="5" t="s">
        <v>2796</v>
      </c>
      <c r="BO1740" s="5" t="s">
        <v>83</v>
      </c>
      <c r="BP1740" s="5" t="s">
        <v>84</v>
      </c>
      <c r="BQ1740" s="5" t="s">
        <v>91</v>
      </c>
      <c r="BR1740" s="5" t="s">
        <v>92</v>
      </c>
      <c r="BS1740" s="5" t="s">
        <v>93</v>
      </c>
      <c r="BT1740" s="5" t="s">
        <v>94</v>
      </c>
    </row>
    <row r="1741" spans="1:72" ht="13.5" customHeight="1">
      <c r="A1741" s="7" t="str">
        <f>HYPERLINK("http://kyu.snu.ac.kr/sdhj/index.jsp?type=hj/GK14704_00IM0001_013a.jpg","1768_해북촌_013a")</f>
        <v>1768_해북촌_013a</v>
      </c>
      <c r="B1741" s="4">
        <v>1768</v>
      </c>
      <c r="C1741" s="4" t="s">
        <v>9567</v>
      </c>
      <c r="D1741" s="4" t="s">
        <v>9568</v>
      </c>
      <c r="E1741" s="4">
        <v>1740</v>
      </c>
      <c r="F1741" s="5">
        <v>8</v>
      </c>
      <c r="G1741" s="5" t="s">
        <v>5110</v>
      </c>
      <c r="H1741" s="5" t="s">
        <v>5111</v>
      </c>
      <c r="I1741" s="5">
        <v>8</v>
      </c>
      <c r="L1741" s="5">
        <v>1</v>
      </c>
      <c r="M1741" s="5" t="s">
        <v>6036</v>
      </c>
      <c r="N1741" s="5" t="s">
        <v>6037</v>
      </c>
      <c r="S1741" s="5" t="s">
        <v>95</v>
      </c>
      <c r="T1741" s="5" t="s">
        <v>96</v>
      </c>
      <c r="W1741" s="5" t="s">
        <v>249</v>
      </c>
      <c r="X1741" s="4" t="s">
        <v>11609</v>
      </c>
      <c r="Y1741" s="5" t="s">
        <v>99</v>
      </c>
      <c r="Z1741" s="5" t="s">
        <v>100</v>
      </c>
      <c r="AC1741" s="4">
        <v>45</v>
      </c>
      <c r="AD1741" s="5" t="s">
        <v>207</v>
      </c>
      <c r="AE1741" s="5" t="s">
        <v>208</v>
      </c>
      <c r="AJ1741" s="5" t="s">
        <v>101</v>
      </c>
      <c r="AK1741" s="5" t="s">
        <v>102</v>
      </c>
      <c r="AL1741" s="5" t="s">
        <v>505</v>
      </c>
      <c r="AM1741" s="5" t="s">
        <v>506</v>
      </c>
      <c r="AT1741" s="5" t="s">
        <v>83</v>
      </c>
      <c r="AU1741" s="5" t="s">
        <v>84</v>
      </c>
      <c r="AV1741" s="5" t="s">
        <v>6045</v>
      </c>
      <c r="AW1741" s="5" t="s">
        <v>23</v>
      </c>
      <c r="BG1741" s="5" t="s">
        <v>83</v>
      </c>
      <c r="BH1741" s="5" t="s">
        <v>84</v>
      </c>
      <c r="BI1741" s="5" t="s">
        <v>6046</v>
      </c>
      <c r="BJ1741" s="5" t="s">
        <v>6047</v>
      </c>
      <c r="BK1741" s="5" t="s">
        <v>83</v>
      </c>
      <c r="BL1741" s="5" t="s">
        <v>84</v>
      </c>
      <c r="BM1741" s="5" t="s">
        <v>6048</v>
      </c>
      <c r="BN1741" s="5" t="s">
        <v>6049</v>
      </c>
      <c r="BO1741" s="5" t="s">
        <v>83</v>
      </c>
      <c r="BP1741" s="5" t="s">
        <v>84</v>
      </c>
      <c r="BQ1741" s="5" t="s">
        <v>6050</v>
      </c>
      <c r="BR1741" s="5" t="s">
        <v>11611</v>
      </c>
      <c r="BS1741" s="5" t="s">
        <v>6051</v>
      </c>
      <c r="BT1741" s="5" t="s">
        <v>6052</v>
      </c>
    </row>
    <row r="1742" spans="1:72" ht="13.5" customHeight="1">
      <c r="A1742" s="7" t="str">
        <f>HYPERLINK("http://kyu.snu.ac.kr/sdhj/index.jsp?type=hj/GK14704_00IM0001_013a.jpg","1768_해북촌_013a")</f>
        <v>1768_해북촌_013a</v>
      </c>
      <c r="B1742" s="4">
        <v>1768</v>
      </c>
      <c r="C1742" s="4" t="s">
        <v>11370</v>
      </c>
      <c r="D1742" s="4" t="s">
        <v>11371</v>
      </c>
      <c r="E1742" s="4">
        <v>1741</v>
      </c>
      <c r="F1742" s="5">
        <v>8</v>
      </c>
      <c r="G1742" s="5" t="s">
        <v>5110</v>
      </c>
      <c r="H1742" s="5" t="s">
        <v>5111</v>
      </c>
      <c r="I1742" s="5">
        <v>8</v>
      </c>
      <c r="L1742" s="5">
        <v>1</v>
      </c>
      <c r="M1742" s="5" t="s">
        <v>6036</v>
      </c>
      <c r="N1742" s="5" t="s">
        <v>6037</v>
      </c>
      <c r="S1742" s="5" t="s">
        <v>3503</v>
      </c>
      <c r="T1742" s="5" t="s">
        <v>843</v>
      </c>
      <c r="W1742" s="5" t="s">
        <v>249</v>
      </c>
      <c r="X1742" s="4" t="s">
        <v>11609</v>
      </c>
      <c r="Y1742" s="5" t="s">
        <v>99</v>
      </c>
      <c r="Z1742" s="5" t="s">
        <v>100</v>
      </c>
      <c r="AC1742" s="5">
        <v>86</v>
      </c>
      <c r="AD1742" s="5" t="s">
        <v>714</v>
      </c>
      <c r="AE1742" s="5" t="s">
        <v>715</v>
      </c>
    </row>
    <row r="1743" spans="1:72" ht="13.5" customHeight="1">
      <c r="A1743" s="7" t="str">
        <f>HYPERLINK("http://kyu.snu.ac.kr/sdhj/index.jsp?type=hj/GK14704_00IM0001_013a.jpg","1768_해북촌_013a")</f>
        <v>1768_해북촌_013a</v>
      </c>
      <c r="B1743" s="4">
        <v>1768</v>
      </c>
      <c r="C1743" s="4" t="s">
        <v>10793</v>
      </c>
      <c r="D1743" s="4" t="s">
        <v>10794</v>
      </c>
      <c r="E1743" s="4">
        <v>1742</v>
      </c>
      <c r="F1743" s="5">
        <v>8</v>
      </c>
      <c r="G1743" s="5" t="s">
        <v>5110</v>
      </c>
      <c r="H1743" s="5" t="s">
        <v>5111</v>
      </c>
      <c r="I1743" s="5">
        <v>8</v>
      </c>
      <c r="L1743" s="5">
        <v>1</v>
      </c>
      <c r="M1743" s="5" t="s">
        <v>6036</v>
      </c>
      <c r="N1743" s="5" t="s">
        <v>6037</v>
      </c>
      <c r="S1743" s="5" t="s">
        <v>127</v>
      </c>
      <c r="T1743" s="5" t="s">
        <v>128</v>
      </c>
      <c r="AC1743" s="4">
        <v>10</v>
      </c>
      <c r="AD1743" s="5" t="s">
        <v>129</v>
      </c>
      <c r="AE1743" s="5" t="s">
        <v>130</v>
      </c>
    </row>
    <row r="1744" spans="1:72" ht="13.5" customHeight="1">
      <c r="A1744" s="7" t="str">
        <f>HYPERLINK("http://kyu.snu.ac.kr/sdhj/index.jsp?type=hj/GK14704_00IM0001_013a.jpg","1768_해북촌_013a")</f>
        <v>1768_해북촌_013a</v>
      </c>
      <c r="B1744" s="4">
        <v>1768</v>
      </c>
      <c r="C1744" s="4" t="s">
        <v>10793</v>
      </c>
      <c r="D1744" s="4" t="s">
        <v>10794</v>
      </c>
      <c r="E1744" s="4">
        <v>1743</v>
      </c>
      <c r="F1744" s="5">
        <v>8</v>
      </c>
      <c r="G1744" s="5" t="s">
        <v>5110</v>
      </c>
      <c r="H1744" s="5" t="s">
        <v>5111</v>
      </c>
      <c r="I1744" s="5">
        <v>8</v>
      </c>
      <c r="L1744" s="5">
        <v>1</v>
      </c>
      <c r="M1744" s="5" t="s">
        <v>6036</v>
      </c>
      <c r="N1744" s="5" t="s">
        <v>6037</v>
      </c>
      <c r="T1744" s="4" t="s">
        <v>11612</v>
      </c>
      <c r="U1744" s="5" t="s">
        <v>133</v>
      </c>
      <c r="V1744" s="5" t="s">
        <v>134</v>
      </c>
      <c r="Y1744" s="5" t="s">
        <v>657</v>
      </c>
      <c r="Z1744" s="5" t="s">
        <v>658</v>
      </c>
      <c r="AC1744" s="4">
        <v>36</v>
      </c>
      <c r="AD1744" s="5" t="s">
        <v>129</v>
      </c>
      <c r="AE1744" s="5" t="s">
        <v>130</v>
      </c>
    </row>
    <row r="1745" spans="1:72" ht="13.5" customHeight="1">
      <c r="A1745" s="7" t="str">
        <f>HYPERLINK("http://kyu.snu.ac.kr/sdhj/index.jsp?type=hj/GK14704_00IM0001_013a.jpg","1768_해북촌_013a")</f>
        <v>1768_해북촌_013a</v>
      </c>
      <c r="B1745" s="4">
        <v>1768</v>
      </c>
      <c r="C1745" s="4" t="s">
        <v>10793</v>
      </c>
      <c r="D1745" s="4" t="s">
        <v>10794</v>
      </c>
      <c r="E1745" s="4">
        <v>1744</v>
      </c>
      <c r="F1745" s="5">
        <v>8</v>
      </c>
      <c r="G1745" s="5" t="s">
        <v>5110</v>
      </c>
      <c r="H1745" s="5" t="s">
        <v>5111</v>
      </c>
      <c r="I1745" s="5">
        <v>8</v>
      </c>
      <c r="L1745" s="5">
        <v>2</v>
      </c>
      <c r="M1745" s="4" t="s">
        <v>6053</v>
      </c>
      <c r="N1745" s="4" t="s">
        <v>6054</v>
      </c>
      <c r="S1745" s="4"/>
      <c r="T1745" s="4" t="s">
        <v>11574</v>
      </c>
      <c r="U1745" s="5" t="s">
        <v>73</v>
      </c>
      <c r="V1745" s="5" t="s">
        <v>74</v>
      </c>
      <c r="W1745" s="5" t="s">
        <v>250</v>
      </c>
      <c r="X1745" s="4" t="s">
        <v>11575</v>
      </c>
      <c r="Y1745" s="5" t="s">
        <v>6055</v>
      </c>
      <c r="Z1745" s="5" t="s">
        <v>6056</v>
      </c>
      <c r="AC1745" s="4">
        <v>66</v>
      </c>
      <c r="AD1745" s="5" t="s">
        <v>525</v>
      </c>
      <c r="AE1745" s="5" t="s">
        <v>526</v>
      </c>
      <c r="AJ1745" s="5" t="s">
        <v>33</v>
      </c>
      <c r="AK1745" s="5" t="s">
        <v>34</v>
      </c>
      <c r="AL1745" s="5" t="s">
        <v>1126</v>
      </c>
      <c r="AM1745" s="5" t="s">
        <v>1127</v>
      </c>
      <c r="AT1745" s="5" t="s">
        <v>588</v>
      </c>
      <c r="AU1745" s="5" t="s">
        <v>589</v>
      </c>
      <c r="AV1745" s="5" t="s">
        <v>6057</v>
      </c>
      <c r="AW1745" s="5" t="s">
        <v>4256</v>
      </c>
      <c r="BG1745" s="5" t="s">
        <v>2714</v>
      </c>
      <c r="BH1745" s="5" t="s">
        <v>11374</v>
      </c>
      <c r="BI1745" s="5" t="s">
        <v>6058</v>
      </c>
      <c r="BJ1745" s="5" t="s">
        <v>6059</v>
      </c>
      <c r="BK1745" s="5" t="s">
        <v>5944</v>
      </c>
      <c r="BL1745" s="5" t="s">
        <v>5945</v>
      </c>
      <c r="BM1745" s="5" t="s">
        <v>5946</v>
      </c>
      <c r="BN1745" s="5" t="s">
        <v>5947</v>
      </c>
      <c r="BO1745" s="5" t="s">
        <v>158</v>
      </c>
      <c r="BP1745" s="5" t="s">
        <v>159</v>
      </c>
      <c r="BQ1745" s="5" t="s">
        <v>6060</v>
      </c>
      <c r="BR1745" s="5" t="s">
        <v>11613</v>
      </c>
      <c r="BS1745" s="5" t="s">
        <v>113</v>
      </c>
      <c r="BT1745" s="5" t="s">
        <v>114</v>
      </c>
    </row>
    <row r="1746" spans="1:72" ht="13.5" customHeight="1">
      <c r="A1746" s="7" t="str">
        <f>HYPERLINK("http://kyu.snu.ac.kr/sdhj/index.jsp?type=hj/GK14704_00IM0001_013a.jpg","1768_해북촌_013a")</f>
        <v>1768_해북촌_013a</v>
      </c>
      <c r="B1746" s="4">
        <v>1768</v>
      </c>
      <c r="C1746" s="4" t="s">
        <v>11614</v>
      </c>
      <c r="D1746" s="4" t="s">
        <v>11615</v>
      </c>
      <c r="E1746" s="4">
        <v>1745</v>
      </c>
      <c r="F1746" s="5">
        <v>8</v>
      </c>
      <c r="G1746" s="5" t="s">
        <v>5110</v>
      </c>
      <c r="H1746" s="5" t="s">
        <v>5111</v>
      </c>
      <c r="I1746" s="5">
        <v>8</v>
      </c>
      <c r="L1746" s="5">
        <v>2</v>
      </c>
      <c r="M1746" s="5" t="s">
        <v>6053</v>
      </c>
      <c r="N1746" s="5" t="s">
        <v>6054</v>
      </c>
      <c r="S1746" s="5" t="s">
        <v>95</v>
      </c>
      <c r="T1746" s="5" t="s">
        <v>96</v>
      </c>
      <c r="W1746" s="5" t="s">
        <v>1668</v>
      </c>
      <c r="X1746" s="5" t="s">
        <v>1669</v>
      </c>
      <c r="Y1746" s="5" t="s">
        <v>99</v>
      </c>
      <c r="Z1746" s="5" t="s">
        <v>100</v>
      </c>
      <c r="AC1746" s="4">
        <v>69</v>
      </c>
      <c r="AD1746" s="5" t="s">
        <v>129</v>
      </c>
      <c r="AE1746" s="5" t="s">
        <v>130</v>
      </c>
      <c r="AJ1746" s="5" t="s">
        <v>101</v>
      </c>
      <c r="AK1746" s="5" t="s">
        <v>102</v>
      </c>
      <c r="AL1746" s="5" t="s">
        <v>1764</v>
      </c>
      <c r="AM1746" s="5" t="s">
        <v>1765</v>
      </c>
      <c r="AT1746" s="5" t="s">
        <v>83</v>
      </c>
      <c r="AU1746" s="5" t="s">
        <v>84</v>
      </c>
      <c r="AV1746" s="5" t="s">
        <v>6061</v>
      </c>
      <c r="AW1746" s="5" t="s">
        <v>6062</v>
      </c>
      <c r="BG1746" s="5" t="s">
        <v>83</v>
      </c>
      <c r="BH1746" s="5" t="s">
        <v>84</v>
      </c>
      <c r="BI1746" s="5" t="s">
        <v>6063</v>
      </c>
      <c r="BJ1746" s="5" t="s">
        <v>6064</v>
      </c>
      <c r="BK1746" s="5" t="s">
        <v>3298</v>
      </c>
      <c r="BL1746" s="5" t="s">
        <v>3299</v>
      </c>
      <c r="BM1746" s="5" t="s">
        <v>6065</v>
      </c>
      <c r="BN1746" s="5" t="s">
        <v>4618</v>
      </c>
      <c r="BO1746" s="5" t="s">
        <v>3011</v>
      </c>
      <c r="BP1746" s="5" t="s">
        <v>3012</v>
      </c>
      <c r="BQ1746" s="5" t="s">
        <v>6066</v>
      </c>
      <c r="BR1746" s="5" t="s">
        <v>11616</v>
      </c>
      <c r="BS1746" s="5" t="s">
        <v>5948</v>
      </c>
      <c r="BT1746" s="5" t="s">
        <v>11617</v>
      </c>
    </row>
    <row r="1747" spans="1:72" ht="13.5" customHeight="1">
      <c r="A1747" s="7" t="str">
        <f>HYPERLINK("http://kyu.snu.ac.kr/sdhj/index.jsp?type=hj/GK14704_00IM0001_013a.jpg","1768_해북촌_013a")</f>
        <v>1768_해북촌_013a</v>
      </c>
      <c r="B1747" s="4">
        <v>1768</v>
      </c>
      <c r="C1747" s="4" t="s">
        <v>9668</v>
      </c>
      <c r="D1747" s="4" t="s">
        <v>9669</v>
      </c>
      <c r="E1747" s="4">
        <v>1746</v>
      </c>
      <c r="F1747" s="5">
        <v>8</v>
      </c>
      <c r="G1747" s="5" t="s">
        <v>5110</v>
      </c>
      <c r="H1747" s="5" t="s">
        <v>5111</v>
      </c>
      <c r="I1747" s="5">
        <v>8</v>
      </c>
      <c r="L1747" s="5">
        <v>2</v>
      </c>
      <c r="M1747" s="5" t="s">
        <v>6053</v>
      </c>
      <c r="N1747" s="5" t="s">
        <v>6054</v>
      </c>
      <c r="S1747" s="5" t="s">
        <v>127</v>
      </c>
      <c r="T1747" s="5" t="s">
        <v>128</v>
      </c>
      <c r="AC1747" s="4">
        <v>13</v>
      </c>
      <c r="AD1747" s="5" t="s">
        <v>353</v>
      </c>
      <c r="AE1747" s="5" t="s">
        <v>354</v>
      </c>
    </row>
    <row r="1748" spans="1:72" ht="13.5" customHeight="1">
      <c r="A1748" s="7" t="str">
        <f>HYPERLINK("http://kyu.snu.ac.kr/sdhj/index.jsp?type=hj/GK14704_00IM0001_013a.jpg","1768_해북촌_013a")</f>
        <v>1768_해북촌_013a</v>
      </c>
      <c r="B1748" s="4">
        <v>1768</v>
      </c>
      <c r="C1748" s="4" t="s">
        <v>11580</v>
      </c>
      <c r="D1748" s="4" t="s">
        <v>11581</v>
      </c>
      <c r="E1748" s="4">
        <v>1747</v>
      </c>
      <c r="F1748" s="5">
        <v>8</v>
      </c>
      <c r="G1748" s="5" t="s">
        <v>5110</v>
      </c>
      <c r="H1748" s="5" t="s">
        <v>5111</v>
      </c>
      <c r="I1748" s="5">
        <v>8</v>
      </c>
      <c r="L1748" s="5">
        <v>2</v>
      </c>
      <c r="M1748" s="5" t="s">
        <v>6053</v>
      </c>
      <c r="N1748" s="5" t="s">
        <v>6054</v>
      </c>
      <c r="T1748" s="4" t="s">
        <v>11582</v>
      </c>
      <c r="U1748" s="5" t="s">
        <v>133</v>
      </c>
      <c r="V1748" s="5" t="s">
        <v>134</v>
      </c>
      <c r="Y1748" s="5" t="s">
        <v>6067</v>
      </c>
      <c r="Z1748" s="5" t="s">
        <v>6068</v>
      </c>
      <c r="AC1748" s="4">
        <v>72</v>
      </c>
      <c r="AD1748" s="5" t="s">
        <v>183</v>
      </c>
      <c r="AE1748" s="5" t="s">
        <v>184</v>
      </c>
    </row>
    <row r="1749" spans="1:72" ht="13.5" customHeight="1">
      <c r="A1749" s="7" t="str">
        <f>HYPERLINK("http://kyu.snu.ac.kr/sdhj/index.jsp?type=hj/GK14704_00IM0001_013a.jpg","1768_해북촌_013a")</f>
        <v>1768_해북촌_013a</v>
      </c>
      <c r="B1749" s="4">
        <v>1768</v>
      </c>
      <c r="C1749" s="4" t="s">
        <v>11580</v>
      </c>
      <c r="D1749" s="4" t="s">
        <v>11581</v>
      </c>
      <c r="E1749" s="4">
        <v>1748</v>
      </c>
      <c r="F1749" s="5">
        <v>8</v>
      </c>
      <c r="G1749" s="5" t="s">
        <v>5110</v>
      </c>
      <c r="H1749" s="5" t="s">
        <v>5111</v>
      </c>
      <c r="I1749" s="5">
        <v>8</v>
      </c>
      <c r="L1749" s="5">
        <v>2</v>
      </c>
      <c r="M1749" s="5" t="s">
        <v>6053</v>
      </c>
      <c r="N1749" s="5" t="s">
        <v>6054</v>
      </c>
      <c r="T1749" s="4" t="s">
        <v>11582</v>
      </c>
      <c r="U1749" s="5" t="s">
        <v>133</v>
      </c>
      <c r="V1749" s="5" t="s">
        <v>134</v>
      </c>
      <c r="Y1749" s="5" t="s">
        <v>6069</v>
      </c>
      <c r="Z1749" s="5" t="s">
        <v>6070</v>
      </c>
      <c r="AC1749" s="4">
        <v>75</v>
      </c>
      <c r="AD1749" s="5" t="s">
        <v>213</v>
      </c>
      <c r="AE1749" s="5" t="s">
        <v>214</v>
      </c>
      <c r="AF1749" s="5" t="s">
        <v>209</v>
      </c>
      <c r="AG1749" s="5" t="s">
        <v>210</v>
      </c>
      <c r="BB1749" s="5" t="s">
        <v>133</v>
      </c>
      <c r="BC1749" s="5" t="s">
        <v>134</v>
      </c>
      <c r="BD1749" s="5" t="s">
        <v>523</v>
      </c>
      <c r="BE1749" s="5" t="s">
        <v>524</v>
      </c>
      <c r="BF1749" s="4" t="s">
        <v>11618</v>
      </c>
    </row>
    <row r="1750" spans="1:72" ht="13.5" customHeight="1">
      <c r="A1750" s="7" t="str">
        <f>HYPERLINK("http://kyu.snu.ac.kr/sdhj/index.jsp?type=hj/GK14704_00IM0001_013a.jpg","1768_해북촌_013a")</f>
        <v>1768_해북촌_013a</v>
      </c>
      <c r="B1750" s="4">
        <v>1768</v>
      </c>
      <c r="C1750" s="4" t="s">
        <v>11580</v>
      </c>
      <c r="D1750" s="4" t="s">
        <v>11581</v>
      </c>
      <c r="E1750" s="4">
        <v>1749</v>
      </c>
      <c r="F1750" s="5">
        <v>8</v>
      </c>
      <c r="G1750" s="5" t="s">
        <v>5110</v>
      </c>
      <c r="H1750" s="5" t="s">
        <v>5111</v>
      </c>
      <c r="I1750" s="5">
        <v>8</v>
      </c>
      <c r="L1750" s="5">
        <v>2</v>
      </c>
      <c r="M1750" s="5" t="s">
        <v>6053</v>
      </c>
      <c r="N1750" s="5" t="s">
        <v>6054</v>
      </c>
      <c r="T1750" s="4" t="s">
        <v>11582</v>
      </c>
      <c r="U1750" s="5" t="s">
        <v>203</v>
      </c>
      <c r="V1750" s="5" t="s">
        <v>204</v>
      </c>
      <c r="Y1750" s="5" t="s">
        <v>6071</v>
      </c>
      <c r="Z1750" s="5" t="s">
        <v>6072</v>
      </c>
      <c r="AT1750" s="5" t="s">
        <v>203</v>
      </c>
      <c r="AU1750" s="5" t="s">
        <v>204</v>
      </c>
      <c r="AV1750" s="5" t="s">
        <v>5014</v>
      </c>
      <c r="AW1750" s="5" t="s">
        <v>5015</v>
      </c>
      <c r="BB1750" s="5" t="s">
        <v>1679</v>
      </c>
      <c r="BC1750" s="4" t="s">
        <v>11619</v>
      </c>
      <c r="BF1750" s="5" t="s">
        <v>11620</v>
      </c>
    </row>
    <row r="1751" spans="1:72" ht="13.5" customHeight="1">
      <c r="A1751" s="7" t="str">
        <f>HYPERLINK("http://kyu.snu.ac.kr/sdhj/index.jsp?type=hj/GK14704_00IM0001_013a.jpg","1768_해북촌_013a")</f>
        <v>1768_해북촌_013a</v>
      </c>
      <c r="B1751" s="4">
        <v>1768</v>
      </c>
      <c r="C1751" s="4" t="s">
        <v>11396</v>
      </c>
      <c r="D1751" s="4" t="s">
        <v>11397</v>
      </c>
      <c r="E1751" s="4">
        <v>1750</v>
      </c>
      <c r="F1751" s="5">
        <v>8</v>
      </c>
      <c r="G1751" s="5" t="s">
        <v>5110</v>
      </c>
      <c r="H1751" s="5" t="s">
        <v>5111</v>
      </c>
      <c r="I1751" s="5">
        <v>8</v>
      </c>
      <c r="L1751" s="5">
        <v>2</v>
      </c>
      <c r="M1751" s="5" t="s">
        <v>6053</v>
      </c>
      <c r="N1751" s="5" t="s">
        <v>6054</v>
      </c>
      <c r="T1751" s="4" t="s">
        <v>11582</v>
      </c>
      <c r="U1751" s="5" t="s">
        <v>133</v>
      </c>
      <c r="V1751" s="5" t="s">
        <v>134</v>
      </c>
      <c r="Y1751" s="5" t="s">
        <v>6073</v>
      </c>
      <c r="Z1751" s="5" t="s">
        <v>6074</v>
      </c>
      <c r="AU1751" s="5" t="s">
        <v>204</v>
      </c>
      <c r="AW1751" s="5" t="s">
        <v>5015</v>
      </c>
      <c r="BC1751" s="4" t="s">
        <v>11619</v>
      </c>
      <c r="BF1751" s="4" t="s">
        <v>11621</v>
      </c>
    </row>
    <row r="1752" spans="1:72" ht="13.5" customHeight="1">
      <c r="A1752" s="7" t="str">
        <f>HYPERLINK("http://kyu.snu.ac.kr/sdhj/index.jsp?type=hj/GK14704_00IM0001_013a.jpg","1768_해북촌_013a")</f>
        <v>1768_해북촌_013a</v>
      </c>
      <c r="B1752" s="4">
        <v>1768</v>
      </c>
      <c r="C1752" s="4" t="s">
        <v>11396</v>
      </c>
      <c r="D1752" s="4" t="s">
        <v>11397</v>
      </c>
      <c r="E1752" s="4">
        <v>1751</v>
      </c>
      <c r="F1752" s="5">
        <v>8</v>
      </c>
      <c r="G1752" s="5" t="s">
        <v>5110</v>
      </c>
      <c r="H1752" s="5" t="s">
        <v>5111</v>
      </c>
      <c r="I1752" s="5">
        <v>8</v>
      </c>
      <c r="L1752" s="5">
        <v>2</v>
      </c>
      <c r="M1752" s="5" t="s">
        <v>6053</v>
      </c>
      <c r="N1752" s="5" t="s">
        <v>6054</v>
      </c>
      <c r="T1752" s="4" t="s">
        <v>11582</v>
      </c>
      <c r="U1752" s="5" t="s">
        <v>133</v>
      </c>
      <c r="V1752" s="5" t="s">
        <v>134</v>
      </c>
      <c r="Y1752" s="5" t="s">
        <v>6075</v>
      </c>
      <c r="Z1752" s="5" t="s">
        <v>6076</v>
      </c>
      <c r="AD1752" s="5" t="s">
        <v>1010</v>
      </c>
      <c r="AE1752" s="5" t="s">
        <v>1011</v>
      </c>
      <c r="AU1752" s="5" t="s">
        <v>204</v>
      </c>
      <c r="AW1752" s="5" t="s">
        <v>5015</v>
      </c>
      <c r="BC1752" s="4" t="s">
        <v>11619</v>
      </c>
      <c r="BF1752" s="4" t="s">
        <v>11395</v>
      </c>
    </row>
    <row r="1753" spans="1:72" ht="13.5" customHeight="1">
      <c r="A1753" s="7" t="str">
        <f>HYPERLINK("http://kyu.snu.ac.kr/sdhj/index.jsp?type=hj/GK14704_00IM0001_013a.jpg","1768_해북촌_013a")</f>
        <v>1768_해북촌_013a</v>
      </c>
      <c r="B1753" s="4">
        <v>1768</v>
      </c>
      <c r="C1753" s="4" t="s">
        <v>11396</v>
      </c>
      <c r="D1753" s="4" t="s">
        <v>11397</v>
      </c>
      <c r="E1753" s="4">
        <v>1752</v>
      </c>
      <c r="F1753" s="5">
        <v>8</v>
      </c>
      <c r="G1753" s="5" t="s">
        <v>5110</v>
      </c>
      <c r="H1753" s="5" t="s">
        <v>5111</v>
      </c>
      <c r="I1753" s="5">
        <v>8</v>
      </c>
      <c r="L1753" s="5">
        <v>2</v>
      </c>
      <c r="M1753" s="5" t="s">
        <v>6053</v>
      </c>
      <c r="N1753" s="5" t="s">
        <v>6054</v>
      </c>
      <c r="T1753" s="4" t="s">
        <v>11582</v>
      </c>
      <c r="U1753" s="5" t="s">
        <v>203</v>
      </c>
      <c r="V1753" s="5" t="s">
        <v>204</v>
      </c>
      <c r="Y1753" s="5" t="s">
        <v>6077</v>
      </c>
      <c r="Z1753" s="5" t="s">
        <v>6078</v>
      </c>
      <c r="AD1753" s="5" t="s">
        <v>699</v>
      </c>
      <c r="AE1753" s="5" t="s">
        <v>700</v>
      </c>
      <c r="AT1753" s="5" t="s">
        <v>203</v>
      </c>
      <c r="AU1753" s="5" t="s">
        <v>204</v>
      </c>
      <c r="AV1753" s="5" t="s">
        <v>491</v>
      </c>
      <c r="AW1753" s="5" t="s">
        <v>492</v>
      </c>
      <c r="BB1753" s="5" t="s">
        <v>1679</v>
      </c>
      <c r="BC1753" s="4" t="s">
        <v>11622</v>
      </c>
      <c r="BF1753" s="4" t="s">
        <v>11623</v>
      </c>
    </row>
    <row r="1754" spans="1:72" ht="13.5" customHeight="1">
      <c r="A1754" s="7" t="str">
        <f>HYPERLINK("http://kyu.snu.ac.kr/sdhj/index.jsp?type=hj/GK14704_00IM0001_013a.jpg","1768_해북촌_013a")</f>
        <v>1768_해북촌_013a</v>
      </c>
      <c r="B1754" s="4">
        <v>1768</v>
      </c>
      <c r="C1754" s="4" t="s">
        <v>11580</v>
      </c>
      <c r="D1754" s="4" t="s">
        <v>11581</v>
      </c>
      <c r="E1754" s="4">
        <v>1753</v>
      </c>
      <c r="F1754" s="5">
        <v>8</v>
      </c>
      <c r="G1754" s="5" t="s">
        <v>5110</v>
      </c>
      <c r="H1754" s="5" t="s">
        <v>5111</v>
      </c>
      <c r="I1754" s="5">
        <v>8</v>
      </c>
      <c r="L1754" s="5">
        <v>2</v>
      </c>
      <c r="M1754" s="5" t="s">
        <v>6053</v>
      </c>
      <c r="N1754" s="5" t="s">
        <v>6054</v>
      </c>
      <c r="T1754" s="4" t="s">
        <v>11582</v>
      </c>
      <c r="U1754" s="5" t="s">
        <v>203</v>
      </c>
      <c r="V1754" s="5" t="s">
        <v>204</v>
      </c>
      <c r="Y1754" s="5" t="s">
        <v>6079</v>
      </c>
      <c r="Z1754" s="5" t="s">
        <v>6080</v>
      </c>
      <c r="AC1754" s="4">
        <v>47</v>
      </c>
      <c r="AD1754" s="5" t="s">
        <v>631</v>
      </c>
      <c r="AE1754" s="5" t="s">
        <v>632</v>
      </c>
      <c r="AF1754" s="5" t="s">
        <v>488</v>
      </c>
      <c r="AG1754" s="5" t="s">
        <v>478</v>
      </c>
      <c r="AH1754" s="5" t="s">
        <v>1126</v>
      </c>
      <c r="AI1754" s="5" t="s">
        <v>1127</v>
      </c>
      <c r="AU1754" s="5" t="s">
        <v>204</v>
      </c>
      <c r="AW1754" s="5" t="s">
        <v>492</v>
      </c>
      <c r="BC1754" s="4" t="s">
        <v>11622</v>
      </c>
      <c r="BF1754" s="4" t="s">
        <v>11624</v>
      </c>
    </row>
    <row r="1755" spans="1:72" ht="13.5" customHeight="1">
      <c r="A1755" s="7" t="str">
        <f>HYPERLINK("http://kyu.snu.ac.kr/sdhj/index.jsp?type=hj/GK14704_00IM0001_013a.jpg","1768_해북촌_013a")</f>
        <v>1768_해북촌_013a</v>
      </c>
      <c r="B1755" s="4">
        <v>1768</v>
      </c>
      <c r="C1755" s="4" t="s">
        <v>11580</v>
      </c>
      <c r="D1755" s="4" t="s">
        <v>11581</v>
      </c>
      <c r="E1755" s="4">
        <v>1754</v>
      </c>
      <c r="F1755" s="5">
        <v>8</v>
      </c>
      <c r="G1755" s="5" t="s">
        <v>5110</v>
      </c>
      <c r="H1755" s="5" t="s">
        <v>5111</v>
      </c>
      <c r="I1755" s="5">
        <v>8</v>
      </c>
      <c r="L1755" s="5">
        <v>3</v>
      </c>
      <c r="M1755" s="4" t="s">
        <v>6081</v>
      </c>
      <c r="N1755" s="4" t="s">
        <v>6082</v>
      </c>
      <c r="S1755" s="4"/>
      <c r="T1755" s="4" t="s">
        <v>11625</v>
      </c>
      <c r="U1755" s="5" t="s">
        <v>6083</v>
      </c>
      <c r="V1755" s="5" t="s">
        <v>6084</v>
      </c>
      <c r="W1755" s="5" t="s">
        <v>1937</v>
      </c>
      <c r="X1755" s="4" t="s">
        <v>11626</v>
      </c>
      <c r="Y1755" s="5" t="s">
        <v>6085</v>
      </c>
      <c r="Z1755" s="5" t="s">
        <v>6086</v>
      </c>
      <c r="AC1755" s="4">
        <v>77</v>
      </c>
      <c r="AD1755" s="5" t="s">
        <v>191</v>
      </c>
      <c r="AE1755" s="5" t="s">
        <v>192</v>
      </c>
      <c r="AJ1755" s="5" t="s">
        <v>33</v>
      </c>
      <c r="AK1755" s="5" t="s">
        <v>34</v>
      </c>
      <c r="AL1755" s="5" t="s">
        <v>766</v>
      </c>
      <c r="AM1755" s="5" t="s">
        <v>767</v>
      </c>
      <c r="AT1755" s="5" t="s">
        <v>2714</v>
      </c>
      <c r="AU1755" s="5" t="s">
        <v>11627</v>
      </c>
      <c r="AV1755" s="5" t="s">
        <v>5868</v>
      </c>
      <c r="AW1755" s="5" t="s">
        <v>11628</v>
      </c>
      <c r="BG1755" s="5" t="s">
        <v>5863</v>
      </c>
      <c r="BH1755" s="5" t="s">
        <v>5864</v>
      </c>
      <c r="BI1755" s="5" t="s">
        <v>5869</v>
      </c>
      <c r="BJ1755" s="5" t="s">
        <v>5870</v>
      </c>
      <c r="BK1755" s="5" t="s">
        <v>6087</v>
      </c>
      <c r="BL1755" s="5" t="s">
        <v>6088</v>
      </c>
      <c r="BM1755" s="5" t="s">
        <v>6089</v>
      </c>
      <c r="BN1755" s="5" t="s">
        <v>5873</v>
      </c>
      <c r="BO1755" s="5" t="s">
        <v>83</v>
      </c>
      <c r="BP1755" s="5" t="s">
        <v>84</v>
      </c>
      <c r="BQ1755" s="5" t="s">
        <v>6090</v>
      </c>
      <c r="BR1755" s="5" t="s">
        <v>11629</v>
      </c>
      <c r="BS1755" s="5" t="s">
        <v>266</v>
      </c>
      <c r="BT1755" s="4" t="s">
        <v>10888</v>
      </c>
    </row>
    <row r="1756" spans="1:72" ht="13.5" customHeight="1">
      <c r="A1756" s="7" t="str">
        <f>HYPERLINK("http://kyu.snu.ac.kr/sdhj/index.jsp?type=hj/GK14704_00IM0001_013a.jpg","1768_해북촌_013a")</f>
        <v>1768_해북촌_013a</v>
      </c>
      <c r="B1756" s="4">
        <v>1768</v>
      </c>
      <c r="C1756" s="4" t="s">
        <v>10889</v>
      </c>
      <c r="D1756" s="4" t="s">
        <v>10890</v>
      </c>
      <c r="E1756" s="4">
        <v>1755</v>
      </c>
      <c r="F1756" s="5">
        <v>8</v>
      </c>
      <c r="G1756" s="5" t="s">
        <v>5110</v>
      </c>
      <c r="H1756" s="5" t="s">
        <v>5111</v>
      </c>
      <c r="I1756" s="5">
        <v>8</v>
      </c>
      <c r="L1756" s="5">
        <v>3</v>
      </c>
      <c r="M1756" s="5" t="s">
        <v>6081</v>
      </c>
      <c r="N1756" s="5" t="s">
        <v>6082</v>
      </c>
      <c r="S1756" s="5" t="s">
        <v>95</v>
      </c>
      <c r="T1756" s="5" t="s">
        <v>96</v>
      </c>
      <c r="AF1756" s="5" t="s">
        <v>309</v>
      </c>
      <c r="AG1756" s="5" t="s">
        <v>308</v>
      </c>
    </row>
    <row r="1757" spans="1:72" ht="13.5" customHeight="1">
      <c r="A1757" s="7" t="str">
        <f>HYPERLINK("http://kyu.snu.ac.kr/sdhj/index.jsp?type=hj/GK14704_00IM0001_013a.jpg","1768_해북촌_013a")</f>
        <v>1768_해북촌_013a</v>
      </c>
      <c r="B1757" s="4">
        <v>1768</v>
      </c>
      <c r="C1757" s="4" t="s">
        <v>11630</v>
      </c>
      <c r="D1757" s="4" t="s">
        <v>11631</v>
      </c>
      <c r="E1757" s="4">
        <v>1756</v>
      </c>
      <c r="F1757" s="5">
        <v>8</v>
      </c>
      <c r="G1757" s="5" t="s">
        <v>5110</v>
      </c>
      <c r="H1757" s="5" t="s">
        <v>5111</v>
      </c>
      <c r="I1757" s="5">
        <v>8</v>
      </c>
      <c r="L1757" s="5">
        <v>3</v>
      </c>
      <c r="M1757" s="5" t="s">
        <v>6081</v>
      </c>
      <c r="N1757" s="5" t="s">
        <v>6082</v>
      </c>
      <c r="S1757" s="5" t="s">
        <v>115</v>
      </c>
      <c r="T1757" s="5" t="s">
        <v>116</v>
      </c>
      <c r="U1757" s="5" t="s">
        <v>6091</v>
      </c>
      <c r="V1757" s="5" t="s">
        <v>6092</v>
      </c>
      <c r="Y1757" s="5" t="s">
        <v>6093</v>
      </c>
      <c r="Z1757" s="5" t="s">
        <v>6094</v>
      </c>
      <c r="AC1757" s="4">
        <v>32</v>
      </c>
      <c r="AD1757" s="5" t="s">
        <v>985</v>
      </c>
      <c r="AE1757" s="5" t="s">
        <v>986</v>
      </c>
    </row>
    <row r="1758" spans="1:72" ht="13.5" customHeight="1">
      <c r="A1758" s="7" t="str">
        <f>HYPERLINK("http://kyu.snu.ac.kr/sdhj/index.jsp?type=hj/GK14704_00IM0001_013a.jpg","1768_해북촌_013a")</f>
        <v>1768_해북촌_013a</v>
      </c>
      <c r="B1758" s="4">
        <v>1768</v>
      </c>
      <c r="C1758" s="4" t="s">
        <v>11632</v>
      </c>
      <c r="D1758" s="4" t="s">
        <v>11633</v>
      </c>
      <c r="E1758" s="4">
        <v>1757</v>
      </c>
      <c r="F1758" s="5">
        <v>8</v>
      </c>
      <c r="G1758" s="5" t="s">
        <v>5110</v>
      </c>
      <c r="H1758" s="5" t="s">
        <v>5111</v>
      </c>
      <c r="I1758" s="5">
        <v>8</v>
      </c>
      <c r="L1758" s="5">
        <v>3</v>
      </c>
      <c r="M1758" s="5" t="s">
        <v>6081</v>
      </c>
      <c r="N1758" s="5" t="s">
        <v>6082</v>
      </c>
      <c r="S1758" s="5" t="s">
        <v>121</v>
      </c>
      <c r="T1758" s="5" t="s">
        <v>122</v>
      </c>
      <c r="W1758" s="5" t="s">
        <v>408</v>
      </c>
      <c r="X1758" s="5" t="s">
        <v>409</v>
      </c>
      <c r="Y1758" s="5" t="s">
        <v>99</v>
      </c>
      <c r="Z1758" s="5" t="s">
        <v>100</v>
      </c>
      <c r="AC1758" s="4">
        <v>33</v>
      </c>
      <c r="AD1758" s="5" t="s">
        <v>223</v>
      </c>
      <c r="AE1758" s="5" t="s">
        <v>224</v>
      </c>
    </row>
    <row r="1759" spans="1:72" ht="13.5" customHeight="1">
      <c r="A1759" s="7" t="str">
        <f>HYPERLINK("http://kyu.snu.ac.kr/sdhj/index.jsp?type=hj/GK14704_00IM0001_013a.jpg","1768_해북촌_013a")</f>
        <v>1768_해북촌_013a</v>
      </c>
      <c r="B1759" s="4">
        <v>1768</v>
      </c>
      <c r="C1759" s="4" t="s">
        <v>11630</v>
      </c>
      <c r="D1759" s="4" t="s">
        <v>11631</v>
      </c>
      <c r="E1759" s="4">
        <v>1758</v>
      </c>
      <c r="F1759" s="5">
        <v>8</v>
      </c>
      <c r="G1759" s="5" t="s">
        <v>5110</v>
      </c>
      <c r="H1759" s="5" t="s">
        <v>5111</v>
      </c>
      <c r="I1759" s="5">
        <v>8</v>
      </c>
      <c r="L1759" s="5">
        <v>3</v>
      </c>
      <c r="M1759" s="5" t="s">
        <v>6081</v>
      </c>
      <c r="N1759" s="5" t="s">
        <v>6082</v>
      </c>
      <c r="S1759" s="5" t="s">
        <v>1962</v>
      </c>
      <c r="T1759" s="5" t="s">
        <v>1963</v>
      </c>
      <c r="AC1759" s="4">
        <v>13</v>
      </c>
      <c r="AD1759" s="5" t="s">
        <v>353</v>
      </c>
      <c r="AE1759" s="5" t="s">
        <v>354</v>
      </c>
    </row>
    <row r="1760" spans="1:72" ht="13.5" customHeight="1">
      <c r="A1760" s="7" t="str">
        <f>HYPERLINK("http://kyu.snu.ac.kr/sdhj/index.jsp?type=hj/GK14704_00IM0001_013a.jpg","1768_해북촌_013a")</f>
        <v>1768_해북촌_013a</v>
      </c>
      <c r="B1760" s="4">
        <v>1768</v>
      </c>
      <c r="C1760" s="4" t="s">
        <v>11630</v>
      </c>
      <c r="D1760" s="4" t="s">
        <v>11631</v>
      </c>
      <c r="E1760" s="4">
        <v>1759</v>
      </c>
      <c r="F1760" s="5">
        <v>8</v>
      </c>
      <c r="G1760" s="5" t="s">
        <v>5110</v>
      </c>
      <c r="H1760" s="5" t="s">
        <v>5111</v>
      </c>
      <c r="I1760" s="5">
        <v>8</v>
      </c>
      <c r="L1760" s="5">
        <v>3</v>
      </c>
      <c r="M1760" s="5" t="s">
        <v>6081</v>
      </c>
      <c r="N1760" s="5" t="s">
        <v>6082</v>
      </c>
      <c r="S1760" s="5" t="s">
        <v>1962</v>
      </c>
      <c r="T1760" s="5" t="s">
        <v>1963</v>
      </c>
      <c r="AC1760" s="4">
        <v>9</v>
      </c>
      <c r="AD1760" s="5" t="s">
        <v>129</v>
      </c>
      <c r="AE1760" s="5" t="s">
        <v>130</v>
      </c>
    </row>
    <row r="1761" spans="1:72" ht="13.5" customHeight="1">
      <c r="A1761" s="7" t="str">
        <f>HYPERLINK("http://kyu.snu.ac.kr/sdhj/index.jsp?type=hj/GK14704_00IM0001_013a.jpg","1768_해북촌_013a")</f>
        <v>1768_해북촌_013a</v>
      </c>
      <c r="B1761" s="4">
        <v>1768</v>
      </c>
      <c r="C1761" s="4" t="s">
        <v>11630</v>
      </c>
      <c r="D1761" s="4" t="s">
        <v>11631</v>
      </c>
      <c r="E1761" s="4">
        <v>1760</v>
      </c>
      <c r="F1761" s="5">
        <v>8</v>
      </c>
      <c r="G1761" s="5" t="s">
        <v>5110</v>
      </c>
      <c r="H1761" s="5" t="s">
        <v>5111</v>
      </c>
      <c r="I1761" s="5">
        <v>8</v>
      </c>
      <c r="L1761" s="5">
        <v>3</v>
      </c>
      <c r="M1761" s="5" t="s">
        <v>6081</v>
      </c>
      <c r="N1761" s="5" t="s">
        <v>6082</v>
      </c>
      <c r="S1761" s="5" t="s">
        <v>1962</v>
      </c>
      <c r="T1761" s="5" t="s">
        <v>1963</v>
      </c>
      <c r="AC1761" s="4">
        <v>3</v>
      </c>
      <c r="AD1761" s="5" t="s">
        <v>1744</v>
      </c>
      <c r="AE1761" s="5" t="s">
        <v>1745</v>
      </c>
      <c r="AF1761" s="5" t="s">
        <v>610</v>
      </c>
      <c r="AG1761" s="5" t="s">
        <v>611</v>
      </c>
    </row>
    <row r="1762" spans="1:72" ht="13.5" customHeight="1">
      <c r="A1762" s="7" t="str">
        <f>HYPERLINK("http://kyu.snu.ac.kr/sdhj/index.jsp?type=hj/GK14704_00IM0001_013a.jpg","1768_해북촌_013a")</f>
        <v>1768_해북촌_013a</v>
      </c>
      <c r="B1762" s="4">
        <v>1768</v>
      </c>
      <c r="C1762" s="4" t="s">
        <v>11630</v>
      </c>
      <c r="D1762" s="4" t="s">
        <v>11631</v>
      </c>
      <c r="E1762" s="4">
        <v>1761</v>
      </c>
      <c r="F1762" s="5">
        <v>8</v>
      </c>
      <c r="G1762" s="5" t="s">
        <v>5110</v>
      </c>
      <c r="H1762" s="5" t="s">
        <v>5111</v>
      </c>
      <c r="I1762" s="5">
        <v>8</v>
      </c>
      <c r="L1762" s="5">
        <v>3</v>
      </c>
      <c r="M1762" s="5" t="s">
        <v>6081</v>
      </c>
      <c r="N1762" s="5" t="s">
        <v>6082</v>
      </c>
      <c r="T1762" s="4" t="s">
        <v>11634</v>
      </c>
      <c r="U1762" s="5" t="s">
        <v>133</v>
      </c>
      <c r="V1762" s="5" t="s">
        <v>134</v>
      </c>
      <c r="Y1762" s="5" t="s">
        <v>6095</v>
      </c>
      <c r="Z1762" s="5" t="s">
        <v>6096</v>
      </c>
      <c r="AC1762" s="4">
        <v>23</v>
      </c>
      <c r="AD1762" s="5" t="s">
        <v>985</v>
      </c>
      <c r="AE1762" s="5" t="s">
        <v>986</v>
      </c>
    </row>
    <row r="1763" spans="1:72" ht="13.5" customHeight="1">
      <c r="A1763" s="7" t="str">
        <f>HYPERLINK("http://kyu.snu.ac.kr/sdhj/index.jsp?type=hj/GK14704_00IM0001_013a.jpg","1768_해북촌_013a")</f>
        <v>1768_해북촌_013a</v>
      </c>
      <c r="B1763" s="4">
        <v>1768</v>
      </c>
      <c r="C1763" s="4" t="s">
        <v>11630</v>
      </c>
      <c r="D1763" s="4" t="s">
        <v>11631</v>
      </c>
      <c r="E1763" s="4">
        <v>1762</v>
      </c>
      <c r="F1763" s="5">
        <v>8</v>
      </c>
      <c r="G1763" s="5" t="s">
        <v>5110</v>
      </c>
      <c r="H1763" s="5" t="s">
        <v>5111</v>
      </c>
      <c r="I1763" s="5">
        <v>8</v>
      </c>
      <c r="L1763" s="5">
        <v>3</v>
      </c>
      <c r="M1763" s="5" t="s">
        <v>6081</v>
      </c>
      <c r="N1763" s="5" t="s">
        <v>6082</v>
      </c>
      <c r="T1763" s="4" t="s">
        <v>11634</v>
      </c>
      <c r="U1763" s="5" t="s">
        <v>133</v>
      </c>
      <c r="V1763" s="5" t="s">
        <v>134</v>
      </c>
      <c r="Y1763" s="5" t="s">
        <v>6097</v>
      </c>
      <c r="Z1763" s="5" t="s">
        <v>6098</v>
      </c>
      <c r="AC1763" s="4">
        <v>43</v>
      </c>
      <c r="AD1763" s="5" t="s">
        <v>641</v>
      </c>
      <c r="AE1763" s="5" t="s">
        <v>642</v>
      </c>
    </row>
    <row r="1764" spans="1:72" ht="13.5" customHeight="1">
      <c r="A1764" s="7" t="str">
        <f>HYPERLINK("http://kyu.snu.ac.kr/sdhj/index.jsp?type=hj/GK14704_00IM0001_013a.jpg","1768_해북촌_013a")</f>
        <v>1768_해북촌_013a</v>
      </c>
      <c r="B1764" s="4">
        <v>1768</v>
      </c>
      <c r="C1764" s="4" t="s">
        <v>11630</v>
      </c>
      <c r="D1764" s="4" t="s">
        <v>11631</v>
      </c>
      <c r="E1764" s="4">
        <v>1763</v>
      </c>
      <c r="F1764" s="5">
        <v>8</v>
      </c>
      <c r="G1764" s="5" t="s">
        <v>5110</v>
      </c>
      <c r="H1764" s="5" t="s">
        <v>5111</v>
      </c>
      <c r="I1764" s="5">
        <v>8</v>
      </c>
      <c r="L1764" s="5">
        <v>3</v>
      </c>
      <c r="M1764" s="5" t="s">
        <v>6081</v>
      </c>
      <c r="N1764" s="5" t="s">
        <v>6082</v>
      </c>
      <c r="T1764" s="4" t="s">
        <v>11634</v>
      </c>
      <c r="U1764" s="5" t="s">
        <v>203</v>
      </c>
      <c r="V1764" s="5" t="s">
        <v>204</v>
      </c>
      <c r="Y1764" s="5" t="s">
        <v>4082</v>
      </c>
      <c r="Z1764" s="5" t="s">
        <v>4083</v>
      </c>
      <c r="AD1764" s="5" t="s">
        <v>310</v>
      </c>
      <c r="AE1764" s="5" t="s">
        <v>311</v>
      </c>
      <c r="BB1764" s="5" t="s">
        <v>195</v>
      </c>
      <c r="BC1764" s="5" t="s">
        <v>196</v>
      </c>
      <c r="BF1764" s="4" t="s">
        <v>11635</v>
      </c>
    </row>
    <row r="1765" spans="1:72" ht="13.5" customHeight="1">
      <c r="A1765" s="7" t="str">
        <f>HYPERLINK("http://kyu.snu.ac.kr/sdhj/index.jsp?type=hj/GK14704_00IM0001_013a.jpg","1768_해북촌_013a")</f>
        <v>1768_해북촌_013a</v>
      </c>
      <c r="B1765" s="4">
        <v>1768</v>
      </c>
      <c r="C1765" s="4" t="s">
        <v>11630</v>
      </c>
      <c r="D1765" s="4" t="s">
        <v>11631</v>
      </c>
      <c r="E1765" s="4">
        <v>1764</v>
      </c>
      <c r="F1765" s="5">
        <v>8</v>
      </c>
      <c r="G1765" s="5" t="s">
        <v>5110</v>
      </c>
      <c r="H1765" s="5" t="s">
        <v>5111</v>
      </c>
      <c r="I1765" s="5">
        <v>8</v>
      </c>
      <c r="L1765" s="5">
        <v>3</v>
      </c>
      <c r="M1765" s="5" t="s">
        <v>6081</v>
      </c>
      <c r="N1765" s="5" t="s">
        <v>6082</v>
      </c>
      <c r="T1765" s="4" t="s">
        <v>11634</v>
      </c>
      <c r="U1765" s="5" t="s">
        <v>133</v>
      </c>
      <c r="V1765" s="5" t="s">
        <v>134</v>
      </c>
      <c r="Y1765" s="5" t="s">
        <v>6099</v>
      </c>
      <c r="Z1765" s="5" t="s">
        <v>6100</v>
      </c>
      <c r="AD1765" s="5" t="s">
        <v>119</v>
      </c>
      <c r="AE1765" s="5" t="s">
        <v>120</v>
      </c>
      <c r="BC1765" s="5" t="s">
        <v>196</v>
      </c>
      <c r="BF1765" s="4" t="s">
        <v>11636</v>
      </c>
    </row>
    <row r="1766" spans="1:72" ht="13.5" customHeight="1">
      <c r="A1766" s="7" t="str">
        <f>HYPERLINK("http://kyu.snu.ac.kr/sdhj/index.jsp?type=hj/GK14704_00IM0001_013a.jpg","1768_해북촌_013a")</f>
        <v>1768_해북촌_013a</v>
      </c>
      <c r="B1766" s="4">
        <v>1768</v>
      </c>
      <c r="C1766" s="4" t="s">
        <v>11630</v>
      </c>
      <c r="D1766" s="4" t="s">
        <v>11631</v>
      </c>
      <c r="E1766" s="4">
        <v>1765</v>
      </c>
      <c r="F1766" s="5">
        <v>8</v>
      </c>
      <c r="G1766" s="5" t="s">
        <v>5110</v>
      </c>
      <c r="H1766" s="5" t="s">
        <v>5111</v>
      </c>
      <c r="I1766" s="5">
        <v>8</v>
      </c>
      <c r="L1766" s="5">
        <v>3</v>
      </c>
      <c r="M1766" s="5" t="s">
        <v>6081</v>
      </c>
      <c r="N1766" s="5" t="s">
        <v>6082</v>
      </c>
      <c r="T1766" s="4" t="s">
        <v>11634</v>
      </c>
      <c r="Y1766" s="5" t="s">
        <v>6101</v>
      </c>
      <c r="Z1766" s="5" t="s">
        <v>6102</v>
      </c>
      <c r="AD1766" s="5" t="s">
        <v>316</v>
      </c>
      <c r="AE1766" s="5" t="s">
        <v>317</v>
      </c>
      <c r="AT1766" s="5" t="s">
        <v>203</v>
      </c>
      <c r="AU1766" s="5" t="s">
        <v>204</v>
      </c>
      <c r="AV1766" s="5" t="s">
        <v>11637</v>
      </c>
      <c r="AW1766" s="5" t="s">
        <v>6103</v>
      </c>
      <c r="BF1766" s="4" t="s">
        <v>11638</v>
      </c>
    </row>
    <row r="1767" spans="1:72" ht="13.5" customHeight="1">
      <c r="A1767" s="7" t="str">
        <f>HYPERLINK("http://kyu.snu.ac.kr/sdhj/index.jsp?type=hj/GK14704_00IM0001_013a.jpg","1768_해북촌_013a")</f>
        <v>1768_해북촌_013a</v>
      </c>
      <c r="B1767" s="4">
        <v>1768</v>
      </c>
      <c r="C1767" s="4" t="s">
        <v>11630</v>
      </c>
      <c r="D1767" s="4" t="s">
        <v>11631</v>
      </c>
      <c r="E1767" s="4">
        <v>1766</v>
      </c>
      <c r="F1767" s="5">
        <v>8</v>
      </c>
      <c r="G1767" s="5" t="s">
        <v>5110</v>
      </c>
      <c r="H1767" s="5" t="s">
        <v>5111</v>
      </c>
      <c r="I1767" s="5">
        <v>8</v>
      </c>
      <c r="L1767" s="5">
        <v>4</v>
      </c>
      <c r="M1767" s="4" t="s">
        <v>6104</v>
      </c>
      <c r="N1767" s="4" t="s">
        <v>6105</v>
      </c>
      <c r="S1767" s="4"/>
      <c r="T1767" s="4" t="s">
        <v>11574</v>
      </c>
      <c r="U1767" s="5" t="s">
        <v>73</v>
      </c>
      <c r="V1767" s="5" t="s">
        <v>74</v>
      </c>
      <c r="W1767" s="5" t="s">
        <v>250</v>
      </c>
      <c r="X1767" s="4" t="s">
        <v>11575</v>
      </c>
      <c r="Y1767" s="5" t="s">
        <v>6106</v>
      </c>
      <c r="Z1767" s="5" t="s">
        <v>11639</v>
      </c>
      <c r="AC1767" s="4">
        <v>64</v>
      </c>
      <c r="AD1767" s="5" t="s">
        <v>316</v>
      </c>
      <c r="AE1767" s="5" t="s">
        <v>317</v>
      </c>
      <c r="AJ1767" s="5" t="s">
        <v>33</v>
      </c>
      <c r="AK1767" s="5" t="s">
        <v>34</v>
      </c>
      <c r="AL1767" s="5" t="s">
        <v>1126</v>
      </c>
      <c r="AM1767" s="5" t="s">
        <v>1127</v>
      </c>
      <c r="AT1767" s="5" t="s">
        <v>588</v>
      </c>
      <c r="AU1767" s="5" t="s">
        <v>589</v>
      </c>
      <c r="AV1767" s="5" t="s">
        <v>6057</v>
      </c>
      <c r="AW1767" s="5" t="s">
        <v>4256</v>
      </c>
      <c r="BG1767" s="5" t="s">
        <v>2714</v>
      </c>
      <c r="BH1767" s="5" t="s">
        <v>11374</v>
      </c>
      <c r="BI1767" s="5" t="s">
        <v>6058</v>
      </c>
      <c r="BJ1767" s="5" t="s">
        <v>6059</v>
      </c>
      <c r="BK1767" s="5" t="s">
        <v>6107</v>
      </c>
      <c r="BL1767" s="5" t="s">
        <v>6108</v>
      </c>
      <c r="BM1767" s="5" t="s">
        <v>5946</v>
      </c>
      <c r="BN1767" s="5" t="s">
        <v>5947</v>
      </c>
      <c r="BO1767" s="5" t="s">
        <v>158</v>
      </c>
      <c r="BP1767" s="5" t="s">
        <v>159</v>
      </c>
      <c r="BQ1767" s="5" t="s">
        <v>6060</v>
      </c>
      <c r="BR1767" s="5" t="s">
        <v>11613</v>
      </c>
      <c r="BS1767" s="5" t="s">
        <v>113</v>
      </c>
      <c r="BT1767" s="5" t="s">
        <v>114</v>
      </c>
    </row>
    <row r="1768" spans="1:72" ht="13.5" customHeight="1">
      <c r="A1768" s="7" t="str">
        <f>HYPERLINK("http://kyu.snu.ac.kr/sdhj/index.jsp?type=hj/GK14704_00IM0001_013b.jpg","1768_해북촌_013b")</f>
        <v>1768_해북촌_013b</v>
      </c>
      <c r="B1768" s="4">
        <v>1768</v>
      </c>
      <c r="C1768" s="4" t="s">
        <v>11614</v>
      </c>
      <c r="D1768" s="4" t="s">
        <v>11615</v>
      </c>
      <c r="E1768" s="4">
        <v>1767</v>
      </c>
      <c r="F1768" s="5">
        <v>8</v>
      </c>
      <c r="G1768" s="5" t="s">
        <v>5110</v>
      </c>
      <c r="H1768" s="5" t="s">
        <v>5111</v>
      </c>
      <c r="I1768" s="5">
        <v>8</v>
      </c>
      <c r="L1768" s="5">
        <v>4</v>
      </c>
      <c r="M1768" s="5" t="s">
        <v>6104</v>
      </c>
      <c r="N1768" s="5" t="s">
        <v>6105</v>
      </c>
      <c r="S1768" s="5" t="s">
        <v>95</v>
      </c>
      <c r="T1768" s="5" t="s">
        <v>96</v>
      </c>
      <c r="W1768" s="5" t="s">
        <v>250</v>
      </c>
      <c r="X1768" s="4" t="s">
        <v>11575</v>
      </c>
      <c r="Y1768" s="5" t="s">
        <v>99</v>
      </c>
      <c r="Z1768" s="5" t="s">
        <v>100</v>
      </c>
      <c r="AC1768" s="4">
        <v>44</v>
      </c>
      <c r="AD1768" s="5" t="s">
        <v>1010</v>
      </c>
      <c r="AE1768" s="5" t="s">
        <v>1011</v>
      </c>
      <c r="AJ1768" s="5" t="s">
        <v>101</v>
      </c>
      <c r="AK1768" s="5" t="s">
        <v>102</v>
      </c>
      <c r="AL1768" s="5" t="s">
        <v>1612</v>
      </c>
      <c r="AM1768" s="5" t="s">
        <v>1613</v>
      </c>
      <c r="AT1768" s="5" t="s">
        <v>83</v>
      </c>
      <c r="AU1768" s="5" t="s">
        <v>84</v>
      </c>
      <c r="AV1768" s="5" t="s">
        <v>11640</v>
      </c>
      <c r="AW1768" s="5" t="s">
        <v>11641</v>
      </c>
      <c r="BG1768" s="5" t="s">
        <v>83</v>
      </c>
      <c r="BH1768" s="5" t="s">
        <v>84</v>
      </c>
      <c r="BI1768" s="5" t="s">
        <v>6109</v>
      </c>
      <c r="BJ1768" s="5" t="s">
        <v>6110</v>
      </c>
      <c r="BK1768" s="5" t="s">
        <v>83</v>
      </c>
      <c r="BL1768" s="5" t="s">
        <v>84</v>
      </c>
      <c r="BM1768" s="5" t="s">
        <v>6111</v>
      </c>
      <c r="BN1768" s="5" t="s">
        <v>6112</v>
      </c>
      <c r="BO1768" s="5" t="s">
        <v>83</v>
      </c>
      <c r="BP1768" s="5" t="s">
        <v>84</v>
      </c>
      <c r="BQ1768" s="5" t="s">
        <v>6113</v>
      </c>
      <c r="BR1768" s="5" t="s">
        <v>6114</v>
      </c>
      <c r="BS1768" s="5" t="s">
        <v>2246</v>
      </c>
      <c r="BT1768" s="5" t="s">
        <v>2247</v>
      </c>
    </row>
    <row r="1769" spans="1:72" ht="13.5" customHeight="1">
      <c r="A1769" s="7" t="str">
        <f>HYPERLINK("http://kyu.snu.ac.kr/sdhj/index.jsp?type=hj/GK14704_00IM0001_013b.jpg","1768_해북촌_013b")</f>
        <v>1768_해북촌_013b</v>
      </c>
      <c r="B1769" s="4">
        <v>1768</v>
      </c>
      <c r="C1769" s="4" t="s">
        <v>10395</v>
      </c>
      <c r="D1769" s="4" t="s">
        <v>10396</v>
      </c>
      <c r="E1769" s="4">
        <v>1768</v>
      </c>
      <c r="F1769" s="5">
        <v>8</v>
      </c>
      <c r="G1769" s="5" t="s">
        <v>5110</v>
      </c>
      <c r="H1769" s="5" t="s">
        <v>5111</v>
      </c>
      <c r="I1769" s="5">
        <v>8</v>
      </c>
      <c r="L1769" s="5">
        <v>4</v>
      </c>
      <c r="M1769" s="5" t="s">
        <v>6104</v>
      </c>
      <c r="N1769" s="5" t="s">
        <v>6105</v>
      </c>
      <c r="S1769" s="5" t="s">
        <v>115</v>
      </c>
      <c r="T1769" s="5" t="s">
        <v>116</v>
      </c>
      <c r="U1769" s="5" t="s">
        <v>73</v>
      </c>
      <c r="V1769" s="5" t="s">
        <v>74</v>
      </c>
      <c r="Y1769" s="5" t="s">
        <v>9528</v>
      </c>
      <c r="Z1769" s="5" t="s">
        <v>6115</v>
      </c>
      <c r="AC1769" s="4">
        <v>13</v>
      </c>
      <c r="AD1769" s="5" t="s">
        <v>353</v>
      </c>
      <c r="AE1769" s="5" t="s">
        <v>354</v>
      </c>
    </row>
    <row r="1770" spans="1:72" ht="13.5" customHeight="1">
      <c r="A1770" s="7" t="str">
        <f>HYPERLINK("http://kyu.snu.ac.kr/sdhj/index.jsp?type=hj/GK14704_00IM0001_013b.jpg","1768_해북촌_013b")</f>
        <v>1768_해북촌_013b</v>
      </c>
      <c r="B1770" s="4">
        <v>1768</v>
      </c>
      <c r="C1770" s="4" t="s">
        <v>11580</v>
      </c>
      <c r="D1770" s="4" t="s">
        <v>11581</v>
      </c>
      <c r="E1770" s="4">
        <v>1769</v>
      </c>
      <c r="F1770" s="5">
        <v>8</v>
      </c>
      <c r="G1770" s="5" t="s">
        <v>5110</v>
      </c>
      <c r="H1770" s="5" t="s">
        <v>5111</v>
      </c>
      <c r="I1770" s="5">
        <v>8</v>
      </c>
      <c r="L1770" s="5">
        <v>4</v>
      </c>
      <c r="M1770" s="5" t="s">
        <v>6104</v>
      </c>
      <c r="N1770" s="5" t="s">
        <v>6105</v>
      </c>
      <c r="T1770" s="4" t="s">
        <v>11582</v>
      </c>
      <c r="U1770" s="5" t="s">
        <v>133</v>
      </c>
      <c r="V1770" s="5" t="s">
        <v>134</v>
      </c>
      <c r="Y1770" s="5" t="s">
        <v>5426</v>
      </c>
      <c r="Z1770" s="5" t="s">
        <v>5427</v>
      </c>
      <c r="AC1770" s="4">
        <v>33</v>
      </c>
      <c r="AD1770" s="5" t="s">
        <v>223</v>
      </c>
      <c r="AE1770" s="5" t="s">
        <v>224</v>
      </c>
    </row>
    <row r="1771" spans="1:72" ht="13.5" customHeight="1">
      <c r="A1771" s="7" t="str">
        <f>HYPERLINK("http://kyu.snu.ac.kr/sdhj/index.jsp?type=hj/GK14704_00IM0001_013b.jpg","1768_해북촌_013b")</f>
        <v>1768_해북촌_013b</v>
      </c>
      <c r="B1771" s="4">
        <v>1768</v>
      </c>
      <c r="C1771" s="4" t="s">
        <v>11580</v>
      </c>
      <c r="D1771" s="4" t="s">
        <v>11581</v>
      </c>
      <c r="E1771" s="4">
        <v>1770</v>
      </c>
      <c r="F1771" s="5">
        <v>8</v>
      </c>
      <c r="G1771" s="5" t="s">
        <v>5110</v>
      </c>
      <c r="H1771" s="5" t="s">
        <v>5111</v>
      </c>
      <c r="I1771" s="5">
        <v>8</v>
      </c>
      <c r="L1771" s="5">
        <v>5</v>
      </c>
      <c r="M1771" s="4" t="s">
        <v>6116</v>
      </c>
      <c r="N1771" s="4" t="s">
        <v>6117</v>
      </c>
      <c r="S1771" s="4"/>
      <c r="T1771" s="4" t="s">
        <v>11574</v>
      </c>
      <c r="U1771" s="5" t="s">
        <v>73</v>
      </c>
      <c r="V1771" s="5" t="s">
        <v>74</v>
      </c>
      <c r="W1771" s="5" t="s">
        <v>250</v>
      </c>
      <c r="X1771" s="4" t="s">
        <v>11575</v>
      </c>
      <c r="Y1771" s="5" t="s">
        <v>6118</v>
      </c>
      <c r="Z1771" s="5" t="s">
        <v>6119</v>
      </c>
      <c r="AC1771" s="4">
        <v>69</v>
      </c>
      <c r="AD1771" s="5" t="s">
        <v>129</v>
      </c>
      <c r="AE1771" s="5" t="s">
        <v>130</v>
      </c>
      <c r="AJ1771" s="5" t="s">
        <v>33</v>
      </c>
      <c r="AK1771" s="5" t="s">
        <v>34</v>
      </c>
      <c r="AL1771" s="5" t="s">
        <v>1126</v>
      </c>
      <c r="AM1771" s="5" t="s">
        <v>1127</v>
      </c>
      <c r="AT1771" s="5" t="s">
        <v>83</v>
      </c>
      <c r="AU1771" s="5" t="s">
        <v>84</v>
      </c>
      <c r="AV1771" s="5" t="s">
        <v>4645</v>
      </c>
      <c r="AW1771" s="5" t="s">
        <v>4646</v>
      </c>
      <c r="BG1771" s="5" t="s">
        <v>588</v>
      </c>
      <c r="BH1771" s="5" t="s">
        <v>589</v>
      </c>
      <c r="BI1771" s="5" t="s">
        <v>5942</v>
      </c>
      <c r="BJ1771" s="5" t="s">
        <v>5943</v>
      </c>
      <c r="BK1771" s="5" t="s">
        <v>6107</v>
      </c>
      <c r="BL1771" s="5" t="s">
        <v>6108</v>
      </c>
      <c r="BM1771" s="5" t="s">
        <v>5946</v>
      </c>
      <c r="BN1771" s="5" t="s">
        <v>5947</v>
      </c>
      <c r="BO1771" s="5" t="s">
        <v>83</v>
      </c>
      <c r="BP1771" s="5" t="s">
        <v>84</v>
      </c>
      <c r="BQ1771" s="5" t="s">
        <v>6120</v>
      </c>
      <c r="BR1771" s="5" t="s">
        <v>11642</v>
      </c>
      <c r="BS1771" s="5" t="s">
        <v>266</v>
      </c>
      <c r="BT1771" s="4" t="s">
        <v>11643</v>
      </c>
    </row>
    <row r="1772" spans="1:72" ht="13.5" customHeight="1">
      <c r="A1772" s="7" t="str">
        <f>HYPERLINK("http://kyu.snu.ac.kr/sdhj/index.jsp?type=hj/GK14704_00IM0001_013b.jpg","1768_해북촌_013b")</f>
        <v>1768_해북촌_013b</v>
      </c>
      <c r="B1772" s="4">
        <v>1768</v>
      </c>
      <c r="C1772" s="4" t="s">
        <v>11644</v>
      </c>
      <c r="D1772" s="4" t="s">
        <v>11645</v>
      </c>
      <c r="E1772" s="4">
        <v>1771</v>
      </c>
      <c r="F1772" s="5">
        <v>8</v>
      </c>
      <c r="G1772" s="5" t="s">
        <v>5110</v>
      </c>
      <c r="H1772" s="5" t="s">
        <v>5111</v>
      </c>
      <c r="I1772" s="5">
        <v>8</v>
      </c>
      <c r="L1772" s="5">
        <v>5</v>
      </c>
      <c r="M1772" s="5" t="s">
        <v>6116</v>
      </c>
      <c r="N1772" s="5" t="s">
        <v>6117</v>
      </c>
      <c r="S1772" s="5" t="s">
        <v>95</v>
      </c>
      <c r="T1772" s="5" t="s">
        <v>96</v>
      </c>
      <c r="W1772" s="5" t="s">
        <v>145</v>
      </c>
      <c r="X1772" s="4" t="s">
        <v>11646</v>
      </c>
      <c r="Y1772" s="5" t="s">
        <v>99</v>
      </c>
      <c r="Z1772" s="5" t="s">
        <v>100</v>
      </c>
      <c r="AC1772" s="4">
        <v>69</v>
      </c>
      <c r="AD1772" s="5" t="s">
        <v>129</v>
      </c>
      <c r="AE1772" s="5" t="s">
        <v>130</v>
      </c>
      <c r="AJ1772" s="5" t="s">
        <v>101</v>
      </c>
      <c r="AK1772" s="5" t="s">
        <v>102</v>
      </c>
      <c r="AL1772" s="5" t="s">
        <v>148</v>
      </c>
      <c r="AM1772" s="5" t="s">
        <v>149</v>
      </c>
      <c r="AT1772" s="5" t="s">
        <v>83</v>
      </c>
      <c r="AU1772" s="5" t="s">
        <v>84</v>
      </c>
      <c r="AV1772" s="5" t="s">
        <v>6121</v>
      </c>
      <c r="AW1772" s="5" t="s">
        <v>6122</v>
      </c>
      <c r="BG1772" s="5" t="s">
        <v>6123</v>
      </c>
      <c r="BH1772" s="5" t="s">
        <v>6124</v>
      </c>
      <c r="BI1772" s="5" t="s">
        <v>6125</v>
      </c>
      <c r="BJ1772" s="5" t="s">
        <v>6126</v>
      </c>
      <c r="BK1772" s="5" t="s">
        <v>6127</v>
      </c>
      <c r="BL1772" s="5" t="s">
        <v>6128</v>
      </c>
      <c r="BM1772" s="5" t="s">
        <v>6129</v>
      </c>
      <c r="BN1772" s="5" t="s">
        <v>6130</v>
      </c>
      <c r="BO1772" s="5" t="s">
        <v>83</v>
      </c>
      <c r="BP1772" s="5" t="s">
        <v>84</v>
      </c>
      <c r="BQ1772" s="5" t="s">
        <v>6131</v>
      </c>
      <c r="BR1772" s="5" t="s">
        <v>11647</v>
      </c>
      <c r="BS1772" s="5" t="s">
        <v>266</v>
      </c>
      <c r="BT1772" s="4" t="s">
        <v>11648</v>
      </c>
    </row>
    <row r="1773" spans="1:72" ht="13.5" customHeight="1">
      <c r="A1773" s="7" t="str">
        <f>HYPERLINK("http://kyu.snu.ac.kr/sdhj/index.jsp?type=hj/GK14704_00IM0001_013b.jpg","1768_해북촌_013b")</f>
        <v>1768_해북촌_013b</v>
      </c>
      <c r="B1773" s="4">
        <v>1768</v>
      </c>
      <c r="C1773" s="4" t="s">
        <v>11649</v>
      </c>
      <c r="D1773" s="4" t="s">
        <v>11650</v>
      </c>
      <c r="E1773" s="4">
        <v>1772</v>
      </c>
      <c r="F1773" s="5">
        <v>8</v>
      </c>
      <c r="G1773" s="5" t="s">
        <v>5110</v>
      </c>
      <c r="H1773" s="5" t="s">
        <v>5111</v>
      </c>
      <c r="I1773" s="5">
        <v>8</v>
      </c>
      <c r="L1773" s="5">
        <v>5</v>
      </c>
      <c r="M1773" s="5" t="s">
        <v>6116</v>
      </c>
      <c r="N1773" s="5" t="s">
        <v>6117</v>
      </c>
      <c r="S1773" s="5" t="s">
        <v>115</v>
      </c>
      <c r="T1773" s="5" t="s">
        <v>116</v>
      </c>
      <c r="U1773" s="5" t="s">
        <v>73</v>
      </c>
      <c r="V1773" s="5" t="s">
        <v>74</v>
      </c>
      <c r="Y1773" s="5" t="s">
        <v>6132</v>
      </c>
      <c r="Z1773" s="5" t="s">
        <v>6133</v>
      </c>
      <c r="AC1773" s="4">
        <v>27</v>
      </c>
      <c r="AD1773" s="5" t="s">
        <v>253</v>
      </c>
      <c r="AE1773" s="5" t="s">
        <v>254</v>
      </c>
    </row>
    <row r="1774" spans="1:72" ht="13.5" customHeight="1">
      <c r="A1774" s="7" t="str">
        <f>HYPERLINK("http://kyu.snu.ac.kr/sdhj/index.jsp?type=hj/GK14704_00IM0001_013b.jpg","1768_해북촌_013b")</f>
        <v>1768_해북촌_013b</v>
      </c>
      <c r="B1774" s="4">
        <v>1768</v>
      </c>
      <c r="C1774" s="4" t="s">
        <v>11580</v>
      </c>
      <c r="D1774" s="4" t="s">
        <v>11581</v>
      </c>
      <c r="E1774" s="4">
        <v>1773</v>
      </c>
      <c r="F1774" s="5">
        <v>8</v>
      </c>
      <c r="G1774" s="5" t="s">
        <v>5110</v>
      </c>
      <c r="H1774" s="5" t="s">
        <v>5111</v>
      </c>
      <c r="I1774" s="5">
        <v>8</v>
      </c>
      <c r="L1774" s="5">
        <v>5</v>
      </c>
      <c r="M1774" s="5" t="s">
        <v>6116</v>
      </c>
      <c r="N1774" s="5" t="s">
        <v>6117</v>
      </c>
      <c r="S1774" s="5" t="s">
        <v>121</v>
      </c>
      <c r="T1774" s="5" t="s">
        <v>122</v>
      </c>
      <c r="W1774" s="5" t="s">
        <v>250</v>
      </c>
      <c r="X1774" s="4" t="s">
        <v>11575</v>
      </c>
      <c r="Y1774" s="5" t="s">
        <v>99</v>
      </c>
      <c r="Z1774" s="5" t="s">
        <v>100</v>
      </c>
      <c r="AC1774" s="4">
        <v>27</v>
      </c>
      <c r="AD1774" s="5" t="s">
        <v>253</v>
      </c>
      <c r="AE1774" s="5" t="s">
        <v>254</v>
      </c>
    </row>
    <row r="1775" spans="1:72" ht="13.5" customHeight="1">
      <c r="A1775" s="7" t="str">
        <f>HYPERLINK("http://kyu.snu.ac.kr/sdhj/index.jsp?type=hj/GK14704_00IM0001_013b.jpg","1768_해북촌_013b")</f>
        <v>1768_해북촌_013b</v>
      </c>
      <c r="B1775" s="4">
        <v>1768</v>
      </c>
      <c r="C1775" s="4" t="s">
        <v>11580</v>
      </c>
      <c r="D1775" s="4" t="s">
        <v>11581</v>
      </c>
      <c r="E1775" s="4">
        <v>1774</v>
      </c>
      <c r="F1775" s="5">
        <v>8</v>
      </c>
      <c r="G1775" s="5" t="s">
        <v>5110</v>
      </c>
      <c r="H1775" s="5" t="s">
        <v>5111</v>
      </c>
      <c r="I1775" s="5">
        <v>8</v>
      </c>
      <c r="L1775" s="5">
        <v>5</v>
      </c>
      <c r="M1775" s="5" t="s">
        <v>6116</v>
      </c>
      <c r="N1775" s="5" t="s">
        <v>6117</v>
      </c>
      <c r="S1775" s="5" t="s">
        <v>115</v>
      </c>
      <c r="T1775" s="5" t="s">
        <v>116</v>
      </c>
      <c r="Y1775" s="5" t="s">
        <v>6134</v>
      </c>
      <c r="Z1775" s="5" t="s">
        <v>4794</v>
      </c>
      <c r="AC1775" s="4">
        <v>22</v>
      </c>
      <c r="AD1775" s="5" t="s">
        <v>712</v>
      </c>
      <c r="AE1775" s="5" t="s">
        <v>713</v>
      </c>
    </row>
    <row r="1776" spans="1:72" ht="13.5" customHeight="1">
      <c r="A1776" s="7" t="str">
        <f>HYPERLINK("http://kyu.snu.ac.kr/sdhj/index.jsp?type=hj/GK14704_00IM0001_013b.jpg","1768_해북촌_013b")</f>
        <v>1768_해북촌_013b</v>
      </c>
      <c r="B1776" s="4">
        <v>1768</v>
      </c>
      <c r="C1776" s="4" t="s">
        <v>11580</v>
      </c>
      <c r="D1776" s="4" t="s">
        <v>11581</v>
      </c>
      <c r="E1776" s="4">
        <v>1775</v>
      </c>
      <c r="F1776" s="5">
        <v>8</v>
      </c>
      <c r="G1776" s="5" t="s">
        <v>5110</v>
      </c>
      <c r="H1776" s="5" t="s">
        <v>5111</v>
      </c>
      <c r="I1776" s="5">
        <v>8</v>
      </c>
      <c r="L1776" s="5">
        <v>5</v>
      </c>
      <c r="M1776" s="5" t="s">
        <v>6116</v>
      </c>
      <c r="N1776" s="5" t="s">
        <v>6117</v>
      </c>
      <c r="T1776" s="4" t="s">
        <v>11582</v>
      </c>
      <c r="U1776" s="5" t="s">
        <v>133</v>
      </c>
      <c r="V1776" s="5" t="s">
        <v>134</v>
      </c>
      <c r="Y1776" s="5" t="s">
        <v>6075</v>
      </c>
      <c r="Z1776" s="5" t="s">
        <v>6076</v>
      </c>
      <c r="AC1776" s="4">
        <v>53</v>
      </c>
      <c r="AD1776" s="5" t="s">
        <v>614</v>
      </c>
      <c r="AE1776" s="5" t="s">
        <v>615</v>
      </c>
    </row>
    <row r="1777" spans="1:73" ht="13.5" customHeight="1">
      <c r="A1777" s="7" t="str">
        <f>HYPERLINK("http://kyu.snu.ac.kr/sdhj/index.jsp?type=hj/GK14704_00IM0001_013b.jpg","1768_해북촌_013b")</f>
        <v>1768_해북촌_013b</v>
      </c>
      <c r="B1777" s="4">
        <v>1768</v>
      </c>
      <c r="C1777" s="4" t="s">
        <v>11580</v>
      </c>
      <c r="D1777" s="4" t="s">
        <v>11581</v>
      </c>
      <c r="E1777" s="4">
        <v>1776</v>
      </c>
      <c r="F1777" s="5">
        <v>8</v>
      </c>
      <c r="G1777" s="5" t="s">
        <v>5110</v>
      </c>
      <c r="H1777" s="5" t="s">
        <v>5111</v>
      </c>
      <c r="I1777" s="5">
        <v>9</v>
      </c>
      <c r="J1777" s="5" t="s">
        <v>6135</v>
      </c>
      <c r="K1777" s="5" t="s">
        <v>6136</v>
      </c>
      <c r="L1777" s="5">
        <v>1</v>
      </c>
      <c r="M1777" s="4" t="s">
        <v>6137</v>
      </c>
      <c r="N1777" s="4" t="s">
        <v>6138</v>
      </c>
      <c r="S1777" s="4"/>
      <c r="T1777" s="4" t="s">
        <v>9919</v>
      </c>
      <c r="U1777" s="5" t="s">
        <v>695</v>
      </c>
      <c r="V1777" s="5" t="s">
        <v>696</v>
      </c>
      <c r="W1777" s="5" t="s">
        <v>5819</v>
      </c>
      <c r="X1777" s="5" t="s">
        <v>11651</v>
      </c>
      <c r="Y1777" s="5" t="s">
        <v>6139</v>
      </c>
      <c r="Z1777" s="5" t="s">
        <v>4919</v>
      </c>
      <c r="AC1777" s="4">
        <v>42</v>
      </c>
      <c r="AD1777" s="5" t="s">
        <v>641</v>
      </c>
      <c r="AE1777" s="5" t="s">
        <v>642</v>
      </c>
      <c r="AJ1777" s="5" t="s">
        <v>33</v>
      </c>
      <c r="AK1777" s="5" t="s">
        <v>34</v>
      </c>
      <c r="AL1777" s="5" t="s">
        <v>5821</v>
      </c>
      <c r="AM1777" s="5" t="s">
        <v>5822</v>
      </c>
      <c r="AT1777" s="5" t="s">
        <v>695</v>
      </c>
      <c r="AU1777" s="5" t="s">
        <v>696</v>
      </c>
      <c r="AV1777" s="5" t="s">
        <v>6140</v>
      </c>
      <c r="AW1777" s="5" t="s">
        <v>23</v>
      </c>
      <c r="BG1777" s="5" t="s">
        <v>695</v>
      </c>
      <c r="BH1777" s="5" t="s">
        <v>696</v>
      </c>
      <c r="BI1777" s="5" t="s">
        <v>459</v>
      </c>
      <c r="BJ1777" s="5" t="s">
        <v>460</v>
      </c>
      <c r="BK1777" s="5" t="s">
        <v>5825</v>
      </c>
      <c r="BL1777" s="5" t="s">
        <v>5826</v>
      </c>
      <c r="BM1777" s="5" t="s">
        <v>5827</v>
      </c>
      <c r="BN1777" s="5" t="s">
        <v>5828</v>
      </c>
      <c r="BO1777" s="5" t="s">
        <v>563</v>
      </c>
      <c r="BP1777" s="5" t="s">
        <v>564</v>
      </c>
      <c r="BQ1777" s="5" t="s">
        <v>6141</v>
      </c>
      <c r="BR1777" s="5" t="s">
        <v>11652</v>
      </c>
      <c r="BS1777" s="5" t="s">
        <v>93</v>
      </c>
      <c r="BT1777" s="5" t="s">
        <v>94</v>
      </c>
      <c r="BU1777" s="5" t="s">
        <v>11653</v>
      </c>
    </row>
    <row r="1778" spans="1:73" ht="13.5" customHeight="1">
      <c r="A1778" s="7" t="str">
        <f>HYPERLINK("http://kyu.snu.ac.kr/sdhj/index.jsp?type=hj/GK14704_00IM0001_013b.jpg","1768_해북촌_013b")</f>
        <v>1768_해북촌_013b</v>
      </c>
      <c r="B1778" s="4">
        <v>1768</v>
      </c>
      <c r="C1778" s="4" t="s">
        <v>11654</v>
      </c>
      <c r="D1778" s="4" t="s">
        <v>11655</v>
      </c>
      <c r="E1778" s="4">
        <v>1777</v>
      </c>
      <c r="F1778" s="5">
        <v>8</v>
      </c>
      <c r="G1778" s="5" t="s">
        <v>5110</v>
      </c>
      <c r="H1778" s="5" t="s">
        <v>5111</v>
      </c>
      <c r="I1778" s="5">
        <v>9</v>
      </c>
      <c r="L1778" s="5">
        <v>1</v>
      </c>
      <c r="M1778" s="5" t="s">
        <v>6137</v>
      </c>
      <c r="N1778" s="5" t="s">
        <v>6138</v>
      </c>
      <c r="S1778" s="5" t="s">
        <v>95</v>
      </c>
      <c r="T1778" s="5" t="s">
        <v>96</v>
      </c>
      <c r="W1778" s="5" t="s">
        <v>249</v>
      </c>
      <c r="X1778" s="4" t="s">
        <v>11656</v>
      </c>
      <c r="Y1778" s="5" t="s">
        <v>99</v>
      </c>
      <c r="Z1778" s="5" t="s">
        <v>100</v>
      </c>
      <c r="AC1778" s="4">
        <v>42</v>
      </c>
      <c r="AD1778" s="5" t="s">
        <v>641</v>
      </c>
      <c r="AE1778" s="5" t="s">
        <v>642</v>
      </c>
      <c r="AJ1778" s="5" t="s">
        <v>33</v>
      </c>
      <c r="AK1778" s="5" t="s">
        <v>34</v>
      </c>
      <c r="AL1778" s="5" t="s">
        <v>266</v>
      </c>
      <c r="AM1778" s="4" t="s">
        <v>11657</v>
      </c>
      <c r="AT1778" s="5" t="s">
        <v>695</v>
      </c>
      <c r="AU1778" s="5" t="s">
        <v>696</v>
      </c>
      <c r="AV1778" s="5" t="s">
        <v>6142</v>
      </c>
      <c r="AW1778" s="5" t="s">
        <v>6143</v>
      </c>
      <c r="BG1778" s="5" t="s">
        <v>695</v>
      </c>
      <c r="BH1778" s="5" t="s">
        <v>696</v>
      </c>
      <c r="BI1778" s="5" t="s">
        <v>6144</v>
      </c>
      <c r="BJ1778" s="5" t="s">
        <v>3745</v>
      </c>
      <c r="BK1778" s="5" t="s">
        <v>695</v>
      </c>
      <c r="BL1778" s="5" t="s">
        <v>696</v>
      </c>
      <c r="BM1778" s="5" t="s">
        <v>6145</v>
      </c>
      <c r="BN1778" s="5" t="s">
        <v>6146</v>
      </c>
      <c r="BO1778" s="5" t="s">
        <v>6147</v>
      </c>
      <c r="BP1778" s="5" t="s">
        <v>6148</v>
      </c>
      <c r="BQ1778" s="5" t="s">
        <v>6149</v>
      </c>
      <c r="BR1778" s="5" t="s">
        <v>11658</v>
      </c>
      <c r="BS1778" s="5" t="s">
        <v>325</v>
      </c>
      <c r="BT1778" s="5" t="s">
        <v>326</v>
      </c>
    </row>
    <row r="1779" spans="1:73" ht="13.5" customHeight="1">
      <c r="A1779" s="7" t="str">
        <f>HYPERLINK("http://kyu.snu.ac.kr/sdhj/index.jsp?type=hj/GK14704_00IM0001_013b.jpg","1768_해북촌_013b")</f>
        <v>1768_해북촌_013b</v>
      </c>
      <c r="B1779" s="4">
        <v>1768</v>
      </c>
      <c r="C1779" s="4" t="s">
        <v>11659</v>
      </c>
      <c r="D1779" s="4" t="s">
        <v>11660</v>
      </c>
      <c r="E1779" s="4">
        <v>1778</v>
      </c>
      <c r="F1779" s="5">
        <v>8</v>
      </c>
      <c r="G1779" s="5" t="s">
        <v>5110</v>
      </c>
      <c r="H1779" s="5" t="s">
        <v>5111</v>
      </c>
      <c r="I1779" s="5">
        <v>9</v>
      </c>
      <c r="L1779" s="5">
        <v>1</v>
      </c>
      <c r="M1779" s="5" t="s">
        <v>6137</v>
      </c>
      <c r="N1779" s="5" t="s">
        <v>6138</v>
      </c>
      <c r="S1779" s="5" t="s">
        <v>248</v>
      </c>
      <c r="T1779" s="5" t="s">
        <v>176</v>
      </c>
      <c r="W1779" s="5" t="s">
        <v>250</v>
      </c>
      <c r="X1779" s="4" t="s">
        <v>11661</v>
      </c>
      <c r="Y1779" s="5" t="s">
        <v>20</v>
      </c>
      <c r="Z1779" s="5" t="s">
        <v>21</v>
      </c>
      <c r="AC1779" s="4">
        <v>57</v>
      </c>
      <c r="AD1779" s="5" t="s">
        <v>1386</v>
      </c>
      <c r="AE1779" s="5" t="s">
        <v>1387</v>
      </c>
    </row>
    <row r="1780" spans="1:73" ht="13.5" customHeight="1">
      <c r="A1780" s="7" t="str">
        <f>HYPERLINK("http://kyu.snu.ac.kr/sdhj/index.jsp?type=hj/GK14704_00IM0001_013b.jpg","1768_해북촌_013b")</f>
        <v>1768_해북촌_013b</v>
      </c>
      <c r="B1780" s="4">
        <v>1768</v>
      </c>
      <c r="C1780" s="4" t="s">
        <v>9925</v>
      </c>
      <c r="D1780" s="4" t="s">
        <v>9926</v>
      </c>
      <c r="E1780" s="4">
        <v>1779</v>
      </c>
      <c r="F1780" s="5">
        <v>8</v>
      </c>
      <c r="G1780" s="5" t="s">
        <v>5110</v>
      </c>
      <c r="H1780" s="5" t="s">
        <v>5111</v>
      </c>
      <c r="I1780" s="5">
        <v>9</v>
      </c>
      <c r="L1780" s="5">
        <v>1</v>
      </c>
      <c r="M1780" s="5" t="s">
        <v>6137</v>
      </c>
      <c r="N1780" s="5" t="s">
        <v>6138</v>
      </c>
      <c r="T1780" s="4" t="s">
        <v>9933</v>
      </c>
      <c r="U1780" s="5" t="s">
        <v>133</v>
      </c>
      <c r="V1780" s="5" t="s">
        <v>134</v>
      </c>
      <c r="Y1780" s="5" t="s">
        <v>5477</v>
      </c>
      <c r="Z1780" s="5" t="s">
        <v>5478</v>
      </c>
      <c r="AF1780" s="5" t="s">
        <v>309</v>
      </c>
      <c r="AG1780" s="5" t="s">
        <v>308</v>
      </c>
    </row>
    <row r="1781" spans="1:73" ht="13.5" customHeight="1">
      <c r="A1781" s="7" t="str">
        <f>HYPERLINK("http://kyu.snu.ac.kr/sdhj/index.jsp?type=hj/GK14704_00IM0001_013b.jpg","1768_해북촌_013b")</f>
        <v>1768_해북촌_013b</v>
      </c>
      <c r="B1781" s="4">
        <v>1768</v>
      </c>
      <c r="C1781" s="4" t="s">
        <v>9925</v>
      </c>
      <c r="D1781" s="4" t="s">
        <v>9926</v>
      </c>
      <c r="E1781" s="4">
        <v>1780</v>
      </c>
      <c r="F1781" s="5">
        <v>8</v>
      </c>
      <c r="G1781" s="5" t="s">
        <v>5110</v>
      </c>
      <c r="H1781" s="5" t="s">
        <v>5111</v>
      </c>
      <c r="I1781" s="5">
        <v>9</v>
      </c>
      <c r="L1781" s="5">
        <v>1</v>
      </c>
      <c r="M1781" s="5" t="s">
        <v>6137</v>
      </c>
      <c r="N1781" s="5" t="s">
        <v>6138</v>
      </c>
      <c r="T1781" s="4" t="s">
        <v>9933</v>
      </c>
      <c r="U1781" s="5" t="s">
        <v>133</v>
      </c>
      <c r="V1781" s="5" t="s">
        <v>134</v>
      </c>
      <c r="Y1781" s="5" t="s">
        <v>6150</v>
      </c>
      <c r="Z1781" s="5" t="s">
        <v>6151</v>
      </c>
      <c r="AC1781" s="4">
        <v>12</v>
      </c>
      <c r="AD1781" s="5" t="s">
        <v>985</v>
      </c>
      <c r="AE1781" s="5" t="s">
        <v>986</v>
      </c>
    </row>
    <row r="1782" spans="1:73" ht="13.5" customHeight="1">
      <c r="A1782" s="7" t="str">
        <f>HYPERLINK("http://kyu.snu.ac.kr/sdhj/index.jsp?type=hj/GK14704_00IM0001_013b.jpg","1768_해북촌_013b")</f>
        <v>1768_해북촌_013b</v>
      </c>
      <c r="B1782" s="4">
        <v>1768</v>
      </c>
      <c r="C1782" s="4" t="s">
        <v>9925</v>
      </c>
      <c r="D1782" s="4" t="s">
        <v>9926</v>
      </c>
      <c r="E1782" s="4">
        <v>1781</v>
      </c>
      <c r="F1782" s="5">
        <v>8</v>
      </c>
      <c r="G1782" s="5" t="s">
        <v>5110</v>
      </c>
      <c r="H1782" s="5" t="s">
        <v>5111</v>
      </c>
      <c r="I1782" s="5">
        <v>9</v>
      </c>
      <c r="L1782" s="5">
        <v>2</v>
      </c>
      <c r="M1782" s="4" t="s">
        <v>6152</v>
      </c>
      <c r="N1782" s="4" t="s">
        <v>6153</v>
      </c>
      <c r="S1782" s="4"/>
      <c r="T1782" s="4" t="s">
        <v>10326</v>
      </c>
      <c r="U1782" s="5" t="s">
        <v>73</v>
      </c>
      <c r="V1782" s="5" t="s">
        <v>74</v>
      </c>
      <c r="W1782" s="5" t="s">
        <v>250</v>
      </c>
      <c r="X1782" s="4" t="s">
        <v>11373</v>
      </c>
      <c r="Y1782" s="5" t="s">
        <v>6154</v>
      </c>
      <c r="Z1782" s="5" t="s">
        <v>6155</v>
      </c>
      <c r="AC1782" s="4">
        <v>45</v>
      </c>
      <c r="AD1782" s="5" t="s">
        <v>207</v>
      </c>
      <c r="AE1782" s="5" t="s">
        <v>208</v>
      </c>
      <c r="AJ1782" s="5" t="s">
        <v>33</v>
      </c>
      <c r="AK1782" s="5" t="s">
        <v>34</v>
      </c>
      <c r="AL1782" s="5" t="s">
        <v>1126</v>
      </c>
      <c r="AM1782" s="5" t="s">
        <v>1127</v>
      </c>
      <c r="AT1782" s="5" t="s">
        <v>588</v>
      </c>
      <c r="AU1782" s="5" t="s">
        <v>589</v>
      </c>
      <c r="AV1782" s="5" t="s">
        <v>5374</v>
      </c>
      <c r="AW1782" s="5" t="s">
        <v>1004</v>
      </c>
      <c r="BG1782" s="5" t="s">
        <v>5375</v>
      </c>
      <c r="BH1782" s="5" t="s">
        <v>5376</v>
      </c>
      <c r="BI1782" s="5" t="s">
        <v>5377</v>
      </c>
      <c r="BJ1782" s="5" t="s">
        <v>5378</v>
      </c>
      <c r="BK1782" s="5" t="s">
        <v>2714</v>
      </c>
      <c r="BL1782" s="5" t="s">
        <v>11374</v>
      </c>
      <c r="BM1782" s="5" t="s">
        <v>5379</v>
      </c>
      <c r="BN1782" s="5" t="s">
        <v>5380</v>
      </c>
      <c r="BO1782" s="5" t="s">
        <v>83</v>
      </c>
      <c r="BP1782" s="5" t="s">
        <v>84</v>
      </c>
      <c r="BQ1782" s="5" t="s">
        <v>6149</v>
      </c>
      <c r="BR1782" s="5" t="s">
        <v>11658</v>
      </c>
      <c r="BS1782" s="5" t="s">
        <v>325</v>
      </c>
      <c r="BT1782" s="5" t="s">
        <v>326</v>
      </c>
    </row>
    <row r="1783" spans="1:73" ht="13.5" customHeight="1">
      <c r="A1783" s="7" t="str">
        <f>HYPERLINK("http://kyu.snu.ac.kr/sdhj/index.jsp?type=hj/GK14704_00IM0001_013b.jpg","1768_해북촌_013b")</f>
        <v>1768_해북촌_013b</v>
      </c>
      <c r="B1783" s="4">
        <v>1768</v>
      </c>
      <c r="C1783" s="4" t="s">
        <v>11659</v>
      </c>
      <c r="D1783" s="4" t="s">
        <v>11660</v>
      </c>
      <c r="E1783" s="4">
        <v>1782</v>
      </c>
      <c r="F1783" s="5">
        <v>8</v>
      </c>
      <c r="G1783" s="5" t="s">
        <v>5110</v>
      </c>
      <c r="H1783" s="5" t="s">
        <v>5111</v>
      </c>
      <c r="I1783" s="5">
        <v>9</v>
      </c>
      <c r="L1783" s="5">
        <v>2</v>
      </c>
      <c r="M1783" s="5" t="s">
        <v>6152</v>
      </c>
      <c r="N1783" s="5" t="s">
        <v>6153</v>
      </c>
      <c r="S1783" s="5" t="s">
        <v>95</v>
      </c>
      <c r="T1783" s="5" t="s">
        <v>96</v>
      </c>
      <c r="W1783" s="5" t="s">
        <v>443</v>
      </c>
      <c r="X1783" s="5" t="s">
        <v>444</v>
      </c>
      <c r="Y1783" s="5" t="s">
        <v>99</v>
      </c>
      <c r="Z1783" s="5" t="s">
        <v>100</v>
      </c>
      <c r="AD1783" s="5" t="s">
        <v>631</v>
      </c>
      <c r="AE1783" s="5" t="s">
        <v>632</v>
      </c>
      <c r="AJ1783" s="5" t="s">
        <v>101</v>
      </c>
      <c r="AK1783" s="5" t="s">
        <v>102</v>
      </c>
      <c r="AL1783" s="5" t="s">
        <v>533</v>
      </c>
      <c r="AM1783" s="5" t="s">
        <v>534</v>
      </c>
      <c r="AT1783" s="5" t="s">
        <v>83</v>
      </c>
      <c r="AU1783" s="5" t="s">
        <v>84</v>
      </c>
      <c r="AV1783" s="5" t="s">
        <v>6156</v>
      </c>
      <c r="AW1783" s="5" t="s">
        <v>6157</v>
      </c>
      <c r="BG1783" s="5" t="s">
        <v>83</v>
      </c>
      <c r="BH1783" s="5" t="s">
        <v>84</v>
      </c>
      <c r="BI1783" s="5" t="s">
        <v>6158</v>
      </c>
      <c r="BJ1783" s="5" t="s">
        <v>6159</v>
      </c>
      <c r="BK1783" s="5" t="s">
        <v>588</v>
      </c>
      <c r="BL1783" s="5" t="s">
        <v>589</v>
      </c>
      <c r="BM1783" s="5" t="s">
        <v>6160</v>
      </c>
      <c r="BN1783" s="5" t="s">
        <v>6161</v>
      </c>
      <c r="BO1783" s="5" t="s">
        <v>83</v>
      </c>
      <c r="BP1783" s="5" t="s">
        <v>84</v>
      </c>
      <c r="BQ1783" s="5" t="s">
        <v>6162</v>
      </c>
      <c r="BR1783" s="5" t="s">
        <v>11662</v>
      </c>
      <c r="BS1783" s="5" t="s">
        <v>93</v>
      </c>
      <c r="BT1783" s="5" t="s">
        <v>94</v>
      </c>
      <c r="BU1783" s="5" t="s">
        <v>11663</v>
      </c>
    </row>
    <row r="1784" spans="1:73" ht="13.5" customHeight="1">
      <c r="A1784" s="7" t="str">
        <f>HYPERLINK("http://kyu.snu.ac.kr/sdhj/index.jsp?type=hj/GK14704_00IM0001_013b.jpg","1768_해북촌_013b")</f>
        <v>1768_해북촌_013b</v>
      </c>
      <c r="B1784" s="4">
        <v>1768</v>
      </c>
      <c r="C1784" s="4" t="s">
        <v>10687</v>
      </c>
      <c r="D1784" s="4" t="s">
        <v>10688</v>
      </c>
      <c r="E1784" s="4">
        <v>1783</v>
      </c>
      <c r="F1784" s="5">
        <v>8</v>
      </c>
      <c r="G1784" s="5" t="s">
        <v>5110</v>
      </c>
      <c r="H1784" s="5" t="s">
        <v>5111</v>
      </c>
      <c r="I1784" s="5">
        <v>9</v>
      </c>
      <c r="L1784" s="5">
        <v>2</v>
      </c>
      <c r="M1784" s="5" t="s">
        <v>6152</v>
      </c>
      <c r="N1784" s="5" t="s">
        <v>6153</v>
      </c>
      <c r="S1784" s="5" t="s">
        <v>127</v>
      </c>
      <c r="T1784" s="5" t="s">
        <v>128</v>
      </c>
      <c r="AF1784" s="5" t="s">
        <v>131</v>
      </c>
      <c r="AG1784" s="5" t="s">
        <v>132</v>
      </c>
    </row>
    <row r="1785" spans="1:73" ht="13.5" customHeight="1">
      <c r="A1785" s="7" t="str">
        <f>HYPERLINK("http://kyu.snu.ac.kr/sdhj/index.jsp?type=hj/GK14704_00IM0001_013b.jpg","1768_해북촌_013b")</f>
        <v>1768_해북촌_013b</v>
      </c>
      <c r="B1785" s="4">
        <v>1768</v>
      </c>
      <c r="C1785" s="4" t="s">
        <v>10106</v>
      </c>
      <c r="D1785" s="4" t="s">
        <v>10107</v>
      </c>
      <c r="E1785" s="4">
        <v>1784</v>
      </c>
      <c r="F1785" s="5">
        <v>8</v>
      </c>
      <c r="G1785" s="5" t="s">
        <v>5110</v>
      </c>
      <c r="H1785" s="5" t="s">
        <v>5111</v>
      </c>
      <c r="I1785" s="5">
        <v>9</v>
      </c>
      <c r="L1785" s="5">
        <v>2</v>
      </c>
      <c r="M1785" s="5" t="s">
        <v>6152</v>
      </c>
      <c r="N1785" s="5" t="s">
        <v>6153</v>
      </c>
      <c r="S1785" s="5" t="s">
        <v>115</v>
      </c>
      <c r="T1785" s="5" t="s">
        <v>116</v>
      </c>
      <c r="Y1785" s="5" t="s">
        <v>6163</v>
      </c>
      <c r="Z1785" s="5" t="s">
        <v>6164</v>
      </c>
      <c r="AA1785" s="5" t="s">
        <v>6165</v>
      </c>
      <c r="AB1785" s="5" t="s">
        <v>6166</v>
      </c>
      <c r="AC1785" s="4">
        <v>18</v>
      </c>
      <c r="AD1785" s="5" t="s">
        <v>464</v>
      </c>
      <c r="AE1785" s="5" t="s">
        <v>465</v>
      </c>
    </row>
    <row r="1786" spans="1:73" ht="13.5" customHeight="1">
      <c r="A1786" s="7" t="str">
        <f>HYPERLINK("http://kyu.snu.ac.kr/sdhj/index.jsp?type=hj/GK14704_00IM0001_013b.jpg","1768_해북촌_013b")</f>
        <v>1768_해북촌_013b</v>
      </c>
      <c r="B1786" s="4">
        <v>1768</v>
      </c>
      <c r="C1786" s="4" t="s">
        <v>10106</v>
      </c>
      <c r="D1786" s="4" t="s">
        <v>10107</v>
      </c>
      <c r="E1786" s="4">
        <v>1785</v>
      </c>
      <c r="F1786" s="5">
        <v>8</v>
      </c>
      <c r="G1786" s="5" t="s">
        <v>5110</v>
      </c>
      <c r="H1786" s="5" t="s">
        <v>5111</v>
      </c>
      <c r="I1786" s="5">
        <v>9</v>
      </c>
      <c r="L1786" s="5">
        <v>2</v>
      </c>
      <c r="M1786" s="5" t="s">
        <v>6152</v>
      </c>
      <c r="N1786" s="5" t="s">
        <v>6153</v>
      </c>
      <c r="T1786" s="4" t="s">
        <v>10334</v>
      </c>
      <c r="U1786" s="5" t="s">
        <v>133</v>
      </c>
      <c r="V1786" s="5" t="s">
        <v>134</v>
      </c>
      <c r="Y1786" s="5" t="s">
        <v>6167</v>
      </c>
      <c r="Z1786" s="5" t="s">
        <v>4776</v>
      </c>
      <c r="AC1786" s="4">
        <v>13</v>
      </c>
      <c r="AD1786" s="5" t="s">
        <v>353</v>
      </c>
      <c r="AE1786" s="5" t="s">
        <v>354</v>
      </c>
    </row>
    <row r="1787" spans="1:73" ht="13.5" customHeight="1">
      <c r="A1787" s="7" t="str">
        <f>HYPERLINK("http://kyu.snu.ac.kr/sdhj/index.jsp?type=hj/GK14704_00IM0001_013b.jpg","1768_해북촌_013b")</f>
        <v>1768_해북촌_013b</v>
      </c>
      <c r="B1787" s="4">
        <v>1768</v>
      </c>
      <c r="C1787" s="4" t="s">
        <v>10106</v>
      </c>
      <c r="D1787" s="4" t="s">
        <v>10107</v>
      </c>
      <c r="E1787" s="4">
        <v>1786</v>
      </c>
      <c r="F1787" s="5">
        <v>8</v>
      </c>
      <c r="G1787" s="5" t="s">
        <v>5110</v>
      </c>
      <c r="H1787" s="5" t="s">
        <v>5111</v>
      </c>
      <c r="I1787" s="5">
        <v>9</v>
      </c>
      <c r="L1787" s="5">
        <v>3</v>
      </c>
      <c r="M1787" s="4" t="s">
        <v>6168</v>
      </c>
      <c r="N1787" s="4" t="s">
        <v>6169</v>
      </c>
      <c r="S1787" s="4"/>
      <c r="T1787" s="4" t="s">
        <v>10360</v>
      </c>
      <c r="U1787" s="5" t="s">
        <v>73</v>
      </c>
      <c r="V1787" s="5" t="s">
        <v>74</v>
      </c>
      <c r="W1787" s="5" t="s">
        <v>123</v>
      </c>
      <c r="X1787" s="5" t="s">
        <v>124</v>
      </c>
      <c r="Y1787" s="5" t="s">
        <v>6170</v>
      </c>
      <c r="Z1787" s="5" t="s">
        <v>6171</v>
      </c>
      <c r="AC1787" s="4">
        <v>43</v>
      </c>
      <c r="AD1787" s="5" t="s">
        <v>472</v>
      </c>
      <c r="AE1787" s="5" t="s">
        <v>473</v>
      </c>
      <c r="AJ1787" s="5" t="s">
        <v>33</v>
      </c>
      <c r="AK1787" s="5" t="s">
        <v>34</v>
      </c>
      <c r="AL1787" s="5" t="s">
        <v>533</v>
      </c>
      <c r="AM1787" s="5" t="s">
        <v>534</v>
      </c>
      <c r="AT1787" s="5" t="s">
        <v>83</v>
      </c>
      <c r="AU1787" s="5" t="s">
        <v>84</v>
      </c>
      <c r="AV1787" s="5" t="s">
        <v>6172</v>
      </c>
      <c r="AW1787" s="5" t="s">
        <v>6173</v>
      </c>
      <c r="BG1787" s="5" t="s">
        <v>83</v>
      </c>
      <c r="BH1787" s="5" t="s">
        <v>84</v>
      </c>
      <c r="BI1787" s="5" t="s">
        <v>6174</v>
      </c>
      <c r="BJ1787" s="5" t="s">
        <v>6175</v>
      </c>
      <c r="BK1787" s="5" t="s">
        <v>83</v>
      </c>
      <c r="BL1787" s="5" t="s">
        <v>84</v>
      </c>
      <c r="BM1787" s="5" t="s">
        <v>3006</v>
      </c>
      <c r="BN1787" s="5" t="s">
        <v>3007</v>
      </c>
      <c r="BO1787" s="5" t="s">
        <v>83</v>
      </c>
      <c r="BP1787" s="5" t="s">
        <v>84</v>
      </c>
      <c r="BQ1787" s="5" t="s">
        <v>6176</v>
      </c>
      <c r="BR1787" s="5" t="s">
        <v>6177</v>
      </c>
      <c r="BS1787" s="5" t="s">
        <v>2282</v>
      </c>
      <c r="BT1787" s="5" t="s">
        <v>2283</v>
      </c>
    </row>
    <row r="1788" spans="1:73" ht="13.5" customHeight="1">
      <c r="A1788" s="7" t="str">
        <f>HYPERLINK("http://kyu.snu.ac.kr/sdhj/index.jsp?type=hj/GK14704_00IM0001_013b.jpg","1768_해북촌_013b")</f>
        <v>1768_해북촌_013b</v>
      </c>
      <c r="B1788" s="4">
        <v>1768</v>
      </c>
      <c r="C1788" s="4" t="s">
        <v>11664</v>
      </c>
      <c r="D1788" s="4" t="s">
        <v>11665</v>
      </c>
      <c r="E1788" s="4">
        <v>1787</v>
      </c>
      <c r="F1788" s="5">
        <v>8</v>
      </c>
      <c r="G1788" s="5" t="s">
        <v>5110</v>
      </c>
      <c r="H1788" s="5" t="s">
        <v>5111</v>
      </c>
      <c r="I1788" s="5">
        <v>9</v>
      </c>
      <c r="L1788" s="5">
        <v>3</v>
      </c>
      <c r="M1788" s="5" t="s">
        <v>6168</v>
      </c>
      <c r="N1788" s="5" t="s">
        <v>6169</v>
      </c>
      <c r="S1788" s="5" t="s">
        <v>95</v>
      </c>
      <c r="T1788" s="5" t="s">
        <v>96</v>
      </c>
      <c r="W1788" s="5" t="s">
        <v>249</v>
      </c>
      <c r="X1788" s="4" t="s">
        <v>10702</v>
      </c>
      <c r="Y1788" s="5" t="s">
        <v>99</v>
      </c>
      <c r="Z1788" s="5" t="s">
        <v>100</v>
      </c>
      <c r="AC1788" s="4">
        <v>41</v>
      </c>
      <c r="AD1788" s="5" t="s">
        <v>1175</v>
      </c>
      <c r="AE1788" s="5" t="s">
        <v>1176</v>
      </c>
      <c r="AJ1788" s="5" t="s">
        <v>101</v>
      </c>
      <c r="AK1788" s="5" t="s">
        <v>102</v>
      </c>
      <c r="AL1788" s="5" t="s">
        <v>93</v>
      </c>
      <c r="AM1788" s="5" t="s">
        <v>94</v>
      </c>
      <c r="AT1788" s="5" t="s">
        <v>83</v>
      </c>
      <c r="AU1788" s="5" t="s">
        <v>84</v>
      </c>
      <c r="AV1788" s="5" t="s">
        <v>6178</v>
      </c>
      <c r="AW1788" s="5" t="s">
        <v>6179</v>
      </c>
      <c r="BG1788" s="5" t="s">
        <v>83</v>
      </c>
      <c r="BH1788" s="5" t="s">
        <v>84</v>
      </c>
      <c r="BI1788" s="5" t="s">
        <v>6180</v>
      </c>
      <c r="BJ1788" s="5" t="s">
        <v>6181</v>
      </c>
      <c r="BK1788" s="5" t="s">
        <v>83</v>
      </c>
      <c r="BL1788" s="5" t="s">
        <v>84</v>
      </c>
      <c r="BM1788" s="5" t="s">
        <v>6182</v>
      </c>
      <c r="BN1788" s="5" t="s">
        <v>6183</v>
      </c>
      <c r="BO1788" s="5" t="s">
        <v>83</v>
      </c>
      <c r="BP1788" s="5" t="s">
        <v>84</v>
      </c>
      <c r="BQ1788" s="5" t="s">
        <v>6184</v>
      </c>
      <c r="BR1788" s="5" t="s">
        <v>11666</v>
      </c>
      <c r="BS1788" s="5" t="s">
        <v>533</v>
      </c>
      <c r="BT1788" s="5" t="s">
        <v>534</v>
      </c>
    </row>
    <row r="1789" spans="1:73" ht="13.5" customHeight="1">
      <c r="A1789" s="7" t="str">
        <f>HYPERLINK("http://kyu.snu.ac.kr/sdhj/index.jsp?type=hj/GK14704_00IM0001_013b.jpg","1768_해북촌_013b")</f>
        <v>1768_해북촌_013b</v>
      </c>
      <c r="B1789" s="4">
        <v>1768</v>
      </c>
      <c r="C1789" s="4" t="s">
        <v>11667</v>
      </c>
      <c r="D1789" s="4" t="s">
        <v>11668</v>
      </c>
      <c r="E1789" s="4">
        <v>1788</v>
      </c>
      <c r="F1789" s="5">
        <v>8</v>
      </c>
      <c r="G1789" s="5" t="s">
        <v>5110</v>
      </c>
      <c r="H1789" s="5" t="s">
        <v>5111</v>
      </c>
      <c r="I1789" s="5">
        <v>9</v>
      </c>
      <c r="L1789" s="5">
        <v>3</v>
      </c>
      <c r="M1789" s="5" t="s">
        <v>6168</v>
      </c>
      <c r="N1789" s="5" t="s">
        <v>6169</v>
      </c>
      <c r="S1789" s="5" t="s">
        <v>115</v>
      </c>
      <c r="T1789" s="5" t="s">
        <v>116</v>
      </c>
      <c r="Y1789" s="5" t="s">
        <v>6185</v>
      </c>
      <c r="Z1789" s="5" t="s">
        <v>6186</v>
      </c>
      <c r="AC1789" s="4">
        <v>9</v>
      </c>
      <c r="AD1789" s="5" t="s">
        <v>129</v>
      </c>
      <c r="AE1789" s="5" t="s">
        <v>130</v>
      </c>
    </row>
    <row r="1790" spans="1:73" ht="13.5" customHeight="1">
      <c r="A1790" s="7" t="str">
        <f>HYPERLINK("http://kyu.snu.ac.kr/sdhj/index.jsp?type=hj/GK14704_00IM0001_013b.jpg","1768_해북촌_013b")</f>
        <v>1768_해북촌_013b</v>
      </c>
      <c r="B1790" s="4">
        <v>1768</v>
      </c>
      <c r="C1790" s="4" t="s">
        <v>10361</v>
      </c>
      <c r="D1790" s="4" t="s">
        <v>10362</v>
      </c>
      <c r="E1790" s="4">
        <v>1789</v>
      </c>
      <c r="F1790" s="5">
        <v>8</v>
      </c>
      <c r="G1790" s="5" t="s">
        <v>5110</v>
      </c>
      <c r="H1790" s="5" t="s">
        <v>5111</v>
      </c>
      <c r="I1790" s="5">
        <v>9</v>
      </c>
      <c r="L1790" s="5">
        <v>3</v>
      </c>
      <c r="M1790" s="5" t="s">
        <v>6168</v>
      </c>
      <c r="N1790" s="5" t="s">
        <v>6169</v>
      </c>
      <c r="T1790" s="4" t="s">
        <v>10363</v>
      </c>
      <c r="U1790" s="5" t="s">
        <v>133</v>
      </c>
      <c r="V1790" s="5" t="s">
        <v>134</v>
      </c>
      <c r="Y1790" s="5" t="s">
        <v>6187</v>
      </c>
      <c r="Z1790" s="5" t="s">
        <v>6188</v>
      </c>
      <c r="AC1790" s="4">
        <v>25</v>
      </c>
      <c r="AD1790" s="5" t="s">
        <v>714</v>
      </c>
      <c r="AE1790" s="5" t="s">
        <v>715</v>
      </c>
    </row>
    <row r="1791" spans="1:73" ht="13.5" customHeight="1">
      <c r="A1791" s="7" t="str">
        <f>HYPERLINK("http://kyu.snu.ac.kr/sdhj/index.jsp?type=hj/GK14704_00IM0001_013b.jpg","1768_해북촌_013b")</f>
        <v>1768_해북촌_013b</v>
      </c>
      <c r="B1791" s="4">
        <v>1768</v>
      </c>
      <c r="C1791" s="4" t="s">
        <v>10361</v>
      </c>
      <c r="D1791" s="4" t="s">
        <v>10362</v>
      </c>
      <c r="E1791" s="4">
        <v>1790</v>
      </c>
      <c r="F1791" s="5">
        <v>8</v>
      </c>
      <c r="G1791" s="5" t="s">
        <v>5110</v>
      </c>
      <c r="H1791" s="5" t="s">
        <v>5111</v>
      </c>
      <c r="I1791" s="5">
        <v>9</v>
      </c>
      <c r="L1791" s="5">
        <v>4</v>
      </c>
      <c r="M1791" s="4" t="s">
        <v>6189</v>
      </c>
      <c r="N1791" s="4" t="s">
        <v>6190</v>
      </c>
      <c r="S1791" s="4"/>
      <c r="T1791" s="4" t="s">
        <v>10144</v>
      </c>
      <c r="U1791" s="5" t="s">
        <v>6191</v>
      </c>
      <c r="V1791" s="5" t="s">
        <v>6192</v>
      </c>
      <c r="Y1791" s="5" t="s">
        <v>6189</v>
      </c>
      <c r="Z1791" s="5" t="s">
        <v>6190</v>
      </c>
      <c r="AC1791" s="4">
        <v>60</v>
      </c>
      <c r="AD1791" s="5" t="s">
        <v>343</v>
      </c>
      <c r="AE1791" s="5" t="s">
        <v>344</v>
      </c>
      <c r="AJ1791" s="5" t="s">
        <v>33</v>
      </c>
      <c r="AK1791" s="5" t="s">
        <v>34</v>
      </c>
      <c r="AL1791" s="5" t="s">
        <v>266</v>
      </c>
      <c r="AM1791" s="4" t="s">
        <v>10145</v>
      </c>
      <c r="AN1791" s="5" t="s">
        <v>3056</v>
      </c>
      <c r="AO1791" s="5" t="s">
        <v>122</v>
      </c>
      <c r="AP1791" s="5" t="s">
        <v>73</v>
      </c>
      <c r="AQ1791" s="5" t="s">
        <v>74</v>
      </c>
      <c r="AR1791" s="5" t="s">
        <v>6193</v>
      </c>
      <c r="AS1791" s="5" t="s">
        <v>6194</v>
      </c>
      <c r="AT1791" s="5" t="s">
        <v>1408</v>
      </c>
      <c r="AU1791" s="5" t="s">
        <v>1409</v>
      </c>
      <c r="AV1791" s="5" t="s">
        <v>6195</v>
      </c>
      <c r="AW1791" s="5" t="s">
        <v>2857</v>
      </c>
      <c r="BG1791" s="5" t="s">
        <v>1408</v>
      </c>
      <c r="BH1791" s="5" t="s">
        <v>1409</v>
      </c>
      <c r="BI1791" s="5" t="s">
        <v>11669</v>
      </c>
      <c r="BJ1791" s="5" t="s">
        <v>11670</v>
      </c>
      <c r="BK1791" s="5" t="s">
        <v>1408</v>
      </c>
      <c r="BL1791" s="5" t="s">
        <v>1409</v>
      </c>
      <c r="BM1791" s="5" t="s">
        <v>3198</v>
      </c>
      <c r="BN1791" s="5" t="s">
        <v>3199</v>
      </c>
      <c r="BO1791" s="5" t="s">
        <v>1408</v>
      </c>
      <c r="BP1791" s="5" t="s">
        <v>1409</v>
      </c>
      <c r="BQ1791" s="5" t="s">
        <v>1850</v>
      </c>
      <c r="BR1791" s="5" t="s">
        <v>1537</v>
      </c>
      <c r="BS1791" s="5" t="s">
        <v>266</v>
      </c>
      <c r="BT1791" s="4" t="s">
        <v>11671</v>
      </c>
    </row>
    <row r="1792" spans="1:73" ht="13.5" customHeight="1">
      <c r="A1792" s="7" t="str">
        <f>HYPERLINK("http://kyu.snu.ac.kr/sdhj/index.jsp?type=hj/GK14704_00IM0001_013b.jpg","1768_해북촌_013b")</f>
        <v>1768_해북촌_013b</v>
      </c>
      <c r="B1792" s="4">
        <v>1768</v>
      </c>
      <c r="C1792" s="4" t="s">
        <v>9929</v>
      </c>
      <c r="D1792" s="4" t="s">
        <v>9930</v>
      </c>
      <c r="E1792" s="4">
        <v>1791</v>
      </c>
      <c r="F1792" s="5">
        <v>8</v>
      </c>
      <c r="G1792" s="5" t="s">
        <v>5110</v>
      </c>
      <c r="H1792" s="5" t="s">
        <v>5111</v>
      </c>
      <c r="I1792" s="5">
        <v>9</v>
      </c>
      <c r="L1792" s="5">
        <v>4</v>
      </c>
      <c r="M1792" s="5" t="s">
        <v>6189</v>
      </c>
      <c r="N1792" s="5" t="s">
        <v>6190</v>
      </c>
      <c r="S1792" s="5" t="s">
        <v>95</v>
      </c>
      <c r="T1792" s="5" t="s">
        <v>96</v>
      </c>
      <c r="U1792" s="5" t="s">
        <v>1436</v>
      </c>
      <c r="V1792" s="5" t="s">
        <v>1437</v>
      </c>
      <c r="Y1792" s="5" t="s">
        <v>6196</v>
      </c>
      <c r="Z1792" s="5" t="s">
        <v>6197</v>
      </c>
      <c r="AC1792" s="4">
        <v>55</v>
      </c>
      <c r="AD1792" s="5" t="s">
        <v>79</v>
      </c>
      <c r="AE1792" s="5" t="s">
        <v>80</v>
      </c>
      <c r="AJ1792" s="5" t="s">
        <v>33</v>
      </c>
      <c r="AK1792" s="5" t="s">
        <v>34</v>
      </c>
      <c r="AL1792" s="5" t="s">
        <v>455</v>
      </c>
      <c r="AM1792" s="5" t="s">
        <v>456</v>
      </c>
      <c r="AT1792" s="5" t="s">
        <v>1408</v>
      </c>
      <c r="AU1792" s="5" t="s">
        <v>1409</v>
      </c>
      <c r="AV1792" s="5" t="s">
        <v>4952</v>
      </c>
      <c r="AW1792" s="5" t="s">
        <v>4953</v>
      </c>
      <c r="BG1792" s="5" t="s">
        <v>1408</v>
      </c>
      <c r="BH1792" s="5" t="s">
        <v>1409</v>
      </c>
      <c r="BI1792" s="5" t="s">
        <v>6198</v>
      </c>
      <c r="BJ1792" s="5" t="s">
        <v>6199</v>
      </c>
      <c r="BK1792" s="5" t="s">
        <v>1408</v>
      </c>
      <c r="BL1792" s="5" t="s">
        <v>1409</v>
      </c>
      <c r="BM1792" s="5" t="s">
        <v>1116</v>
      </c>
      <c r="BN1792" s="5" t="s">
        <v>1117</v>
      </c>
      <c r="BQ1792" s="5" t="s">
        <v>6200</v>
      </c>
      <c r="BR1792" s="5" t="s">
        <v>11672</v>
      </c>
      <c r="BS1792" s="5" t="s">
        <v>1126</v>
      </c>
      <c r="BT1792" s="5" t="s">
        <v>1127</v>
      </c>
    </row>
    <row r="1793" spans="1:72" ht="13.5" customHeight="1">
      <c r="A1793" s="7" t="str">
        <f>HYPERLINK("http://kyu.snu.ac.kr/sdhj/index.jsp?type=hj/GK14704_00IM0001_013b.jpg","1768_해북촌_013b")</f>
        <v>1768_해북촌_013b</v>
      </c>
      <c r="B1793" s="4">
        <v>1768</v>
      </c>
      <c r="C1793" s="4" t="s">
        <v>11542</v>
      </c>
      <c r="D1793" s="4" t="s">
        <v>11543</v>
      </c>
      <c r="E1793" s="4">
        <v>1792</v>
      </c>
      <c r="F1793" s="5">
        <v>8</v>
      </c>
      <c r="G1793" s="5" t="s">
        <v>5110</v>
      </c>
      <c r="H1793" s="5" t="s">
        <v>5111</v>
      </c>
      <c r="I1793" s="5">
        <v>9</v>
      </c>
      <c r="L1793" s="5">
        <v>4</v>
      </c>
      <c r="M1793" s="5" t="s">
        <v>6189</v>
      </c>
      <c r="N1793" s="5" t="s">
        <v>6190</v>
      </c>
      <c r="S1793" s="5" t="s">
        <v>127</v>
      </c>
      <c r="T1793" s="5" t="s">
        <v>128</v>
      </c>
      <c r="Y1793" s="5" t="s">
        <v>3336</v>
      </c>
      <c r="Z1793" s="5" t="s">
        <v>3337</v>
      </c>
      <c r="AC1793" s="4">
        <v>25</v>
      </c>
      <c r="AD1793" s="5" t="s">
        <v>125</v>
      </c>
      <c r="AE1793" s="5" t="s">
        <v>126</v>
      </c>
    </row>
    <row r="1794" spans="1:72" ht="13.5" customHeight="1">
      <c r="A1794" s="7" t="str">
        <f>HYPERLINK("http://kyu.snu.ac.kr/sdhj/index.jsp?type=hj/GK14704_00IM0001_013b.jpg","1768_해북촌_013b")</f>
        <v>1768_해북촌_013b</v>
      </c>
      <c r="B1794" s="4">
        <v>1768</v>
      </c>
      <c r="C1794" s="4" t="s">
        <v>9719</v>
      </c>
      <c r="D1794" s="4" t="s">
        <v>9720</v>
      </c>
      <c r="E1794" s="4">
        <v>1793</v>
      </c>
      <c r="F1794" s="5">
        <v>8</v>
      </c>
      <c r="G1794" s="5" t="s">
        <v>5110</v>
      </c>
      <c r="H1794" s="5" t="s">
        <v>5111</v>
      </c>
      <c r="I1794" s="5">
        <v>9</v>
      </c>
      <c r="L1794" s="5">
        <v>4</v>
      </c>
      <c r="M1794" s="5" t="s">
        <v>6189</v>
      </c>
      <c r="N1794" s="5" t="s">
        <v>6190</v>
      </c>
      <c r="S1794" s="5" t="s">
        <v>3302</v>
      </c>
      <c r="T1794" s="5" t="s">
        <v>124</v>
      </c>
      <c r="U1794" s="5" t="s">
        <v>6201</v>
      </c>
      <c r="V1794" s="5" t="s">
        <v>6202</v>
      </c>
      <c r="W1794" s="5" t="s">
        <v>249</v>
      </c>
      <c r="X1794" s="4" t="s">
        <v>11673</v>
      </c>
      <c r="Y1794" s="5" t="s">
        <v>6203</v>
      </c>
      <c r="Z1794" s="5" t="s">
        <v>6204</v>
      </c>
      <c r="AC1794" s="4">
        <v>33</v>
      </c>
      <c r="AD1794" s="5" t="s">
        <v>421</v>
      </c>
      <c r="AE1794" s="5" t="s">
        <v>422</v>
      </c>
    </row>
    <row r="1795" spans="1:72" ht="13.5" customHeight="1">
      <c r="A1795" s="7" t="str">
        <f>HYPERLINK("http://kyu.snu.ac.kr/sdhj/index.jsp?type=hj/GK14704_00IM0001_013b.jpg","1768_해북촌_013b")</f>
        <v>1768_해북촌_013b</v>
      </c>
      <c r="B1795" s="4">
        <v>1768</v>
      </c>
      <c r="C1795" s="4" t="s">
        <v>10437</v>
      </c>
      <c r="D1795" s="4" t="s">
        <v>10438</v>
      </c>
      <c r="E1795" s="4">
        <v>1794</v>
      </c>
      <c r="F1795" s="5">
        <v>8</v>
      </c>
      <c r="G1795" s="5" t="s">
        <v>5110</v>
      </c>
      <c r="H1795" s="5" t="s">
        <v>5111</v>
      </c>
      <c r="I1795" s="5">
        <v>9</v>
      </c>
      <c r="L1795" s="5">
        <v>4</v>
      </c>
      <c r="M1795" s="5" t="s">
        <v>6189</v>
      </c>
      <c r="N1795" s="5" t="s">
        <v>6190</v>
      </c>
      <c r="S1795" s="5" t="s">
        <v>115</v>
      </c>
      <c r="T1795" s="5" t="s">
        <v>116</v>
      </c>
      <c r="U1795" s="5" t="s">
        <v>6205</v>
      </c>
      <c r="V1795" s="5" t="s">
        <v>11674</v>
      </c>
      <c r="Y1795" s="5" t="s">
        <v>6206</v>
      </c>
      <c r="Z1795" s="5" t="s">
        <v>3669</v>
      </c>
      <c r="AC1795" s="4">
        <v>15</v>
      </c>
      <c r="AD1795" s="5" t="s">
        <v>213</v>
      </c>
      <c r="AE1795" s="5" t="s">
        <v>214</v>
      </c>
    </row>
    <row r="1796" spans="1:72" ht="13.5" customHeight="1">
      <c r="A1796" s="7" t="str">
        <f>HYPERLINK("http://kyu.snu.ac.kr/sdhj/index.jsp?type=hj/GK14704_00IM0001_013b.jpg","1768_해북촌_013b")</f>
        <v>1768_해북촌_013b</v>
      </c>
      <c r="B1796" s="4">
        <v>1768</v>
      </c>
      <c r="C1796" s="4" t="s">
        <v>9719</v>
      </c>
      <c r="D1796" s="4" t="s">
        <v>9720</v>
      </c>
      <c r="E1796" s="4">
        <v>1795</v>
      </c>
      <c r="F1796" s="5">
        <v>8</v>
      </c>
      <c r="G1796" s="5" t="s">
        <v>5110</v>
      </c>
      <c r="H1796" s="5" t="s">
        <v>5111</v>
      </c>
      <c r="I1796" s="5">
        <v>9</v>
      </c>
      <c r="L1796" s="5">
        <v>4</v>
      </c>
      <c r="M1796" s="5" t="s">
        <v>6189</v>
      </c>
      <c r="N1796" s="5" t="s">
        <v>6190</v>
      </c>
      <c r="S1796" s="5" t="s">
        <v>115</v>
      </c>
      <c r="T1796" s="5" t="s">
        <v>116</v>
      </c>
      <c r="U1796" s="5" t="s">
        <v>1408</v>
      </c>
      <c r="V1796" s="5" t="s">
        <v>1409</v>
      </c>
      <c r="Y1796" s="5" t="s">
        <v>6207</v>
      </c>
      <c r="Z1796" s="5" t="s">
        <v>6208</v>
      </c>
      <c r="AC1796" s="4">
        <v>13</v>
      </c>
      <c r="AD1796" s="5" t="s">
        <v>353</v>
      </c>
      <c r="AE1796" s="5" t="s">
        <v>354</v>
      </c>
    </row>
    <row r="1797" spans="1:72" ht="13.5" customHeight="1">
      <c r="A1797" s="7" t="str">
        <f>HYPERLINK("http://kyu.snu.ac.kr/sdhj/index.jsp?type=hj/GK14704_00IM0001_013b.jpg","1768_해북촌_013b")</f>
        <v>1768_해북촌_013b</v>
      </c>
      <c r="B1797" s="4">
        <v>1768</v>
      </c>
      <c r="C1797" s="4" t="s">
        <v>9719</v>
      </c>
      <c r="D1797" s="4" t="s">
        <v>9720</v>
      </c>
      <c r="E1797" s="4">
        <v>1796</v>
      </c>
      <c r="F1797" s="5">
        <v>8</v>
      </c>
      <c r="G1797" s="5" t="s">
        <v>5110</v>
      </c>
      <c r="H1797" s="5" t="s">
        <v>5111</v>
      </c>
      <c r="I1797" s="5">
        <v>9</v>
      </c>
      <c r="L1797" s="5">
        <v>4</v>
      </c>
      <c r="M1797" s="5" t="s">
        <v>6189</v>
      </c>
      <c r="N1797" s="5" t="s">
        <v>6190</v>
      </c>
      <c r="S1797" s="5" t="s">
        <v>127</v>
      </c>
      <c r="T1797" s="5" t="s">
        <v>128</v>
      </c>
      <c r="Y1797" s="5" t="s">
        <v>251</v>
      </c>
      <c r="Z1797" s="5" t="s">
        <v>252</v>
      </c>
      <c r="AC1797" s="4">
        <v>7</v>
      </c>
      <c r="AD1797" s="5" t="s">
        <v>724</v>
      </c>
      <c r="AE1797" s="5" t="s">
        <v>725</v>
      </c>
    </row>
    <row r="1798" spans="1:72" ht="13.5" customHeight="1">
      <c r="A1798" s="7" t="str">
        <f>HYPERLINK("http://kyu.snu.ac.kr/sdhj/index.jsp?type=hj/GK14704_00IM0001_013b.jpg","1768_해북촌_013b")</f>
        <v>1768_해북촌_013b</v>
      </c>
      <c r="B1798" s="4">
        <v>1768</v>
      </c>
      <c r="C1798" s="4" t="s">
        <v>9719</v>
      </c>
      <c r="D1798" s="4" t="s">
        <v>9720</v>
      </c>
      <c r="E1798" s="4">
        <v>1797</v>
      </c>
      <c r="F1798" s="5">
        <v>8</v>
      </c>
      <c r="G1798" s="5" t="s">
        <v>5110</v>
      </c>
      <c r="H1798" s="5" t="s">
        <v>5111</v>
      </c>
      <c r="I1798" s="5">
        <v>9</v>
      </c>
      <c r="L1798" s="5">
        <v>4</v>
      </c>
      <c r="M1798" s="5" t="s">
        <v>6189</v>
      </c>
      <c r="N1798" s="5" t="s">
        <v>6190</v>
      </c>
      <c r="S1798" s="5" t="s">
        <v>127</v>
      </c>
      <c r="T1798" s="5" t="s">
        <v>128</v>
      </c>
      <c r="Y1798" s="5" t="s">
        <v>523</v>
      </c>
      <c r="Z1798" s="5" t="s">
        <v>524</v>
      </c>
      <c r="AC1798" s="4">
        <v>5</v>
      </c>
      <c r="AD1798" s="5" t="s">
        <v>659</v>
      </c>
      <c r="AE1798" s="5" t="s">
        <v>660</v>
      </c>
    </row>
    <row r="1799" spans="1:72" ht="13.5" customHeight="1">
      <c r="A1799" s="7" t="str">
        <f>HYPERLINK("http://kyu.snu.ac.kr/sdhj/index.jsp?type=hj/GK14704_00IM0001_013b.jpg","1768_해북촌_013b")</f>
        <v>1768_해북촌_013b</v>
      </c>
      <c r="B1799" s="4">
        <v>1768</v>
      </c>
      <c r="C1799" s="4" t="s">
        <v>9719</v>
      </c>
      <c r="D1799" s="4" t="s">
        <v>9720</v>
      </c>
      <c r="E1799" s="4">
        <v>1798</v>
      </c>
      <c r="F1799" s="5">
        <v>8</v>
      </c>
      <c r="G1799" s="5" t="s">
        <v>5110</v>
      </c>
      <c r="H1799" s="5" t="s">
        <v>5111</v>
      </c>
      <c r="I1799" s="5">
        <v>9</v>
      </c>
      <c r="L1799" s="5">
        <v>5</v>
      </c>
      <c r="M1799" s="4" t="s">
        <v>6209</v>
      </c>
      <c r="N1799" s="4" t="s">
        <v>6210</v>
      </c>
      <c r="S1799" s="4"/>
      <c r="T1799" s="4" t="s">
        <v>10835</v>
      </c>
      <c r="U1799" s="5" t="s">
        <v>695</v>
      </c>
      <c r="V1799" s="5" t="s">
        <v>696</v>
      </c>
      <c r="W1799" s="5" t="s">
        <v>408</v>
      </c>
      <c r="X1799" s="5" t="s">
        <v>409</v>
      </c>
      <c r="Y1799" s="5" t="s">
        <v>3588</v>
      </c>
      <c r="Z1799" s="5" t="s">
        <v>3589</v>
      </c>
      <c r="AC1799" s="4">
        <v>54</v>
      </c>
      <c r="AD1799" s="5" t="s">
        <v>298</v>
      </c>
      <c r="AE1799" s="5" t="s">
        <v>299</v>
      </c>
      <c r="AJ1799" s="5" t="s">
        <v>33</v>
      </c>
      <c r="AK1799" s="5" t="s">
        <v>34</v>
      </c>
      <c r="AL1799" s="5" t="s">
        <v>455</v>
      </c>
      <c r="AM1799" s="5" t="s">
        <v>456</v>
      </c>
      <c r="AT1799" s="5" t="s">
        <v>695</v>
      </c>
      <c r="AU1799" s="5" t="s">
        <v>696</v>
      </c>
      <c r="AV1799" s="5" t="s">
        <v>11286</v>
      </c>
      <c r="AW1799" s="5" t="s">
        <v>11675</v>
      </c>
      <c r="BG1799" s="5" t="s">
        <v>695</v>
      </c>
      <c r="BH1799" s="5" t="s">
        <v>696</v>
      </c>
      <c r="BI1799" s="5" t="s">
        <v>5136</v>
      </c>
      <c r="BJ1799" s="5" t="s">
        <v>5137</v>
      </c>
      <c r="BK1799" s="5" t="s">
        <v>695</v>
      </c>
      <c r="BL1799" s="5" t="s">
        <v>696</v>
      </c>
      <c r="BM1799" s="5" t="s">
        <v>5138</v>
      </c>
      <c r="BN1799" s="5" t="s">
        <v>5139</v>
      </c>
      <c r="BO1799" s="5" t="s">
        <v>695</v>
      </c>
      <c r="BP1799" s="5" t="s">
        <v>696</v>
      </c>
      <c r="BQ1799" s="5" t="s">
        <v>6211</v>
      </c>
      <c r="BR1799" s="5" t="s">
        <v>11288</v>
      </c>
      <c r="BS1799" s="5" t="s">
        <v>2011</v>
      </c>
      <c r="BT1799" s="5" t="s">
        <v>2012</v>
      </c>
    </row>
    <row r="1800" spans="1:72" ht="13.5" customHeight="1">
      <c r="A1800" s="7" t="str">
        <f>HYPERLINK("http://kyu.snu.ac.kr/sdhj/index.jsp?type=hj/GK14704_00IM0001_013b.jpg","1768_해북촌_013b")</f>
        <v>1768_해북촌_013b</v>
      </c>
      <c r="B1800" s="4">
        <v>1768</v>
      </c>
      <c r="C1800" s="4" t="s">
        <v>11289</v>
      </c>
      <c r="D1800" s="4" t="s">
        <v>11290</v>
      </c>
      <c r="E1800" s="4">
        <v>1799</v>
      </c>
      <c r="F1800" s="5">
        <v>8</v>
      </c>
      <c r="G1800" s="5" t="s">
        <v>5110</v>
      </c>
      <c r="H1800" s="5" t="s">
        <v>5111</v>
      </c>
      <c r="I1800" s="5">
        <v>9</v>
      </c>
      <c r="L1800" s="5">
        <v>5</v>
      </c>
      <c r="M1800" s="5" t="s">
        <v>6209</v>
      </c>
      <c r="N1800" s="5" t="s">
        <v>6210</v>
      </c>
      <c r="S1800" s="5" t="s">
        <v>95</v>
      </c>
      <c r="T1800" s="5" t="s">
        <v>96</v>
      </c>
      <c r="W1800" s="5" t="s">
        <v>844</v>
      </c>
      <c r="X1800" s="5" t="s">
        <v>845</v>
      </c>
      <c r="Y1800" s="5" t="s">
        <v>20</v>
      </c>
      <c r="Z1800" s="5" t="s">
        <v>21</v>
      </c>
      <c r="AC1800" s="4">
        <v>43</v>
      </c>
      <c r="AJ1800" s="5" t="s">
        <v>33</v>
      </c>
      <c r="AK1800" s="5" t="s">
        <v>34</v>
      </c>
      <c r="AL1800" s="5" t="s">
        <v>841</v>
      </c>
      <c r="AM1800" s="5" t="s">
        <v>842</v>
      </c>
      <c r="AT1800" s="5" t="s">
        <v>695</v>
      </c>
      <c r="AU1800" s="5" t="s">
        <v>696</v>
      </c>
      <c r="AV1800" s="5" t="s">
        <v>5645</v>
      </c>
      <c r="AW1800" s="5" t="s">
        <v>5646</v>
      </c>
      <c r="BG1800" s="5" t="s">
        <v>695</v>
      </c>
      <c r="BH1800" s="5" t="s">
        <v>696</v>
      </c>
      <c r="BI1800" s="5" t="s">
        <v>5647</v>
      </c>
      <c r="BJ1800" s="5" t="s">
        <v>5648</v>
      </c>
      <c r="BK1800" s="5" t="s">
        <v>563</v>
      </c>
      <c r="BL1800" s="5" t="s">
        <v>564</v>
      </c>
      <c r="BM1800" s="5" t="s">
        <v>5763</v>
      </c>
      <c r="BN1800" s="5" t="s">
        <v>5764</v>
      </c>
      <c r="BQ1800" s="5" t="s">
        <v>5649</v>
      </c>
      <c r="BR1800" s="5" t="s">
        <v>5650</v>
      </c>
      <c r="BS1800" s="5" t="s">
        <v>505</v>
      </c>
      <c r="BT1800" s="5" t="s">
        <v>506</v>
      </c>
    </row>
    <row r="1801" spans="1:72" ht="13.5" customHeight="1">
      <c r="A1801" s="7" t="str">
        <f>HYPERLINK("http://kyu.snu.ac.kr/sdhj/index.jsp?type=hj/GK14704_00IM0001_013b.jpg","1768_해북촌_013b")</f>
        <v>1768_해북촌_013b</v>
      </c>
      <c r="B1801" s="4">
        <v>1768</v>
      </c>
      <c r="C1801" s="4" t="s">
        <v>9834</v>
      </c>
      <c r="D1801" s="4" t="s">
        <v>9835</v>
      </c>
      <c r="E1801" s="4">
        <v>1800</v>
      </c>
      <c r="F1801" s="5">
        <v>8</v>
      </c>
      <c r="G1801" s="5" t="s">
        <v>5110</v>
      </c>
      <c r="H1801" s="5" t="s">
        <v>5111</v>
      </c>
      <c r="I1801" s="5">
        <v>9</v>
      </c>
      <c r="L1801" s="5">
        <v>5</v>
      </c>
      <c r="M1801" s="5" t="s">
        <v>6209</v>
      </c>
      <c r="N1801" s="5" t="s">
        <v>6210</v>
      </c>
      <c r="S1801" s="5" t="s">
        <v>6212</v>
      </c>
      <c r="T1801" s="5" t="s">
        <v>6213</v>
      </c>
      <c r="U1801" s="5" t="s">
        <v>708</v>
      </c>
      <c r="V1801" s="5" t="s">
        <v>709</v>
      </c>
      <c r="W1801" s="5" t="s">
        <v>97</v>
      </c>
      <c r="X1801" s="5" t="s">
        <v>98</v>
      </c>
      <c r="Y1801" s="5" t="s">
        <v>697</v>
      </c>
      <c r="Z1801" s="5" t="s">
        <v>698</v>
      </c>
      <c r="AC1801" s="4">
        <v>20</v>
      </c>
      <c r="AD1801" s="5" t="s">
        <v>421</v>
      </c>
      <c r="AE1801" s="5" t="s">
        <v>422</v>
      </c>
    </row>
    <row r="1802" spans="1:72" ht="13.5" customHeight="1">
      <c r="A1802" s="7" t="str">
        <f>HYPERLINK("http://kyu.snu.ac.kr/sdhj/index.jsp?type=hj/GK14704_00IM0001_013b.jpg","1768_해북촌_013b")</f>
        <v>1768_해북촌_013b</v>
      </c>
      <c r="B1802" s="4">
        <v>1768</v>
      </c>
      <c r="C1802" s="4" t="s">
        <v>9834</v>
      </c>
      <c r="D1802" s="4" t="s">
        <v>9835</v>
      </c>
      <c r="E1802" s="4">
        <v>1801</v>
      </c>
      <c r="F1802" s="5">
        <v>8</v>
      </c>
      <c r="G1802" s="5" t="s">
        <v>5110</v>
      </c>
      <c r="H1802" s="5" t="s">
        <v>5111</v>
      </c>
      <c r="I1802" s="5">
        <v>10</v>
      </c>
      <c r="J1802" s="5" t="s">
        <v>6214</v>
      </c>
      <c r="K1802" s="5" t="s">
        <v>6215</v>
      </c>
      <c r="L1802" s="5">
        <v>1</v>
      </c>
      <c r="M1802" s="4" t="s">
        <v>6216</v>
      </c>
      <c r="N1802" s="4" t="s">
        <v>6217</v>
      </c>
      <c r="S1802" s="4"/>
      <c r="T1802" s="4" t="s">
        <v>9776</v>
      </c>
      <c r="U1802" s="5" t="s">
        <v>73</v>
      </c>
      <c r="V1802" s="5" t="s">
        <v>74</v>
      </c>
      <c r="W1802" s="5" t="s">
        <v>1085</v>
      </c>
      <c r="X1802" s="5" t="s">
        <v>1086</v>
      </c>
      <c r="Y1802" s="5" t="s">
        <v>6218</v>
      </c>
      <c r="Z1802" s="5" t="s">
        <v>6219</v>
      </c>
      <c r="AC1802" s="4">
        <v>35</v>
      </c>
      <c r="AD1802" s="5" t="s">
        <v>187</v>
      </c>
      <c r="AE1802" s="5" t="s">
        <v>188</v>
      </c>
      <c r="AJ1802" s="5" t="s">
        <v>33</v>
      </c>
      <c r="AK1802" s="5" t="s">
        <v>34</v>
      </c>
      <c r="AL1802" s="5" t="s">
        <v>505</v>
      </c>
      <c r="AM1802" s="5" t="s">
        <v>506</v>
      </c>
      <c r="AT1802" s="5" t="s">
        <v>83</v>
      </c>
      <c r="AU1802" s="5" t="s">
        <v>84</v>
      </c>
      <c r="AV1802" s="5" t="s">
        <v>6220</v>
      </c>
      <c r="AW1802" s="5" t="s">
        <v>6221</v>
      </c>
      <c r="BG1802" s="5" t="s">
        <v>83</v>
      </c>
      <c r="BH1802" s="5" t="s">
        <v>84</v>
      </c>
      <c r="BI1802" s="5" t="s">
        <v>6222</v>
      </c>
      <c r="BJ1802" s="5" t="s">
        <v>6223</v>
      </c>
      <c r="BK1802" s="5" t="s">
        <v>588</v>
      </c>
      <c r="BL1802" s="5" t="s">
        <v>589</v>
      </c>
      <c r="BM1802" s="5" t="s">
        <v>6224</v>
      </c>
      <c r="BN1802" s="5" t="s">
        <v>2104</v>
      </c>
      <c r="BO1802" s="5" t="s">
        <v>588</v>
      </c>
      <c r="BP1802" s="5" t="s">
        <v>589</v>
      </c>
      <c r="BQ1802" s="5" t="s">
        <v>9529</v>
      </c>
      <c r="BR1802" s="5" t="s">
        <v>11676</v>
      </c>
      <c r="BS1802" s="5" t="s">
        <v>246</v>
      </c>
      <c r="BT1802" s="5" t="s">
        <v>247</v>
      </c>
    </row>
    <row r="1803" spans="1:72" ht="13.5" customHeight="1">
      <c r="A1803" s="7" t="str">
        <f>HYPERLINK("http://kyu.snu.ac.kr/sdhj/index.jsp?type=hj/GK14704_00IM0001_013b.jpg","1768_해북촌_013b")</f>
        <v>1768_해북촌_013b</v>
      </c>
      <c r="B1803" s="4">
        <v>1768</v>
      </c>
      <c r="C1803" s="4" t="s">
        <v>9845</v>
      </c>
      <c r="D1803" s="4" t="s">
        <v>9846</v>
      </c>
      <c r="E1803" s="4">
        <v>1802</v>
      </c>
      <c r="F1803" s="5">
        <v>8</v>
      </c>
      <c r="G1803" s="5" t="s">
        <v>5110</v>
      </c>
      <c r="H1803" s="5" t="s">
        <v>5111</v>
      </c>
      <c r="I1803" s="5">
        <v>10</v>
      </c>
      <c r="L1803" s="5">
        <v>1</v>
      </c>
      <c r="M1803" s="5" t="s">
        <v>6216</v>
      </c>
      <c r="N1803" s="5" t="s">
        <v>6217</v>
      </c>
      <c r="S1803" s="5" t="s">
        <v>95</v>
      </c>
      <c r="T1803" s="5" t="s">
        <v>96</v>
      </c>
      <c r="W1803" s="5" t="s">
        <v>250</v>
      </c>
      <c r="X1803" s="4" t="s">
        <v>10518</v>
      </c>
      <c r="Y1803" s="5" t="s">
        <v>99</v>
      </c>
      <c r="Z1803" s="5" t="s">
        <v>100</v>
      </c>
      <c r="AC1803" s="4">
        <v>38</v>
      </c>
      <c r="AD1803" s="5" t="s">
        <v>1521</v>
      </c>
      <c r="AE1803" s="5" t="s">
        <v>1522</v>
      </c>
      <c r="AJ1803" s="5" t="s">
        <v>101</v>
      </c>
      <c r="AK1803" s="5" t="s">
        <v>102</v>
      </c>
      <c r="AL1803" s="5" t="s">
        <v>1126</v>
      </c>
      <c r="AM1803" s="5" t="s">
        <v>1127</v>
      </c>
      <c r="AT1803" s="5" t="s">
        <v>83</v>
      </c>
      <c r="AU1803" s="5" t="s">
        <v>84</v>
      </c>
      <c r="AV1803" s="5" t="s">
        <v>5506</v>
      </c>
      <c r="AW1803" s="5" t="s">
        <v>5507</v>
      </c>
      <c r="BG1803" s="5" t="s">
        <v>588</v>
      </c>
      <c r="BH1803" s="5" t="s">
        <v>589</v>
      </c>
      <c r="BI1803" s="5" t="s">
        <v>5508</v>
      </c>
      <c r="BJ1803" s="5" t="s">
        <v>5509</v>
      </c>
      <c r="BK1803" s="5" t="s">
        <v>2714</v>
      </c>
      <c r="BL1803" s="5" t="s">
        <v>11374</v>
      </c>
      <c r="BM1803" s="5" t="s">
        <v>5379</v>
      </c>
      <c r="BN1803" s="5" t="s">
        <v>5380</v>
      </c>
      <c r="BO1803" s="5" t="s">
        <v>83</v>
      </c>
      <c r="BP1803" s="5" t="s">
        <v>84</v>
      </c>
      <c r="BQ1803" s="5" t="s">
        <v>5510</v>
      </c>
      <c r="BR1803" s="5" t="s">
        <v>11433</v>
      </c>
      <c r="BS1803" s="5" t="s">
        <v>93</v>
      </c>
      <c r="BT1803" s="5" t="s">
        <v>94</v>
      </c>
    </row>
    <row r="1804" spans="1:72" ht="13.5" customHeight="1">
      <c r="A1804" s="7" t="str">
        <f>HYPERLINK("http://kyu.snu.ac.kr/sdhj/index.jsp?type=hj/GK14704_00IM0001_013b.jpg","1768_해북촌_013b")</f>
        <v>1768_해북촌_013b</v>
      </c>
      <c r="B1804" s="4">
        <v>1768</v>
      </c>
      <c r="C1804" s="4" t="s">
        <v>11434</v>
      </c>
      <c r="D1804" s="4" t="s">
        <v>11435</v>
      </c>
      <c r="E1804" s="4">
        <v>1803</v>
      </c>
      <c r="F1804" s="5">
        <v>8</v>
      </c>
      <c r="G1804" s="5" t="s">
        <v>5110</v>
      </c>
      <c r="H1804" s="5" t="s">
        <v>5111</v>
      </c>
      <c r="I1804" s="5">
        <v>10</v>
      </c>
      <c r="L1804" s="5">
        <v>1</v>
      </c>
      <c r="M1804" s="5" t="s">
        <v>6216</v>
      </c>
      <c r="N1804" s="5" t="s">
        <v>6217</v>
      </c>
      <c r="T1804" s="4" t="s">
        <v>10525</v>
      </c>
      <c r="U1804" s="5" t="s">
        <v>133</v>
      </c>
      <c r="V1804" s="5" t="s">
        <v>134</v>
      </c>
      <c r="Y1804" s="5" t="s">
        <v>881</v>
      </c>
      <c r="Z1804" s="5" t="s">
        <v>882</v>
      </c>
      <c r="AC1804" s="4">
        <v>27</v>
      </c>
      <c r="AD1804" s="5" t="s">
        <v>253</v>
      </c>
      <c r="AE1804" s="5" t="s">
        <v>254</v>
      </c>
      <c r="BB1804" s="5" t="s">
        <v>133</v>
      </c>
      <c r="BC1804" s="5" t="s">
        <v>134</v>
      </c>
      <c r="BD1804" s="5" t="s">
        <v>6225</v>
      </c>
      <c r="BE1804" s="5" t="s">
        <v>6226</v>
      </c>
      <c r="BF1804" s="5" t="s">
        <v>11677</v>
      </c>
    </row>
    <row r="1805" spans="1:72" ht="13.5" customHeight="1">
      <c r="A1805" s="7" t="str">
        <f>HYPERLINK("http://kyu.snu.ac.kr/sdhj/index.jsp?type=hj/GK14704_00IM0001_013b.jpg","1768_해북촌_013b")</f>
        <v>1768_해북촌_013b</v>
      </c>
      <c r="B1805" s="4">
        <v>1768</v>
      </c>
      <c r="C1805" s="4" t="s">
        <v>9719</v>
      </c>
      <c r="D1805" s="4" t="s">
        <v>9720</v>
      </c>
      <c r="E1805" s="4">
        <v>1804</v>
      </c>
      <c r="F1805" s="5">
        <v>8</v>
      </c>
      <c r="G1805" s="5" t="s">
        <v>5110</v>
      </c>
      <c r="H1805" s="5" t="s">
        <v>5111</v>
      </c>
      <c r="I1805" s="5">
        <v>10</v>
      </c>
      <c r="L1805" s="5">
        <v>2</v>
      </c>
      <c r="M1805" s="4" t="s">
        <v>6214</v>
      </c>
      <c r="N1805" s="4" t="s">
        <v>6215</v>
      </c>
      <c r="S1805" s="4"/>
      <c r="T1805" s="4" t="s">
        <v>9776</v>
      </c>
      <c r="U1805" s="5" t="s">
        <v>5666</v>
      </c>
      <c r="V1805" s="5" t="s">
        <v>5667</v>
      </c>
      <c r="W1805" s="5" t="s">
        <v>443</v>
      </c>
      <c r="X1805" s="5" t="s">
        <v>444</v>
      </c>
      <c r="Y1805" s="5" t="s">
        <v>6227</v>
      </c>
      <c r="Z1805" s="5" t="s">
        <v>6228</v>
      </c>
      <c r="AC1805" s="4">
        <v>44</v>
      </c>
      <c r="AD1805" s="5" t="s">
        <v>207</v>
      </c>
      <c r="AE1805" s="5" t="s">
        <v>208</v>
      </c>
      <c r="AJ1805" s="5" t="s">
        <v>33</v>
      </c>
      <c r="AK1805" s="5" t="s">
        <v>34</v>
      </c>
      <c r="AL1805" s="5" t="s">
        <v>533</v>
      </c>
      <c r="AM1805" s="5" t="s">
        <v>534</v>
      </c>
      <c r="AV1805" s="5" t="s">
        <v>6229</v>
      </c>
      <c r="AW1805" s="5" t="s">
        <v>5841</v>
      </c>
      <c r="BI1805" s="5" t="s">
        <v>5842</v>
      </c>
      <c r="BJ1805" s="5" t="s">
        <v>5843</v>
      </c>
      <c r="BM1805" s="5" t="s">
        <v>2299</v>
      </c>
      <c r="BN1805" s="5" t="s">
        <v>2300</v>
      </c>
      <c r="BQ1805" s="5" t="s">
        <v>6230</v>
      </c>
      <c r="BR1805" s="5" t="s">
        <v>11678</v>
      </c>
      <c r="BS1805" s="5" t="s">
        <v>455</v>
      </c>
      <c r="BT1805" s="5" t="s">
        <v>456</v>
      </c>
    </row>
    <row r="1806" spans="1:72" ht="13.5" customHeight="1">
      <c r="A1806" s="7" t="str">
        <f>HYPERLINK("http://kyu.snu.ac.kr/sdhj/index.jsp?type=hj/GK14704_00IM0001_013b.jpg","1768_해북촌_013b")</f>
        <v>1768_해북촌_013b</v>
      </c>
      <c r="B1806" s="4">
        <v>1768</v>
      </c>
      <c r="C1806" s="4" t="s">
        <v>11679</v>
      </c>
      <c r="D1806" s="4" t="s">
        <v>11680</v>
      </c>
      <c r="E1806" s="4">
        <v>1805</v>
      </c>
      <c r="F1806" s="5">
        <v>8</v>
      </c>
      <c r="G1806" s="5" t="s">
        <v>5110</v>
      </c>
      <c r="H1806" s="5" t="s">
        <v>5111</v>
      </c>
      <c r="I1806" s="5">
        <v>10</v>
      </c>
      <c r="L1806" s="5">
        <v>2</v>
      </c>
      <c r="M1806" s="5" t="s">
        <v>6214</v>
      </c>
      <c r="N1806" s="5" t="s">
        <v>6215</v>
      </c>
      <c r="S1806" s="5" t="s">
        <v>95</v>
      </c>
      <c r="T1806" s="5" t="s">
        <v>96</v>
      </c>
      <c r="W1806" s="5" t="s">
        <v>443</v>
      </c>
      <c r="X1806" s="5" t="s">
        <v>444</v>
      </c>
      <c r="Y1806" s="5" t="s">
        <v>251</v>
      </c>
      <c r="Z1806" s="5" t="s">
        <v>252</v>
      </c>
      <c r="AC1806" s="4">
        <v>31</v>
      </c>
      <c r="AD1806" s="5" t="s">
        <v>223</v>
      </c>
      <c r="AE1806" s="5" t="s">
        <v>224</v>
      </c>
      <c r="AJ1806" s="5" t="s">
        <v>33</v>
      </c>
      <c r="AK1806" s="5" t="s">
        <v>34</v>
      </c>
      <c r="AL1806" s="5" t="s">
        <v>113</v>
      </c>
      <c r="AM1806" s="5" t="s">
        <v>114</v>
      </c>
      <c r="AV1806" s="5" t="s">
        <v>2876</v>
      </c>
      <c r="AW1806" s="5" t="s">
        <v>2877</v>
      </c>
      <c r="BI1806" s="5" t="s">
        <v>5157</v>
      </c>
      <c r="BJ1806" s="5" t="s">
        <v>5158</v>
      </c>
      <c r="BM1806" s="5" t="s">
        <v>499</v>
      </c>
      <c r="BN1806" s="5" t="s">
        <v>500</v>
      </c>
      <c r="BQ1806" s="5" t="s">
        <v>6231</v>
      </c>
      <c r="BR1806" s="5" t="s">
        <v>6232</v>
      </c>
      <c r="BS1806" s="5" t="s">
        <v>103</v>
      </c>
      <c r="BT1806" s="5" t="s">
        <v>104</v>
      </c>
    </row>
    <row r="1807" spans="1:72" ht="13.5" customHeight="1">
      <c r="A1807" s="7" t="str">
        <f>HYPERLINK("http://kyu.snu.ac.kr/sdhj/index.jsp?type=hj/GK14704_00IM0001_013b.jpg","1768_해북촌_013b")</f>
        <v>1768_해북촌_013b</v>
      </c>
      <c r="B1807" s="4">
        <v>1768</v>
      </c>
      <c r="C1807" s="4" t="s">
        <v>10217</v>
      </c>
      <c r="D1807" s="4" t="s">
        <v>10218</v>
      </c>
      <c r="E1807" s="4">
        <v>1806</v>
      </c>
      <c r="F1807" s="5">
        <v>8</v>
      </c>
      <c r="G1807" s="5" t="s">
        <v>5110</v>
      </c>
      <c r="H1807" s="5" t="s">
        <v>5111</v>
      </c>
      <c r="I1807" s="5">
        <v>10</v>
      </c>
      <c r="L1807" s="5">
        <v>2</v>
      </c>
      <c r="M1807" s="5" t="s">
        <v>6214</v>
      </c>
      <c r="N1807" s="5" t="s">
        <v>6215</v>
      </c>
      <c r="S1807" s="5" t="s">
        <v>127</v>
      </c>
      <c r="T1807" s="5" t="s">
        <v>128</v>
      </c>
      <c r="Y1807" s="5" t="s">
        <v>251</v>
      </c>
      <c r="Z1807" s="5" t="s">
        <v>252</v>
      </c>
      <c r="AC1807" s="4">
        <v>18</v>
      </c>
      <c r="AD1807" s="5" t="s">
        <v>304</v>
      </c>
      <c r="AE1807" s="5" t="s">
        <v>229</v>
      </c>
    </row>
    <row r="1808" spans="1:72" ht="13.5" customHeight="1">
      <c r="A1808" s="7" t="str">
        <f>HYPERLINK("http://kyu.snu.ac.kr/sdhj/index.jsp?type=hj/GK14704_00IM0001_013b.jpg","1768_해북촌_013b")</f>
        <v>1768_해북촌_013b</v>
      </c>
      <c r="B1808" s="4">
        <v>1768</v>
      </c>
      <c r="C1808" s="4" t="s">
        <v>9777</v>
      </c>
      <c r="D1808" s="4" t="s">
        <v>9778</v>
      </c>
      <c r="E1808" s="4">
        <v>1807</v>
      </c>
      <c r="F1808" s="5">
        <v>8</v>
      </c>
      <c r="G1808" s="5" t="s">
        <v>5110</v>
      </c>
      <c r="H1808" s="5" t="s">
        <v>5111</v>
      </c>
      <c r="I1808" s="5">
        <v>10</v>
      </c>
      <c r="L1808" s="5">
        <v>2</v>
      </c>
      <c r="M1808" s="5" t="s">
        <v>6214</v>
      </c>
      <c r="N1808" s="5" t="s">
        <v>6215</v>
      </c>
      <c r="S1808" s="5" t="s">
        <v>115</v>
      </c>
      <c r="T1808" s="5" t="s">
        <v>116</v>
      </c>
      <c r="Y1808" s="5" t="s">
        <v>6233</v>
      </c>
      <c r="Z1808" s="5" t="s">
        <v>3769</v>
      </c>
      <c r="AC1808" s="4">
        <v>9</v>
      </c>
      <c r="AD1808" s="5" t="s">
        <v>387</v>
      </c>
      <c r="AE1808" s="5" t="s">
        <v>388</v>
      </c>
    </row>
    <row r="1809" spans="1:72" ht="13.5" customHeight="1">
      <c r="A1809" s="7" t="str">
        <f>HYPERLINK("http://kyu.snu.ac.kr/sdhj/index.jsp?type=hj/GK14704_00IM0001_013b.jpg","1768_해북촌_013b")</f>
        <v>1768_해북촌_013b</v>
      </c>
      <c r="B1809" s="4">
        <v>1768</v>
      </c>
      <c r="C1809" s="4" t="s">
        <v>9777</v>
      </c>
      <c r="D1809" s="4" t="s">
        <v>9778</v>
      </c>
      <c r="E1809" s="4">
        <v>1808</v>
      </c>
      <c r="F1809" s="5">
        <v>8</v>
      </c>
      <c r="G1809" s="5" t="s">
        <v>5110</v>
      </c>
      <c r="H1809" s="5" t="s">
        <v>5111</v>
      </c>
      <c r="I1809" s="5">
        <v>10</v>
      </c>
      <c r="L1809" s="5">
        <v>2</v>
      </c>
      <c r="M1809" s="5" t="s">
        <v>6214</v>
      </c>
      <c r="N1809" s="5" t="s">
        <v>6215</v>
      </c>
      <c r="S1809" s="5" t="s">
        <v>127</v>
      </c>
      <c r="T1809" s="5" t="s">
        <v>128</v>
      </c>
      <c r="Y1809" s="5" t="s">
        <v>251</v>
      </c>
      <c r="Z1809" s="5" t="s">
        <v>252</v>
      </c>
      <c r="AC1809" s="4">
        <v>7</v>
      </c>
      <c r="AD1809" s="5" t="s">
        <v>141</v>
      </c>
      <c r="AE1809" s="5" t="s">
        <v>142</v>
      </c>
    </row>
    <row r="1810" spans="1:72" ht="13.5" customHeight="1">
      <c r="A1810" s="7" t="str">
        <f>HYPERLINK("http://kyu.snu.ac.kr/sdhj/index.jsp?type=hj/GK14704_00IM0001_013b.jpg","1768_해북촌_013b")</f>
        <v>1768_해북촌_013b</v>
      </c>
      <c r="B1810" s="4">
        <v>1768</v>
      </c>
      <c r="C1810" s="4" t="s">
        <v>9777</v>
      </c>
      <c r="D1810" s="4" t="s">
        <v>9778</v>
      </c>
      <c r="E1810" s="4">
        <v>1809</v>
      </c>
      <c r="F1810" s="5">
        <v>8</v>
      </c>
      <c r="G1810" s="5" t="s">
        <v>5110</v>
      </c>
      <c r="H1810" s="5" t="s">
        <v>5111</v>
      </c>
      <c r="I1810" s="5">
        <v>10</v>
      </c>
      <c r="L1810" s="5">
        <v>3</v>
      </c>
      <c r="M1810" s="4" t="s">
        <v>6234</v>
      </c>
      <c r="N1810" s="4" t="s">
        <v>6235</v>
      </c>
      <c r="S1810" s="4"/>
      <c r="T1810" s="4" t="s">
        <v>10795</v>
      </c>
      <c r="U1810" s="5" t="s">
        <v>73</v>
      </c>
      <c r="V1810" s="5" t="s">
        <v>74</v>
      </c>
      <c r="W1810" s="5" t="s">
        <v>946</v>
      </c>
      <c r="X1810" s="5" t="s">
        <v>815</v>
      </c>
      <c r="Y1810" s="5" t="s">
        <v>6236</v>
      </c>
      <c r="Z1810" s="5" t="s">
        <v>6237</v>
      </c>
      <c r="AC1810" s="4">
        <v>33</v>
      </c>
      <c r="AD1810" s="5" t="s">
        <v>223</v>
      </c>
      <c r="AE1810" s="5" t="s">
        <v>224</v>
      </c>
      <c r="AJ1810" s="5" t="s">
        <v>33</v>
      </c>
      <c r="AK1810" s="5" t="s">
        <v>34</v>
      </c>
      <c r="AL1810" s="5" t="s">
        <v>653</v>
      </c>
      <c r="AM1810" s="5" t="s">
        <v>654</v>
      </c>
      <c r="AT1810" s="5" t="s">
        <v>83</v>
      </c>
      <c r="AU1810" s="5" t="s">
        <v>84</v>
      </c>
      <c r="AV1810" s="5" t="s">
        <v>6238</v>
      </c>
      <c r="AW1810" s="5" t="s">
        <v>6239</v>
      </c>
      <c r="BG1810" s="5" t="s">
        <v>83</v>
      </c>
      <c r="BH1810" s="5" t="s">
        <v>84</v>
      </c>
      <c r="BI1810" s="5" t="s">
        <v>11681</v>
      </c>
      <c r="BJ1810" s="5" t="s">
        <v>11682</v>
      </c>
      <c r="BK1810" s="5" t="s">
        <v>83</v>
      </c>
      <c r="BL1810" s="5" t="s">
        <v>84</v>
      </c>
      <c r="BM1810" s="5" t="s">
        <v>9530</v>
      </c>
      <c r="BN1810" s="5" t="s">
        <v>2152</v>
      </c>
      <c r="BO1810" s="5" t="s">
        <v>83</v>
      </c>
      <c r="BP1810" s="5" t="s">
        <v>84</v>
      </c>
      <c r="BQ1810" s="5" t="s">
        <v>6240</v>
      </c>
      <c r="BR1810" s="5" t="s">
        <v>11683</v>
      </c>
      <c r="BS1810" s="5" t="s">
        <v>6241</v>
      </c>
      <c r="BT1810" s="5" t="s">
        <v>6242</v>
      </c>
    </row>
    <row r="1811" spans="1:72" ht="13.5" customHeight="1">
      <c r="A1811" s="7" t="str">
        <f>HYPERLINK("http://kyu.snu.ac.kr/sdhj/index.jsp?type=hj/GK14704_00IM0001_013b.jpg","1768_해북촌_013b")</f>
        <v>1768_해북촌_013b</v>
      </c>
      <c r="B1811" s="4">
        <v>1768</v>
      </c>
      <c r="C1811" s="4" t="s">
        <v>10418</v>
      </c>
      <c r="D1811" s="4" t="s">
        <v>10419</v>
      </c>
      <c r="E1811" s="4">
        <v>1810</v>
      </c>
      <c r="F1811" s="5">
        <v>8</v>
      </c>
      <c r="G1811" s="5" t="s">
        <v>5110</v>
      </c>
      <c r="H1811" s="5" t="s">
        <v>5111</v>
      </c>
      <c r="I1811" s="5">
        <v>10</v>
      </c>
      <c r="L1811" s="5">
        <v>3</v>
      </c>
      <c r="M1811" s="5" t="s">
        <v>6234</v>
      </c>
      <c r="N1811" s="5" t="s">
        <v>6235</v>
      </c>
      <c r="S1811" s="5" t="s">
        <v>95</v>
      </c>
      <c r="T1811" s="5" t="s">
        <v>96</v>
      </c>
      <c r="W1811" s="5" t="s">
        <v>249</v>
      </c>
      <c r="X1811" s="4" t="s">
        <v>11499</v>
      </c>
      <c r="Y1811" s="5" t="s">
        <v>99</v>
      </c>
      <c r="Z1811" s="5" t="s">
        <v>100</v>
      </c>
      <c r="AC1811" s="4">
        <v>34</v>
      </c>
      <c r="AD1811" s="5" t="s">
        <v>223</v>
      </c>
      <c r="AE1811" s="5" t="s">
        <v>224</v>
      </c>
      <c r="AJ1811" s="5" t="s">
        <v>101</v>
      </c>
      <c r="AK1811" s="5" t="s">
        <v>102</v>
      </c>
      <c r="AL1811" s="5" t="s">
        <v>266</v>
      </c>
      <c r="AM1811" s="4" t="s">
        <v>11671</v>
      </c>
      <c r="AT1811" s="5" t="s">
        <v>83</v>
      </c>
      <c r="AU1811" s="5" t="s">
        <v>84</v>
      </c>
      <c r="AV1811" s="5" t="s">
        <v>6243</v>
      </c>
      <c r="AW1811" s="5" t="s">
        <v>6244</v>
      </c>
      <c r="BG1811" s="5" t="s">
        <v>83</v>
      </c>
      <c r="BH1811" s="5" t="s">
        <v>84</v>
      </c>
      <c r="BI1811" s="5" t="s">
        <v>6245</v>
      </c>
      <c r="BJ1811" s="5" t="s">
        <v>6246</v>
      </c>
      <c r="BK1811" s="5" t="s">
        <v>596</v>
      </c>
      <c r="BL1811" s="5" t="s">
        <v>597</v>
      </c>
      <c r="BO1811" s="5" t="s">
        <v>83</v>
      </c>
      <c r="BP1811" s="5" t="s">
        <v>84</v>
      </c>
      <c r="BQ1811" s="5" t="s">
        <v>6247</v>
      </c>
      <c r="BR1811" s="5" t="s">
        <v>6248</v>
      </c>
      <c r="BS1811" s="5" t="s">
        <v>148</v>
      </c>
      <c r="BT1811" s="5" t="s">
        <v>149</v>
      </c>
    </row>
    <row r="1812" spans="1:72" ht="13.5" customHeight="1">
      <c r="A1812" s="7" t="str">
        <f>HYPERLINK("http://kyu.snu.ac.kr/sdhj/index.jsp?type=hj/GK14704_00IM0001_013b.jpg","1768_해북촌_013b")</f>
        <v>1768_해북촌_013b</v>
      </c>
      <c r="B1812" s="4">
        <v>1768</v>
      </c>
      <c r="C1812" s="4" t="s">
        <v>9858</v>
      </c>
      <c r="D1812" s="4" t="s">
        <v>9859</v>
      </c>
      <c r="E1812" s="4">
        <v>1811</v>
      </c>
      <c r="F1812" s="5">
        <v>8</v>
      </c>
      <c r="G1812" s="5" t="s">
        <v>5110</v>
      </c>
      <c r="H1812" s="5" t="s">
        <v>5111</v>
      </c>
      <c r="I1812" s="5">
        <v>10</v>
      </c>
      <c r="L1812" s="5">
        <v>3</v>
      </c>
      <c r="M1812" s="5" t="s">
        <v>6234</v>
      </c>
      <c r="N1812" s="5" t="s">
        <v>6235</v>
      </c>
      <c r="S1812" s="5" t="s">
        <v>248</v>
      </c>
      <c r="T1812" s="5" t="s">
        <v>176</v>
      </c>
      <c r="W1812" s="5" t="s">
        <v>250</v>
      </c>
      <c r="X1812" s="4" t="s">
        <v>10796</v>
      </c>
      <c r="Y1812" s="5" t="s">
        <v>99</v>
      </c>
      <c r="Z1812" s="5" t="s">
        <v>100</v>
      </c>
      <c r="AC1812" s="5">
        <v>84</v>
      </c>
      <c r="AD1812" s="5" t="s">
        <v>419</v>
      </c>
      <c r="AE1812" s="5" t="s">
        <v>420</v>
      </c>
    </row>
    <row r="1813" spans="1:72" ht="13.5" customHeight="1">
      <c r="A1813" s="7" t="str">
        <f>HYPERLINK("http://kyu.snu.ac.kr/sdhj/index.jsp?type=hj/GK14704_00IM0001_013b.jpg","1768_해북촌_013b")</f>
        <v>1768_해북촌_013b</v>
      </c>
      <c r="B1813" s="4">
        <v>1768</v>
      </c>
      <c r="C1813" s="4" t="s">
        <v>9929</v>
      </c>
      <c r="D1813" s="4" t="s">
        <v>9930</v>
      </c>
      <c r="E1813" s="4">
        <v>1812</v>
      </c>
      <c r="F1813" s="5">
        <v>8</v>
      </c>
      <c r="G1813" s="5" t="s">
        <v>5110</v>
      </c>
      <c r="H1813" s="5" t="s">
        <v>5111</v>
      </c>
      <c r="I1813" s="5">
        <v>10</v>
      </c>
      <c r="L1813" s="5">
        <v>3</v>
      </c>
      <c r="M1813" s="5" t="s">
        <v>6234</v>
      </c>
      <c r="N1813" s="5" t="s">
        <v>6235</v>
      </c>
      <c r="S1813" s="5" t="s">
        <v>300</v>
      </c>
      <c r="T1813" s="5" t="s">
        <v>301</v>
      </c>
      <c r="U1813" s="5" t="s">
        <v>73</v>
      </c>
      <c r="V1813" s="5" t="s">
        <v>74</v>
      </c>
      <c r="Y1813" s="5" t="s">
        <v>6249</v>
      </c>
      <c r="Z1813" s="5" t="s">
        <v>6250</v>
      </c>
      <c r="AC1813" s="4">
        <v>29</v>
      </c>
      <c r="AD1813" s="5" t="s">
        <v>269</v>
      </c>
      <c r="AE1813" s="5" t="s">
        <v>270</v>
      </c>
    </row>
    <row r="1814" spans="1:72" ht="13.5" customHeight="1">
      <c r="A1814" s="7" t="str">
        <f>HYPERLINK("http://kyu.snu.ac.kr/sdhj/index.jsp?type=hj/GK14704_00IM0001_013b.jpg","1768_해북촌_013b")</f>
        <v>1768_해북촌_013b</v>
      </c>
      <c r="B1814" s="4">
        <v>1768</v>
      </c>
      <c r="C1814" s="4" t="s">
        <v>9929</v>
      </c>
      <c r="D1814" s="4" t="s">
        <v>9930</v>
      </c>
      <c r="E1814" s="4">
        <v>1813</v>
      </c>
      <c r="F1814" s="5">
        <v>8</v>
      </c>
      <c r="G1814" s="5" t="s">
        <v>5110</v>
      </c>
      <c r="H1814" s="5" t="s">
        <v>5111</v>
      </c>
      <c r="I1814" s="5">
        <v>10</v>
      </c>
      <c r="L1814" s="5">
        <v>3</v>
      </c>
      <c r="M1814" s="5" t="s">
        <v>6234</v>
      </c>
      <c r="N1814" s="5" t="s">
        <v>6235</v>
      </c>
      <c r="S1814" s="5" t="s">
        <v>2415</v>
      </c>
      <c r="T1814" s="5" t="s">
        <v>2416</v>
      </c>
      <c r="W1814" s="5" t="s">
        <v>164</v>
      </c>
      <c r="X1814" s="5" t="s">
        <v>165</v>
      </c>
      <c r="Y1814" s="5" t="s">
        <v>99</v>
      </c>
      <c r="Z1814" s="5" t="s">
        <v>100</v>
      </c>
      <c r="AC1814" s="4">
        <v>26</v>
      </c>
      <c r="AD1814" s="5" t="s">
        <v>714</v>
      </c>
      <c r="AE1814" s="5" t="s">
        <v>715</v>
      </c>
    </row>
    <row r="1815" spans="1:72" ht="13.5" customHeight="1">
      <c r="A1815" s="7" t="str">
        <f>HYPERLINK("http://kyu.snu.ac.kr/sdhj/index.jsp?type=hj/GK14704_00IM0001_013b.jpg","1768_해북촌_013b")</f>
        <v>1768_해북촌_013b</v>
      </c>
      <c r="B1815" s="4">
        <v>1768</v>
      </c>
      <c r="C1815" s="4" t="s">
        <v>9929</v>
      </c>
      <c r="D1815" s="4" t="s">
        <v>9930</v>
      </c>
      <c r="E1815" s="4">
        <v>1814</v>
      </c>
      <c r="F1815" s="5">
        <v>8</v>
      </c>
      <c r="G1815" s="5" t="s">
        <v>5110</v>
      </c>
      <c r="H1815" s="5" t="s">
        <v>5111</v>
      </c>
      <c r="I1815" s="5">
        <v>10</v>
      </c>
      <c r="L1815" s="5">
        <v>3</v>
      </c>
      <c r="M1815" s="5" t="s">
        <v>6234</v>
      </c>
      <c r="N1815" s="5" t="s">
        <v>6235</v>
      </c>
      <c r="S1815" s="5" t="s">
        <v>115</v>
      </c>
      <c r="T1815" s="5" t="s">
        <v>116</v>
      </c>
      <c r="Y1815" s="5" t="s">
        <v>6251</v>
      </c>
      <c r="Z1815" s="5" t="s">
        <v>5299</v>
      </c>
      <c r="AC1815" s="4">
        <v>11</v>
      </c>
      <c r="AD1815" s="5" t="s">
        <v>199</v>
      </c>
      <c r="AE1815" s="5" t="s">
        <v>200</v>
      </c>
    </row>
    <row r="1816" spans="1:72" ht="13.5" customHeight="1">
      <c r="A1816" s="7" t="str">
        <f>HYPERLINK("http://kyu.snu.ac.kr/sdhj/index.jsp?type=hj/GK14704_00IM0001_013b.jpg","1768_해북촌_013b")</f>
        <v>1768_해북촌_013b</v>
      </c>
      <c r="B1816" s="4">
        <v>1768</v>
      </c>
      <c r="C1816" s="4" t="s">
        <v>9929</v>
      </c>
      <c r="D1816" s="4" t="s">
        <v>9930</v>
      </c>
      <c r="E1816" s="4">
        <v>1815</v>
      </c>
      <c r="F1816" s="5">
        <v>8</v>
      </c>
      <c r="G1816" s="5" t="s">
        <v>5110</v>
      </c>
      <c r="H1816" s="5" t="s">
        <v>5111</v>
      </c>
      <c r="I1816" s="5">
        <v>10</v>
      </c>
      <c r="L1816" s="5">
        <v>3</v>
      </c>
      <c r="M1816" s="5" t="s">
        <v>6234</v>
      </c>
      <c r="N1816" s="5" t="s">
        <v>6235</v>
      </c>
      <c r="T1816" s="4" t="s">
        <v>10797</v>
      </c>
      <c r="U1816" s="5" t="s">
        <v>133</v>
      </c>
      <c r="V1816" s="5" t="s">
        <v>134</v>
      </c>
      <c r="Y1816" s="5" t="s">
        <v>6252</v>
      </c>
      <c r="Z1816" s="5" t="s">
        <v>6253</v>
      </c>
      <c r="AC1816" s="4">
        <v>48</v>
      </c>
      <c r="AD1816" s="5" t="s">
        <v>942</v>
      </c>
      <c r="AE1816" s="5" t="s">
        <v>943</v>
      </c>
    </row>
    <row r="1817" spans="1:72" ht="13.5" customHeight="1">
      <c r="A1817" s="7" t="str">
        <f>HYPERLINK("http://kyu.snu.ac.kr/sdhj/index.jsp?type=hj/GK14704_00IM0001_013b.jpg","1768_해북촌_013b")</f>
        <v>1768_해북촌_013b</v>
      </c>
      <c r="B1817" s="4">
        <v>1768</v>
      </c>
      <c r="C1817" s="4" t="s">
        <v>9929</v>
      </c>
      <c r="D1817" s="4" t="s">
        <v>9930</v>
      </c>
      <c r="E1817" s="4">
        <v>1816</v>
      </c>
      <c r="F1817" s="5">
        <v>8</v>
      </c>
      <c r="G1817" s="5" t="s">
        <v>5110</v>
      </c>
      <c r="H1817" s="5" t="s">
        <v>5111</v>
      </c>
      <c r="I1817" s="5">
        <v>10</v>
      </c>
      <c r="L1817" s="5">
        <v>3</v>
      </c>
      <c r="M1817" s="5" t="s">
        <v>6234</v>
      </c>
      <c r="N1817" s="5" t="s">
        <v>6235</v>
      </c>
      <c r="T1817" s="4" t="s">
        <v>10797</v>
      </c>
      <c r="U1817" s="5" t="s">
        <v>133</v>
      </c>
      <c r="V1817" s="5" t="s">
        <v>134</v>
      </c>
      <c r="Y1817" s="5" t="s">
        <v>6254</v>
      </c>
      <c r="Z1817" s="5" t="s">
        <v>6255</v>
      </c>
      <c r="AC1817" s="4">
        <v>16</v>
      </c>
      <c r="AD1817" s="5" t="s">
        <v>476</v>
      </c>
      <c r="AE1817" s="5" t="s">
        <v>477</v>
      </c>
    </row>
    <row r="1818" spans="1:72" ht="13.5" customHeight="1">
      <c r="A1818" s="7" t="str">
        <f>HYPERLINK("http://kyu.snu.ac.kr/sdhj/index.jsp?type=hj/GK14704_00IM0001_013b.jpg","1768_해북촌_013b")</f>
        <v>1768_해북촌_013b</v>
      </c>
      <c r="B1818" s="4">
        <v>1768</v>
      </c>
      <c r="C1818" s="4" t="s">
        <v>9929</v>
      </c>
      <c r="D1818" s="4" t="s">
        <v>9930</v>
      </c>
      <c r="E1818" s="4">
        <v>1817</v>
      </c>
      <c r="F1818" s="5">
        <v>8</v>
      </c>
      <c r="G1818" s="5" t="s">
        <v>5110</v>
      </c>
      <c r="H1818" s="5" t="s">
        <v>5111</v>
      </c>
      <c r="I1818" s="5">
        <v>10</v>
      </c>
      <c r="L1818" s="5">
        <v>4</v>
      </c>
      <c r="M1818" s="4" t="s">
        <v>1041</v>
      </c>
      <c r="N1818" s="4" t="s">
        <v>1042</v>
      </c>
      <c r="S1818" s="4"/>
      <c r="T1818" s="4" t="s">
        <v>10144</v>
      </c>
      <c r="U1818" s="5" t="s">
        <v>665</v>
      </c>
      <c r="V1818" s="5" t="s">
        <v>666</v>
      </c>
      <c r="W1818" s="5" t="s">
        <v>928</v>
      </c>
      <c r="X1818" s="5" t="s">
        <v>929</v>
      </c>
      <c r="Y1818" s="5" t="s">
        <v>99</v>
      </c>
      <c r="Z1818" s="5" t="s">
        <v>100</v>
      </c>
      <c r="AC1818" s="4">
        <v>45</v>
      </c>
      <c r="AD1818" s="5" t="s">
        <v>362</v>
      </c>
      <c r="AE1818" s="5" t="s">
        <v>363</v>
      </c>
      <c r="AJ1818" s="5" t="s">
        <v>101</v>
      </c>
      <c r="AK1818" s="5" t="s">
        <v>102</v>
      </c>
      <c r="AL1818" s="5" t="s">
        <v>148</v>
      </c>
      <c r="AM1818" s="5" t="s">
        <v>149</v>
      </c>
      <c r="AT1818" s="5" t="s">
        <v>83</v>
      </c>
      <c r="AU1818" s="5" t="s">
        <v>84</v>
      </c>
      <c r="AV1818" s="5" t="s">
        <v>6256</v>
      </c>
      <c r="AW1818" s="5" t="s">
        <v>826</v>
      </c>
      <c r="BG1818" s="5" t="s">
        <v>83</v>
      </c>
      <c r="BH1818" s="5" t="s">
        <v>84</v>
      </c>
      <c r="BI1818" s="5" t="s">
        <v>6257</v>
      </c>
      <c r="BJ1818" s="5" t="s">
        <v>2557</v>
      </c>
      <c r="BK1818" s="5" t="s">
        <v>83</v>
      </c>
      <c r="BL1818" s="5" t="s">
        <v>84</v>
      </c>
      <c r="BM1818" s="5" t="s">
        <v>6258</v>
      </c>
      <c r="BN1818" s="5" t="s">
        <v>6259</v>
      </c>
      <c r="BO1818" s="5" t="s">
        <v>83</v>
      </c>
      <c r="BP1818" s="5" t="s">
        <v>84</v>
      </c>
      <c r="BQ1818" s="5" t="s">
        <v>6260</v>
      </c>
      <c r="BR1818" s="5" t="s">
        <v>11684</v>
      </c>
      <c r="BS1818" s="5" t="s">
        <v>113</v>
      </c>
      <c r="BT1818" s="5" t="s">
        <v>114</v>
      </c>
    </row>
    <row r="1819" spans="1:72" ht="13.5" customHeight="1">
      <c r="A1819" s="7" t="str">
        <f>HYPERLINK("http://kyu.snu.ac.kr/sdhj/index.jsp?type=hj/GK14704_00IM0001_013b.jpg","1768_해북촌_013b")</f>
        <v>1768_해북촌_013b</v>
      </c>
      <c r="B1819" s="4">
        <v>1768</v>
      </c>
      <c r="C1819" s="4" t="s">
        <v>10140</v>
      </c>
      <c r="D1819" s="4" t="s">
        <v>10141</v>
      </c>
      <c r="E1819" s="4">
        <v>1818</v>
      </c>
      <c r="F1819" s="5">
        <v>8</v>
      </c>
      <c r="G1819" s="5" t="s">
        <v>5110</v>
      </c>
      <c r="H1819" s="5" t="s">
        <v>5111</v>
      </c>
      <c r="I1819" s="5">
        <v>10</v>
      </c>
      <c r="L1819" s="5">
        <v>4</v>
      </c>
      <c r="M1819" s="5" t="s">
        <v>1041</v>
      </c>
      <c r="N1819" s="5" t="s">
        <v>1042</v>
      </c>
      <c r="S1819" s="5" t="s">
        <v>115</v>
      </c>
      <c r="T1819" s="5" t="s">
        <v>116</v>
      </c>
      <c r="U1819" s="5" t="s">
        <v>73</v>
      </c>
      <c r="V1819" s="5" t="s">
        <v>74</v>
      </c>
      <c r="W1819" s="5" t="s">
        <v>946</v>
      </c>
      <c r="X1819" s="5" t="s">
        <v>815</v>
      </c>
      <c r="Y1819" s="5" t="s">
        <v>6261</v>
      </c>
      <c r="Z1819" s="5" t="s">
        <v>6262</v>
      </c>
      <c r="AC1819" s="4">
        <v>15</v>
      </c>
      <c r="AD1819" s="5" t="s">
        <v>476</v>
      </c>
      <c r="AE1819" s="5" t="s">
        <v>477</v>
      </c>
    </row>
    <row r="1820" spans="1:72" ht="13.5" customHeight="1">
      <c r="A1820" s="7" t="str">
        <f>HYPERLINK("http://kyu.snu.ac.kr/sdhj/index.jsp?type=hj/GK14704_00IM0001_013b.jpg","1768_해북촌_013b")</f>
        <v>1768_해북촌_013b</v>
      </c>
      <c r="B1820" s="4">
        <v>1768</v>
      </c>
      <c r="C1820" s="4" t="s">
        <v>9719</v>
      </c>
      <c r="D1820" s="4" t="s">
        <v>9720</v>
      </c>
      <c r="E1820" s="4">
        <v>1819</v>
      </c>
      <c r="F1820" s="5">
        <v>8</v>
      </c>
      <c r="G1820" s="5" t="s">
        <v>5110</v>
      </c>
      <c r="H1820" s="5" t="s">
        <v>5111</v>
      </c>
      <c r="I1820" s="5">
        <v>10</v>
      </c>
      <c r="L1820" s="5">
        <v>4</v>
      </c>
      <c r="M1820" s="5" t="s">
        <v>1041</v>
      </c>
      <c r="N1820" s="5" t="s">
        <v>1042</v>
      </c>
      <c r="T1820" s="4" t="s">
        <v>10525</v>
      </c>
      <c r="U1820" s="5" t="s">
        <v>133</v>
      </c>
      <c r="V1820" s="5" t="s">
        <v>134</v>
      </c>
      <c r="Y1820" s="5" t="s">
        <v>6263</v>
      </c>
      <c r="Z1820" s="5" t="s">
        <v>6264</v>
      </c>
      <c r="AC1820" s="4">
        <v>34</v>
      </c>
      <c r="AD1820" s="5" t="s">
        <v>187</v>
      </c>
      <c r="AE1820" s="5" t="s">
        <v>188</v>
      </c>
    </row>
    <row r="1821" spans="1:72" ht="13.5" customHeight="1">
      <c r="A1821" s="7" t="str">
        <f>HYPERLINK("http://kyu.snu.ac.kr/sdhj/index.jsp?type=hj/GK14704_00IM0001_013b.jpg","1768_해북촌_013b")</f>
        <v>1768_해북촌_013b</v>
      </c>
      <c r="B1821" s="4">
        <v>1768</v>
      </c>
      <c r="C1821" s="4" t="s">
        <v>9719</v>
      </c>
      <c r="D1821" s="4" t="s">
        <v>9720</v>
      </c>
      <c r="E1821" s="4">
        <v>1820</v>
      </c>
      <c r="F1821" s="5">
        <v>8</v>
      </c>
      <c r="G1821" s="5" t="s">
        <v>5110</v>
      </c>
      <c r="H1821" s="5" t="s">
        <v>5111</v>
      </c>
      <c r="I1821" s="5">
        <v>10</v>
      </c>
      <c r="L1821" s="5">
        <v>4</v>
      </c>
      <c r="M1821" s="5" t="s">
        <v>1041</v>
      </c>
      <c r="N1821" s="5" t="s">
        <v>1042</v>
      </c>
      <c r="T1821" s="4" t="s">
        <v>10525</v>
      </c>
      <c r="U1821" s="5" t="s">
        <v>133</v>
      </c>
      <c r="V1821" s="5" t="s">
        <v>134</v>
      </c>
      <c r="Y1821" s="5" t="s">
        <v>197</v>
      </c>
      <c r="Z1821" s="5" t="s">
        <v>198</v>
      </c>
      <c r="AC1821" s="4">
        <v>10</v>
      </c>
      <c r="AD1821" s="5" t="s">
        <v>199</v>
      </c>
      <c r="AE1821" s="5" t="s">
        <v>200</v>
      </c>
    </row>
    <row r="1822" spans="1:72" ht="13.5" customHeight="1">
      <c r="A1822" s="7" t="str">
        <f>HYPERLINK("http://kyu.snu.ac.kr/sdhj/index.jsp?type=hj/GK14704_00IM0001_013b.jpg","1768_해북촌_013b")</f>
        <v>1768_해북촌_013b</v>
      </c>
      <c r="B1822" s="4">
        <v>1768</v>
      </c>
      <c r="C1822" s="4" t="s">
        <v>9719</v>
      </c>
      <c r="D1822" s="4" t="s">
        <v>9720</v>
      </c>
      <c r="E1822" s="4">
        <v>1821</v>
      </c>
      <c r="F1822" s="5">
        <v>8</v>
      </c>
      <c r="G1822" s="5" t="s">
        <v>5110</v>
      </c>
      <c r="H1822" s="5" t="s">
        <v>5111</v>
      </c>
      <c r="I1822" s="5">
        <v>10</v>
      </c>
      <c r="L1822" s="5">
        <v>4</v>
      </c>
      <c r="M1822" s="5" t="s">
        <v>1041</v>
      </c>
      <c r="N1822" s="5" t="s">
        <v>1042</v>
      </c>
      <c r="T1822" s="4" t="s">
        <v>10525</v>
      </c>
      <c r="U1822" s="5" t="s">
        <v>5897</v>
      </c>
      <c r="V1822" s="5" t="s">
        <v>5898</v>
      </c>
      <c r="Y1822" s="5" t="s">
        <v>3319</v>
      </c>
      <c r="Z1822" s="5" t="s">
        <v>3320</v>
      </c>
      <c r="AC1822" s="4">
        <v>31</v>
      </c>
      <c r="AD1822" s="5" t="s">
        <v>310</v>
      </c>
      <c r="AE1822" s="5" t="s">
        <v>311</v>
      </c>
      <c r="AF1822" s="5" t="s">
        <v>610</v>
      </c>
      <c r="AG1822" s="5" t="s">
        <v>611</v>
      </c>
    </row>
    <row r="1823" spans="1:72" ht="13.5" customHeight="1">
      <c r="A1823" s="7" t="str">
        <f>HYPERLINK("http://kyu.snu.ac.kr/sdhj/index.jsp?type=hj/GK14704_00IM0001_013b.jpg","1768_해북촌_013b")</f>
        <v>1768_해북촌_013b</v>
      </c>
      <c r="B1823" s="4">
        <v>1768</v>
      </c>
      <c r="C1823" s="4" t="s">
        <v>9719</v>
      </c>
      <c r="D1823" s="4" t="s">
        <v>9720</v>
      </c>
      <c r="E1823" s="4">
        <v>1822</v>
      </c>
      <c r="F1823" s="5">
        <v>8</v>
      </c>
      <c r="G1823" s="5" t="s">
        <v>5110</v>
      </c>
      <c r="H1823" s="5" t="s">
        <v>5111</v>
      </c>
      <c r="I1823" s="5">
        <v>10</v>
      </c>
      <c r="L1823" s="5">
        <v>5</v>
      </c>
      <c r="M1823" s="4" t="s">
        <v>6265</v>
      </c>
      <c r="N1823" s="4" t="s">
        <v>6266</v>
      </c>
      <c r="S1823" s="4"/>
      <c r="T1823" s="4" t="s">
        <v>11685</v>
      </c>
      <c r="U1823" s="5" t="s">
        <v>6267</v>
      </c>
      <c r="V1823" s="5" t="s">
        <v>6268</v>
      </c>
      <c r="W1823" s="5" t="s">
        <v>1073</v>
      </c>
      <c r="X1823" s="4" t="s">
        <v>11686</v>
      </c>
      <c r="Y1823" s="5" t="s">
        <v>4875</v>
      </c>
      <c r="Z1823" s="5" t="s">
        <v>2362</v>
      </c>
      <c r="AC1823" s="4">
        <v>46</v>
      </c>
      <c r="AJ1823" s="5" t="s">
        <v>33</v>
      </c>
      <c r="AK1823" s="5" t="s">
        <v>34</v>
      </c>
      <c r="AL1823" s="5" t="s">
        <v>1214</v>
      </c>
      <c r="AM1823" s="5" t="s">
        <v>11687</v>
      </c>
      <c r="AT1823" s="5" t="s">
        <v>695</v>
      </c>
      <c r="AU1823" s="5" t="s">
        <v>696</v>
      </c>
      <c r="AV1823" s="5" t="s">
        <v>2035</v>
      </c>
      <c r="AW1823" s="5" t="s">
        <v>2036</v>
      </c>
      <c r="BG1823" s="5" t="s">
        <v>695</v>
      </c>
      <c r="BH1823" s="5" t="s">
        <v>696</v>
      </c>
      <c r="BK1823" s="5" t="s">
        <v>695</v>
      </c>
      <c r="BL1823" s="5" t="s">
        <v>696</v>
      </c>
      <c r="BM1823" s="5" t="s">
        <v>6269</v>
      </c>
      <c r="BN1823" s="5" t="s">
        <v>6270</v>
      </c>
      <c r="BO1823" s="5" t="s">
        <v>695</v>
      </c>
      <c r="BP1823" s="5" t="s">
        <v>696</v>
      </c>
      <c r="BQ1823" s="5" t="s">
        <v>6271</v>
      </c>
      <c r="BR1823" s="5" t="s">
        <v>11688</v>
      </c>
      <c r="BS1823" s="5" t="s">
        <v>455</v>
      </c>
      <c r="BT1823" s="5" t="s">
        <v>456</v>
      </c>
    </row>
    <row r="1824" spans="1:72" ht="13.5" customHeight="1">
      <c r="A1824" s="7" t="str">
        <f>HYPERLINK("http://kyu.snu.ac.kr/sdhj/index.jsp?type=hj/GK14704_00IM0001_013b.jpg","1768_해북촌_013b")</f>
        <v>1768_해북촌_013b</v>
      </c>
      <c r="B1824" s="4">
        <v>1768</v>
      </c>
      <c r="C1824" s="4" t="s">
        <v>9674</v>
      </c>
      <c r="D1824" s="4" t="s">
        <v>9675</v>
      </c>
      <c r="E1824" s="4">
        <v>1823</v>
      </c>
      <c r="F1824" s="5">
        <v>8</v>
      </c>
      <c r="G1824" s="5" t="s">
        <v>5110</v>
      </c>
      <c r="H1824" s="5" t="s">
        <v>5111</v>
      </c>
      <c r="I1824" s="5">
        <v>10</v>
      </c>
      <c r="L1824" s="5">
        <v>5</v>
      </c>
      <c r="M1824" s="5" t="s">
        <v>6265</v>
      </c>
      <c r="N1824" s="5" t="s">
        <v>6266</v>
      </c>
      <c r="S1824" s="5" t="s">
        <v>95</v>
      </c>
      <c r="T1824" s="5" t="s">
        <v>96</v>
      </c>
      <c r="W1824" s="5" t="s">
        <v>250</v>
      </c>
      <c r="X1824" s="4" t="s">
        <v>11689</v>
      </c>
      <c r="Y1824" s="5" t="s">
        <v>99</v>
      </c>
      <c r="Z1824" s="5" t="s">
        <v>100</v>
      </c>
      <c r="AC1824" s="4">
        <v>47</v>
      </c>
      <c r="AD1824" s="5" t="s">
        <v>942</v>
      </c>
      <c r="AE1824" s="5" t="s">
        <v>943</v>
      </c>
      <c r="AJ1824" s="5" t="s">
        <v>33</v>
      </c>
      <c r="AK1824" s="5" t="s">
        <v>34</v>
      </c>
      <c r="AL1824" s="5" t="s">
        <v>455</v>
      </c>
      <c r="AM1824" s="5" t="s">
        <v>456</v>
      </c>
      <c r="AT1824" s="5" t="s">
        <v>695</v>
      </c>
      <c r="AU1824" s="5" t="s">
        <v>696</v>
      </c>
      <c r="AV1824" s="5" t="s">
        <v>6272</v>
      </c>
      <c r="AW1824" s="5" t="s">
        <v>6273</v>
      </c>
      <c r="BG1824" s="5" t="s">
        <v>695</v>
      </c>
      <c r="BH1824" s="5" t="s">
        <v>696</v>
      </c>
      <c r="BI1824" s="5" t="s">
        <v>481</v>
      </c>
      <c r="BJ1824" s="5" t="s">
        <v>482</v>
      </c>
      <c r="BK1824" s="5" t="s">
        <v>695</v>
      </c>
      <c r="BL1824" s="5" t="s">
        <v>696</v>
      </c>
      <c r="BM1824" s="5" t="s">
        <v>6274</v>
      </c>
      <c r="BN1824" s="5" t="s">
        <v>1300</v>
      </c>
      <c r="BO1824" s="5" t="s">
        <v>695</v>
      </c>
      <c r="BP1824" s="5" t="s">
        <v>696</v>
      </c>
      <c r="BQ1824" s="5" t="s">
        <v>6275</v>
      </c>
      <c r="BR1824" s="5" t="s">
        <v>6276</v>
      </c>
      <c r="BS1824" s="5" t="s">
        <v>331</v>
      </c>
      <c r="BT1824" s="5" t="s">
        <v>332</v>
      </c>
    </row>
    <row r="1825" spans="1:72" ht="13.5" customHeight="1">
      <c r="A1825" s="7" t="str">
        <f>HYPERLINK("http://kyu.snu.ac.kr/sdhj/index.jsp?type=hj/GK14704_00IM0001_013b.jpg","1768_해북촌_013b")</f>
        <v>1768_해북촌_013b</v>
      </c>
      <c r="B1825" s="4">
        <v>1768</v>
      </c>
      <c r="C1825" s="4" t="s">
        <v>9981</v>
      </c>
      <c r="D1825" s="4" t="s">
        <v>9982</v>
      </c>
      <c r="E1825" s="4">
        <v>1824</v>
      </c>
      <c r="F1825" s="5">
        <v>8</v>
      </c>
      <c r="G1825" s="5" t="s">
        <v>5110</v>
      </c>
      <c r="H1825" s="5" t="s">
        <v>5111</v>
      </c>
      <c r="I1825" s="5">
        <v>10</v>
      </c>
      <c r="L1825" s="5">
        <v>5</v>
      </c>
      <c r="M1825" s="5" t="s">
        <v>6265</v>
      </c>
      <c r="N1825" s="5" t="s">
        <v>6266</v>
      </c>
      <c r="T1825" s="4" t="s">
        <v>11690</v>
      </c>
      <c r="U1825" s="5" t="s">
        <v>133</v>
      </c>
      <c r="V1825" s="5" t="s">
        <v>134</v>
      </c>
      <c r="Y1825" s="5" t="s">
        <v>2178</v>
      </c>
      <c r="Z1825" s="5" t="s">
        <v>2179</v>
      </c>
      <c r="AD1825" s="5" t="s">
        <v>631</v>
      </c>
      <c r="AE1825" s="5" t="s">
        <v>632</v>
      </c>
    </row>
    <row r="1826" spans="1:72" ht="13.5" customHeight="1">
      <c r="A1826" s="7" t="str">
        <f>HYPERLINK("http://kyu.snu.ac.kr/sdhj/index.jsp?type=hj/GK14704_00IM0001_013b.jpg","1768_해북촌_013b")</f>
        <v>1768_해북촌_013b</v>
      </c>
      <c r="B1826" s="4">
        <v>1768</v>
      </c>
      <c r="C1826" s="4" t="s">
        <v>11000</v>
      </c>
      <c r="D1826" s="4" t="s">
        <v>11001</v>
      </c>
      <c r="E1826" s="4">
        <v>1825</v>
      </c>
      <c r="F1826" s="5">
        <v>8</v>
      </c>
      <c r="G1826" s="5" t="s">
        <v>5110</v>
      </c>
      <c r="H1826" s="5" t="s">
        <v>5111</v>
      </c>
      <c r="I1826" s="5">
        <v>11</v>
      </c>
      <c r="J1826" s="5" t="s">
        <v>6277</v>
      </c>
      <c r="K1826" s="5" t="s">
        <v>6278</v>
      </c>
      <c r="L1826" s="5">
        <v>1</v>
      </c>
      <c r="M1826" s="4" t="s">
        <v>6279</v>
      </c>
      <c r="N1826" s="4" t="s">
        <v>6280</v>
      </c>
      <c r="S1826" s="4"/>
      <c r="T1826" s="4" t="s">
        <v>10542</v>
      </c>
      <c r="U1826" s="5" t="s">
        <v>695</v>
      </c>
      <c r="V1826" s="5" t="s">
        <v>696</v>
      </c>
      <c r="W1826" s="5" t="s">
        <v>1456</v>
      </c>
      <c r="X1826" s="5" t="s">
        <v>1457</v>
      </c>
      <c r="Y1826" s="5" t="s">
        <v>6281</v>
      </c>
      <c r="Z1826" s="5" t="s">
        <v>6282</v>
      </c>
      <c r="AC1826" s="4">
        <v>47</v>
      </c>
      <c r="AJ1826" s="5" t="s">
        <v>33</v>
      </c>
      <c r="AK1826" s="5" t="s">
        <v>34</v>
      </c>
      <c r="AL1826" s="5" t="s">
        <v>1454</v>
      </c>
      <c r="AM1826" s="5" t="s">
        <v>1455</v>
      </c>
      <c r="AT1826" s="5" t="s">
        <v>695</v>
      </c>
      <c r="AU1826" s="5" t="s">
        <v>696</v>
      </c>
      <c r="AV1826" s="5" t="s">
        <v>5358</v>
      </c>
      <c r="AW1826" s="5" t="s">
        <v>5359</v>
      </c>
      <c r="BG1826" s="5" t="s">
        <v>695</v>
      </c>
      <c r="BH1826" s="5" t="s">
        <v>696</v>
      </c>
      <c r="BI1826" s="5" t="s">
        <v>3406</v>
      </c>
      <c r="BJ1826" s="5" t="s">
        <v>3407</v>
      </c>
      <c r="BK1826" s="5" t="s">
        <v>695</v>
      </c>
      <c r="BL1826" s="5" t="s">
        <v>696</v>
      </c>
      <c r="BM1826" s="5" t="s">
        <v>6283</v>
      </c>
      <c r="BN1826" s="5" t="s">
        <v>6284</v>
      </c>
      <c r="BO1826" s="5" t="s">
        <v>695</v>
      </c>
      <c r="BP1826" s="5" t="s">
        <v>696</v>
      </c>
      <c r="BQ1826" s="5" t="s">
        <v>6285</v>
      </c>
      <c r="BR1826" s="5" t="s">
        <v>11691</v>
      </c>
      <c r="BS1826" s="5" t="s">
        <v>2122</v>
      </c>
      <c r="BT1826" s="5" t="s">
        <v>2123</v>
      </c>
    </row>
    <row r="1827" spans="1:72" ht="13.5" customHeight="1">
      <c r="A1827" s="7" t="str">
        <f>HYPERLINK("http://kyu.snu.ac.kr/sdhj/index.jsp?type=hj/GK14704_00IM0001_013b.jpg","1768_해북촌_013b")</f>
        <v>1768_해북촌_013b</v>
      </c>
      <c r="B1827" s="4">
        <v>1768</v>
      </c>
      <c r="C1827" s="4" t="s">
        <v>11470</v>
      </c>
      <c r="D1827" s="4" t="s">
        <v>11471</v>
      </c>
      <c r="E1827" s="4">
        <v>1826</v>
      </c>
      <c r="F1827" s="5">
        <v>8</v>
      </c>
      <c r="G1827" s="5" t="s">
        <v>5110</v>
      </c>
      <c r="H1827" s="5" t="s">
        <v>5111</v>
      </c>
      <c r="I1827" s="5">
        <v>11</v>
      </c>
      <c r="L1827" s="5">
        <v>1</v>
      </c>
      <c r="M1827" s="5" t="s">
        <v>6279</v>
      </c>
      <c r="N1827" s="5" t="s">
        <v>6280</v>
      </c>
      <c r="S1827" s="5" t="s">
        <v>95</v>
      </c>
      <c r="T1827" s="5" t="s">
        <v>96</v>
      </c>
      <c r="W1827" s="5" t="s">
        <v>1937</v>
      </c>
      <c r="X1827" s="4" t="s">
        <v>11692</v>
      </c>
      <c r="Y1827" s="5" t="s">
        <v>20</v>
      </c>
      <c r="Z1827" s="5" t="s">
        <v>21</v>
      </c>
      <c r="AC1827" s="4">
        <v>32</v>
      </c>
      <c r="AD1827" s="5" t="s">
        <v>641</v>
      </c>
      <c r="AE1827" s="5" t="s">
        <v>642</v>
      </c>
      <c r="AJ1827" s="5" t="s">
        <v>33</v>
      </c>
      <c r="AK1827" s="5" t="s">
        <v>34</v>
      </c>
      <c r="AL1827" s="5" t="s">
        <v>766</v>
      </c>
      <c r="AM1827" s="5" t="s">
        <v>767</v>
      </c>
      <c r="AT1827" s="5" t="s">
        <v>695</v>
      </c>
      <c r="AU1827" s="5" t="s">
        <v>696</v>
      </c>
      <c r="AV1827" s="5" t="s">
        <v>11693</v>
      </c>
      <c r="AW1827" s="5" t="s">
        <v>11694</v>
      </c>
      <c r="BG1827" s="5" t="s">
        <v>2356</v>
      </c>
      <c r="BH1827" s="5" t="s">
        <v>11695</v>
      </c>
      <c r="BI1827" s="5" t="s">
        <v>6286</v>
      </c>
      <c r="BJ1827" s="5" t="s">
        <v>11696</v>
      </c>
      <c r="BK1827" s="5" t="s">
        <v>6287</v>
      </c>
      <c r="BL1827" s="5" t="s">
        <v>6288</v>
      </c>
      <c r="BM1827" s="5" t="s">
        <v>5869</v>
      </c>
      <c r="BN1827" s="5" t="s">
        <v>5870</v>
      </c>
      <c r="BO1827" s="5" t="s">
        <v>83</v>
      </c>
      <c r="BP1827" s="5" t="s">
        <v>84</v>
      </c>
      <c r="BQ1827" s="5" t="s">
        <v>6289</v>
      </c>
      <c r="BR1827" s="5" t="s">
        <v>6290</v>
      </c>
      <c r="BS1827" s="5" t="s">
        <v>533</v>
      </c>
      <c r="BT1827" s="5" t="s">
        <v>534</v>
      </c>
    </row>
    <row r="1828" spans="1:72" ht="13.5" customHeight="1">
      <c r="A1828" s="7" t="str">
        <f>HYPERLINK("http://kyu.snu.ac.kr/sdhj/index.jsp?type=hj/GK14704_00IM0001_013b.jpg","1768_해북촌_013b")</f>
        <v>1768_해북촌_013b</v>
      </c>
      <c r="B1828" s="4">
        <v>1768</v>
      </c>
      <c r="C1828" s="4" t="s">
        <v>10217</v>
      </c>
      <c r="D1828" s="4" t="s">
        <v>10218</v>
      </c>
      <c r="E1828" s="4">
        <v>1827</v>
      </c>
      <c r="F1828" s="5">
        <v>8</v>
      </c>
      <c r="G1828" s="5" t="s">
        <v>5110</v>
      </c>
      <c r="H1828" s="5" t="s">
        <v>5111</v>
      </c>
      <c r="I1828" s="5">
        <v>11</v>
      </c>
      <c r="L1828" s="5">
        <v>1</v>
      </c>
      <c r="M1828" s="5" t="s">
        <v>6279</v>
      </c>
      <c r="N1828" s="5" t="s">
        <v>6280</v>
      </c>
      <c r="S1828" s="5" t="s">
        <v>305</v>
      </c>
      <c r="T1828" s="5" t="s">
        <v>306</v>
      </c>
      <c r="Y1828" s="5" t="s">
        <v>6291</v>
      </c>
      <c r="Z1828" s="5" t="s">
        <v>6292</v>
      </c>
      <c r="AC1828" s="4">
        <v>13</v>
      </c>
      <c r="AD1828" s="5" t="s">
        <v>353</v>
      </c>
      <c r="AE1828" s="5" t="s">
        <v>354</v>
      </c>
    </row>
    <row r="1829" spans="1:72" ht="13.5" customHeight="1">
      <c r="A1829" s="7" t="str">
        <f>HYPERLINK("http://kyu.snu.ac.kr/sdhj/index.jsp?type=hj/GK14704_00IM0001_014a.jpg","1768_해북촌_014a")</f>
        <v>1768_해북촌_014a</v>
      </c>
      <c r="B1829" s="4">
        <v>1768</v>
      </c>
      <c r="C1829" s="4" t="s">
        <v>10544</v>
      </c>
      <c r="D1829" s="4" t="s">
        <v>10545</v>
      </c>
      <c r="E1829" s="4">
        <v>1828</v>
      </c>
      <c r="F1829" s="5">
        <v>8</v>
      </c>
      <c r="G1829" s="5" t="s">
        <v>5110</v>
      </c>
      <c r="H1829" s="5" t="s">
        <v>5111</v>
      </c>
      <c r="I1829" s="5">
        <v>11</v>
      </c>
      <c r="L1829" s="5">
        <v>2</v>
      </c>
      <c r="M1829" s="4" t="s">
        <v>6293</v>
      </c>
      <c r="N1829" s="4" t="s">
        <v>6294</v>
      </c>
      <c r="S1829" s="4"/>
      <c r="T1829" s="4" t="s">
        <v>10144</v>
      </c>
      <c r="U1829" s="5" t="s">
        <v>6295</v>
      </c>
      <c r="V1829" s="5" t="s">
        <v>6296</v>
      </c>
      <c r="W1829" s="5" t="s">
        <v>946</v>
      </c>
      <c r="X1829" s="5" t="s">
        <v>815</v>
      </c>
      <c r="Y1829" s="5" t="s">
        <v>6297</v>
      </c>
      <c r="Z1829" s="5" t="s">
        <v>6298</v>
      </c>
      <c r="AC1829" s="4">
        <v>58</v>
      </c>
      <c r="AD1829" s="5" t="s">
        <v>1386</v>
      </c>
      <c r="AE1829" s="5" t="s">
        <v>1387</v>
      </c>
      <c r="AJ1829" s="5" t="s">
        <v>33</v>
      </c>
      <c r="AK1829" s="5" t="s">
        <v>34</v>
      </c>
      <c r="AL1829" s="5" t="s">
        <v>455</v>
      </c>
      <c r="AM1829" s="5" t="s">
        <v>456</v>
      </c>
      <c r="AT1829" s="5" t="s">
        <v>695</v>
      </c>
      <c r="AU1829" s="5" t="s">
        <v>696</v>
      </c>
      <c r="AV1829" s="5" t="s">
        <v>6299</v>
      </c>
      <c r="AW1829" s="5" t="s">
        <v>6300</v>
      </c>
      <c r="BG1829" s="5" t="s">
        <v>695</v>
      </c>
      <c r="BH1829" s="5" t="s">
        <v>696</v>
      </c>
      <c r="BI1829" s="5" t="s">
        <v>6301</v>
      </c>
      <c r="BJ1829" s="5" t="s">
        <v>6302</v>
      </c>
      <c r="BK1829" s="5" t="s">
        <v>6303</v>
      </c>
      <c r="BL1829" s="5" t="s">
        <v>6304</v>
      </c>
      <c r="BM1829" s="5" t="s">
        <v>6305</v>
      </c>
      <c r="BN1829" s="5" t="s">
        <v>6306</v>
      </c>
      <c r="BO1829" s="5" t="s">
        <v>261</v>
      </c>
      <c r="BP1829" s="5" t="s">
        <v>262</v>
      </c>
      <c r="BQ1829" s="5" t="s">
        <v>5613</v>
      </c>
      <c r="BR1829" s="5" t="s">
        <v>5614</v>
      </c>
      <c r="BS1829" s="5" t="s">
        <v>1126</v>
      </c>
      <c r="BT1829" s="5" t="s">
        <v>1127</v>
      </c>
    </row>
    <row r="1830" spans="1:72" ht="13.5" customHeight="1">
      <c r="A1830" s="7" t="str">
        <f>HYPERLINK("http://kyu.snu.ac.kr/sdhj/index.jsp?type=hj/GK14704_00IM0001_014a.jpg","1768_해북촌_014a")</f>
        <v>1768_해북촌_014a</v>
      </c>
      <c r="B1830" s="4">
        <v>1768</v>
      </c>
      <c r="C1830" s="4" t="s">
        <v>10819</v>
      </c>
      <c r="D1830" s="4" t="s">
        <v>10820</v>
      </c>
      <c r="E1830" s="4">
        <v>1829</v>
      </c>
      <c r="F1830" s="5">
        <v>8</v>
      </c>
      <c r="G1830" s="5" t="s">
        <v>5110</v>
      </c>
      <c r="H1830" s="5" t="s">
        <v>5111</v>
      </c>
      <c r="I1830" s="5">
        <v>11</v>
      </c>
      <c r="L1830" s="5">
        <v>2</v>
      </c>
      <c r="M1830" s="5" t="s">
        <v>6293</v>
      </c>
      <c r="N1830" s="5" t="s">
        <v>6294</v>
      </c>
      <c r="S1830" s="5" t="s">
        <v>95</v>
      </c>
      <c r="T1830" s="5" t="s">
        <v>96</v>
      </c>
      <c r="W1830" s="5" t="s">
        <v>249</v>
      </c>
      <c r="X1830" s="4" t="s">
        <v>10821</v>
      </c>
      <c r="Y1830" s="5" t="s">
        <v>20</v>
      </c>
      <c r="Z1830" s="5" t="s">
        <v>21</v>
      </c>
      <c r="AC1830" s="4">
        <v>56</v>
      </c>
      <c r="AD1830" s="5" t="s">
        <v>699</v>
      </c>
      <c r="AE1830" s="5" t="s">
        <v>700</v>
      </c>
      <c r="AJ1830" s="5" t="s">
        <v>33</v>
      </c>
      <c r="AK1830" s="5" t="s">
        <v>34</v>
      </c>
      <c r="AL1830" s="5" t="s">
        <v>266</v>
      </c>
      <c r="AM1830" s="4" t="s">
        <v>10145</v>
      </c>
      <c r="AT1830" s="5" t="s">
        <v>695</v>
      </c>
      <c r="AU1830" s="5" t="s">
        <v>696</v>
      </c>
      <c r="AV1830" s="5" t="s">
        <v>6307</v>
      </c>
      <c r="AW1830" s="5" t="s">
        <v>6308</v>
      </c>
      <c r="BG1830" s="5" t="s">
        <v>695</v>
      </c>
      <c r="BH1830" s="5" t="s">
        <v>696</v>
      </c>
      <c r="BI1830" s="5" t="s">
        <v>6309</v>
      </c>
      <c r="BJ1830" s="5" t="s">
        <v>6310</v>
      </c>
      <c r="BK1830" s="5" t="s">
        <v>695</v>
      </c>
      <c r="BL1830" s="5" t="s">
        <v>696</v>
      </c>
      <c r="BM1830" s="5" t="s">
        <v>9506</v>
      </c>
      <c r="BN1830" s="5" t="s">
        <v>3778</v>
      </c>
      <c r="BO1830" s="5" t="s">
        <v>695</v>
      </c>
      <c r="BP1830" s="5" t="s">
        <v>696</v>
      </c>
      <c r="BQ1830" s="5" t="s">
        <v>6311</v>
      </c>
      <c r="BR1830" s="5" t="s">
        <v>11697</v>
      </c>
      <c r="BS1830" s="5" t="s">
        <v>455</v>
      </c>
      <c r="BT1830" s="5" t="s">
        <v>456</v>
      </c>
    </row>
    <row r="1831" spans="1:72" ht="13.5" customHeight="1">
      <c r="A1831" s="7" t="str">
        <f>HYPERLINK("http://kyu.snu.ac.kr/sdhj/index.jsp?type=hj/GK14704_00IM0001_014a.jpg","1768_해북촌_014a")</f>
        <v>1768_해북촌_014a</v>
      </c>
      <c r="B1831" s="4">
        <v>1768</v>
      </c>
      <c r="C1831" s="4" t="s">
        <v>11698</v>
      </c>
      <c r="D1831" s="4" t="s">
        <v>11699</v>
      </c>
      <c r="E1831" s="4">
        <v>1830</v>
      </c>
      <c r="F1831" s="5">
        <v>8</v>
      </c>
      <c r="G1831" s="5" t="s">
        <v>5110</v>
      </c>
      <c r="H1831" s="5" t="s">
        <v>5111</v>
      </c>
      <c r="I1831" s="5">
        <v>11</v>
      </c>
      <c r="L1831" s="5">
        <v>2</v>
      </c>
      <c r="M1831" s="5" t="s">
        <v>6293</v>
      </c>
      <c r="N1831" s="5" t="s">
        <v>6294</v>
      </c>
      <c r="S1831" s="5" t="s">
        <v>127</v>
      </c>
      <c r="T1831" s="5" t="s">
        <v>128</v>
      </c>
      <c r="AC1831" s="4">
        <v>9</v>
      </c>
      <c r="AD1831" s="5" t="s">
        <v>129</v>
      </c>
      <c r="AE1831" s="5" t="s">
        <v>130</v>
      </c>
    </row>
    <row r="1832" spans="1:72" ht="13.5" customHeight="1">
      <c r="A1832" s="7" t="str">
        <f>HYPERLINK("http://kyu.snu.ac.kr/sdhj/index.jsp?type=hj/GK14704_00IM0001_014a.jpg","1768_해북촌_014a")</f>
        <v>1768_해북촌_014a</v>
      </c>
      <c r="B1832" s="4">
        <v>1768</v>
      </c>
      <c r="C1832" s="4" t="s">
        <v>9719</v>
      </c>
      <c r="D1832" s="4" t="s">
        <v>9720</v>
      </c>
      <c r="E1832" s="4">
        <v>1831</v>
      </c>
      <c r="F1832" s="5">
        <v>8</v>
      </c>
      <c r="G1832" s="5" t="s">
        <v>5110</v>
      </c>
      <c r="H1832" s="5" t="s">
        <v>5111</v>
      </c>
      <c r="I1832" s="5">
        <v>11</v>
      </c>
      <c r="L1832" s="5">
        <v>2</v>
      </c>
      <c r="M1832" s="5" t="s">
        <v>6293</v>
      </c>
      <c r="N1832" s="5" t="s">
        <v>6294</v>
      </c>
      <c r="T1832" s="4" t="s">
        <v>10525</v>
      </c>
      <c r="U1832" s="5" t="s">
        <v>133</v>
      </c>
      <c r="V1832" s="5" t="s">
        <v>134</v>
      </c>
      <c r="Y1832" s="5" t="s">
        <v>2065</v>
      </c>
      <c r="Z1832" s="5" t="s">
        <v>2066</v>
      </c>
      <c r="AF1832" s="5" t="s">
        <v>309</v>
      </c>
      <c r="AG1832" s="5" t="s">
        <v>308</v>
      </c>
    </row>
    <row r="1833" spans="1:72" ht="13.5" customHeight="1">
      <c r="A1833" s="7" t="str">
        <f>HYPERLINK("http://kyu.snu.ac.kr/sdhj/index.jsp?type=hj/GK14704_00IM0001_014a.jpg","1768_해북촌_014a")</f>
        <v>1768_해북촌_014a</v>
      </c>
      <c r="B1833" s="4">
        <v>1768</v>
      </c>
      <c r="C1833" s="4" t="s">
        <v>9719</v>
      </c>
      <c r="D1833" s="4" t="s">
        <v>9720</v>
      </c>
      <c r="E1833" s="4">
        <v>1832</v>
      </c>
      <c r="F1833" s="5">
        <v>8</v>
      </c>
      <c r="G1833" s="5" t="s">
        <v>5110</v>
      </c>
      <c r="H1833" s="5" t="s">
        <v>5111</v>
      </c>
      <c r="I1833" s="5">
        <v>11</v>
      </c>
      <c r="L1833" s="5">
        <v>3</v>
      </c>
      <c r="M1833" s="4" t="s">
        <v>3422</v>
      </c>
      <c r="N1833" s="4" t="s">
        <v>3423</v>
      </c>
      <c r="Q1833" s="5" t="s">
        <v>6312</v>
      </c>
      <c r="R1833" s="5" t="s">
        <v>11700</v>
      </c>
      <c r="S1833" s="4"/>
      <c r="T1833" s="4" t="s">
        <v>9970</v>
      </c>
      <c r="U1833" s="5" t="s">
        <v>495</v>
      </c>
      <c r="V1833" s="5" t="s">
        <v>496</v>
      </c>
      <c r="W1833" s="5" t="s">
        <v>249</v>
      </c>
      <c r="X1833" s="4" t="s">
        <v>10750</v>
      </c>
      <c r="Y1833" s="5" t="s">
        <v>251</v>
      </c>
      <c r="Z1833" s="5" t="s">
        <v>252</v>
      </c>
      <c r="AC1833" s="4">
        <v>65</v>
      </c>
      <c r="AD1833" s="5" t="s">
        <v>659</v>
      </c>
      <c r="AE1833" s="5" t="s">
        <v>660</v>
      </c>
      <c r="AJ1833" s="5" t="s">
        <v>33</v>
      </c>
      <c r="AK1833" s="5" t="s">
        <v>34</v>
      </c>
      <c r="AL1833" s="5" t="s">
        <v>266</v>
      </c>
      <c r="AM1833" s="4" t="s">
        <v>10783</v>
      </c>
      <c r="AT1833" s="5" t="s">
        <v>3439</v>
      </c>
      <c r="AU1833" s="5" t="s">
        <v>3440</v>
      </c>
      <c r="AV1833" s="5" t="s">
        <v>4934</v>
      </c>
      <c r="AW1833" s="5" t="s">
        <v>4935</v>
      </c>
      <c r="BI1833" s="5" t="s">
        <v>2319</v>
      </c>
      <c r="BJ1833" s="5" t="s">
        <v>2320</v>
      </c>
      <c r="BK1833" s="5" t="s">
        <v>261</v>
      </c>
      <c r="BL1833" s="5" t="s">
        <v>262</v>
      </c>
      <c r="BM1833" s="5" t="s">
        <v>5217</v>
      </c>
      <c r="BN1833" s="5" t="s">
        <v>5218</v>
      </c>
      <c r="BQ1833" s="5" t="s">
        <v>5219</v>
      </c>
      <c r="BR1833" s="5" t="s">
        <v>5220</v>
      </c>
      <c r="BS1833" s="5" t="s">
        <v>4682</v>
      </c>
      <c r="BT1833" s="5" t="s">
        <v>4683</v>
      </c>
    </row>
    <row r="1834" spans="1:72" ht="13.5" customHeight="1">
      <c r="A1834" s="7" t="str">
        <f>HYPERLINK("http://kyu.snu.ac.kr/sdhj/index.jsp?type=hj/GK14704_00IM0001_014a.jpg","1768_해북촌_014a")</f>
        <v>1768_해북촌_014a</v>
      </c>
      <c r="B1834" s="4">
        <v>1768</v>
      </c>
      <c r="C1834" s="4" t="s">
        <v>10611</v>
      </c>
      <c r="D1834" s="4" t="s">
        <v>10612</v>
      </c>
      <c r="E1834" s="4">
        <v>1833</v>
      </c>
      <c r="F1834" s="5">
        <v>8</v>
      </c>
      <c r="G1834" s="5" t="s">
        <v>5110</v>
      </c>
      <c r="H1834" s="5" t="s">
        <v>5111</v>
      </c>
      <c r="I1834" s="5">
        <v>11</v>
      </c>
      <c r="L1834" s="5">
        <v>3</v>
      </c>
      <c r="M1834" s="5" t="s">
        <v>3422</v>
      </c>
      <c r="N1834" s="5" t="s">
        <v>3423</v>
      </c>
      <c r="S1834" s="5" t="s">
        <v>115</v>
      </c>
      <c r="T1834" s="5" t="s">
        <v>116</v>
      </c>
      <c r="U1834" s="5" t="s">
        <v>6313</v>
      </c>
      <c r="V1834" s="5" t="s">
        <v>6314</v>
      </c>
      <c r="W1834" s="5" t="s">
        <v>296</v>
      </c>
      <c r="X1834" s="5" t="s">
        <v>297</v>
      </c>
      <c r="Y1834" s="5" t="s">
        <v>3380</v>
      </c>
      <c r="Z1834" s="5" t="s">
        <v>3381</v>
      </c>
      <c r="AC1834" s="4">
        <v>24</v>
      </c>
      <c r="AD1834" s="5" t="s">
        <v>137</v>
      </c>
      <c r="AE1834" s="5" t="s">
        <v>138</v>
      </c>
    </row>
    <row r="1835" spans="1:72" ht="13.5" customHeight="1">
      <c r="A1835" s="7" t="str">
        <f>HYPERLINK("http://kyu.snu.ac.kr/sdhj/index.jsp?type=hj/GK14704_00IM0001_014a.jpg","1768_해북촌_014a")</f>
        <v>1768_해북촌_014a</v>
      </c>
      <c r="B1835" s="4">
        <v>1768</v>
      </c>
      <c r="C1835" s="4" t="s">
        <v>9977</v>
      </c>
      <c r="D1835" s="4" t="s">
        <v>9978</v>
      </c>
      <c r="E1835" s="4">
        <v>1834</v>
      </c>
      <c r="F1835" s="5">
        <v>8</v>
      </c>
      <c r="G1835" s="5" t="s">
        <v>5110</v>
      </c>
      <c r="H1835" s="5" t="s">
        <v>5111</v>
      </c>
      <c r="I1835" s="5">
        <v>11</v>
      </c>
      <c r="L1835" s="5">
        <v>3</v>
      </c>
      <c r="M1835" s="5" t="s">
        <v>3422</v>
      </c>
      <c r="N1835" s="5" t="s">
        <v>3423</v>
      </c>
      <c r="S1835" s="5" t="s">
        <v>121</v>
      </c>
      <c r="T1835" s="5" t="s">
        <v>122</v>
      </c>
      <c r="W1835" s="5" t="s">
        <v>250</v>
      </c>
      <c r="X1835" s="4" t="s">
        <v>10830</v>
      </c>
      <c r="Y1835" s="5" t="s">
        <v>251</v>
      </c>
      <c r="Z1835" s="5" t="s">
        <v>252</v>
      </c>
      <c r="AC1835" s="4">
        <v>26</v>
      </c>
      <c r="AD1835" s="5" t="s">
        <v>714</v>
      </c>
      <c r="AE1835" s="5" t="s">
        <v>715</v>
      </c>
    </row>
    <row r="1836" spans="1:72" ht="13.5" customHeight="1">
      <c r="A1836" s="7" t="str">
        <f>HYPERLINK("http://kyu.snu.ac.kr/sdhj/index.jsp?type=hj/GK14704_00IM0001_014a.jpg","1768_해북촌_014a")</f>
        <v>1768_해북촌_014a</v>
      </c>
      <c r="B1836" s="4">
        <v>1768</v>
      </c>
      <c r="C1836" s="4" t="s">
        <v>9977</v>
      </c>
      <c r="D1836" s="4" t="s">
        <v>9978</v>
      </c>
      <c r="E1836" s="4">
        <v>1835</v>
      </c>
      <c r="F1836" s="5">
        <v>8</v>
      </c>
      <c r="G1836" s="5" t="s">
        <v>5110</v>
      </c>
      <c r="H1836" s="5" t="s">
        <v>5111</v>
      </c>
      <c r="I1836" s="5">
        <v>11</v>
      </c>
      <c r="L1836" s="5">
        <v>3</v>
      </c>
      <c r="M1836" s="5" t="s">
        <v>3422</v>
      </c>
      <c r="N1836" s="5" t="s">
        <v>3423</v>
      </c>
      <c r="S1836" s="5" t="s">
        <v>127</v>
      </c>
      <c r="T1836" s="5" t="s">
        <v>128</v>
      </c>
      <c r="Y1836" s="5" t="s">
        <v>251</v>
      </c>
      <c r="Z1836" s="5" t="s">
        <v>252</v>
      </c>
      <c r="AC1836" s="4">
        <v>20</v>
      </c>
      <c r="AD1836" s="5" t="s">
        <v>421</v>
      </c>
      <c r="AE1836" s="5" t="s">
        <v>422</v>
      </c>
    </row>
    <row r="1837" spans="1:72" ht="13.5" customHeight="1">
      <c r="A1837" s="7" t="str">
        <f>HYPERLINK("http://kyu.snu.ac.kr/sdhj/index.jsp?type=hj/GK14704_00IM0001_014a.jpg","1768_해북촌_014a")</f>
        <v>1768_해북촌_014a</v>
      </c>
      <c r="B1837" s="4">
        <v>1768</v>
      </c>
      <c r="C1837" s="4" t="s">
        <v>9977</v>
      </c>
      <c r="D1837" s="4" t="s">
        <v>9978</v>
      </c>
      <c r="E1837" s="4">
        <v>1836</v>
      </c>
      <c r="F1837" s="5">
        <v>8</v>
      </c>
      <c r="G1837" s="5" t="s">
        <v>5110</v>
      </c>
      <c r="H1837" s="5" t="s">
        <v>5111</v>
      </c>
      <c r="I1837" s="5">
        <v>11</v>
      </c>
      <c r="L1837" s="5">
        <v>3</v>
      </c>
      <c r="M1837" s="5" t="s">
        <v>3422</v>
      </c>
      <c r="N1837" s="5" t="s">
        <v>3423</v>
      </c>
      <c r="S1837" s="5" t="s">
        <v>1962</v>
      </c>
      <c r="T1837" s="5" t="s">
        <v>1963</v>
      </c>
      <c r="Y1837" s="5" t="s">
        <v>251</v>
      </c>
      <c r="Z1837" s="5" t="s">
        <v>252</v>
      </c>
      <c r="AC1837" s="4">
        <v>5</v>
      </c>
      <c r="AD1837" s="5" t="s">
        <v>659</v>
      </c>
      <c r="AE1837" s="5" t="s">
        <v>660</v>
      </c>
    </row>
    <row r="1838" spans="1:72" ht="13.5" customHeight="1">
      <c r="A1838" s="7" t="str">
        <f>HYPERLINK("http://kyu.snu.ac.kr/sdhj/index.jsp?type=hj/GK14704_00IM0001_014a.jpg","1768_해북촌_014a")</f>
        <v>1768_해북촌_014a</v>
      </c>
      <c r="B1838" s="4">
        <v>1768</v>
      </c>
      <c r="C1838" s="4" t="s">
        <v>9977</v>
      </c>
      <c r="D1838" s="4" t="s">
        <v>9978</v>
      </c>
      <c r="E1838" s="4">
        <v>1837</v>
      </c>
      <c r="F1838" s="5">
        <v>8</v>
      </c>
      <c r="G1838" s="5" t="s">
        <v>5110</v>
      </c>
      <c r="H1838" s="5" t="s">
        <v>5111</v>
      </c>
      <c r="I1838" s="5">
        <v>11</v>
      </c>
      <c r="L1838" s="5">
        <v>4</v>
      </c>
      <c r="M1838" s="4" t="s">
        <v>6277</v>
      </c>
      <c r="N1838" s="4" t="s">
        <v>6278</v>
      </c>
      <c r="S1838" s="4"/>
      <c r="T1838" s="4" t="s">
        <v>10144</v>
      </c>
      <c r="U1838" s="5" t="s">
        <v>6315</v>
      </c>
      <c r="V1838" s="5" t="s">
        <v>6316</v>
      </c>
      <c r="Y1838" s="5" t="s">
        <v>6277</v>
      </c>
      <c r="Z1838" s="5" t="s">
        <v>6278</v>
      </c>
      <c r="AC1838" s="4">
        <v>67</v>
      </c>
      <c r="AD1838" s="5" t="s">
        <v>464</v>
      </c>
      <c r="AE1838" s="5" t="s">
        <v>465</v>
      </c>
      <c r="AJ1838" s="5" t="s">
        <v>33</v>
      </c>
      <c r="AK1838" s="5" t="s">
        <v>34</v>
      </c>
      <c r="AL1838" s="5" t="s">
        <v>1305</v>
      </c>
      <c r="AM1838" s="5" t="s">
        <v>1306</v>
      </c>
      <c r="AT1838" s="5" t="s">
        <v>1030</v>
      </c>
      <c r="AU1838" s="5" t="s">
        <v>1031</v>
      </c>
      <c r="BG1838" s="5" t="s">
        <v>1030</v>
      </c>
      <c r="BH1838" s="5" t="s">
        <v>1031</v>
      </c>
      <c r="BI1838" s="5" t="s">
        <v>543</v>
      </c>
      <c r="BJ1838" s="5" t="s">
        <v>544</v>
      </c>
      <c r="BK1838" s="5" t="s">
        <v>1030</v>
      </c>
      <c r="BL1838" s="5" t="s">
        <v>1031</v>
      </c>
      <c r="BM1838" s="5" t="s">
        <v>4820</v>
      </c>
      <c r="BN1838" s="5" t="s">
        <v>11701</v>
      </c>
      <c r="BQ1838" s="5" t="s">
        <v>6317</v>
      </c>
      <c r="BR1838" s="5" t="s">
        <v>6318</v>
      </c>
      <c r="BS1838" s="5" t="s">
        <v>437</v>
      </c>
      <c r="BT1838" s="5" t="s">
        <v>438</v>
      </c>
    </row>
    <row r="1839" spans="1:72" ht="13.5" customHeight="1">
      <c r="A1839" s="7" t="str">
        <f>HYPERLINK("http://kyu.snu.ac.kr/sdhj/index.jsp?type=hj/GK14704_00IM0001_014a.jpg","1768_해북촌_014a")</f>
        <v>1768_해북촌_014a</v>
      </c>
      <c r="B1839" s="4">
        <v>1768</v>
      </c>
      <c r="C1839" s="4" t="s">
        <v>10891</v>
      </c>
      <c r="D1839" s="4" t="s">
        <v>10892</v>
      </c>
      <c r="E1839" s="4">
        <v>1838</v>
      </c>
      <c r="F1839" s="5">
        <v>8</v>
      </c>
      <c r="G1839" s="5" t="s">
        <v>5110</v>
      </c>
      <c r="H1839" s="5" t="s">
        <v>5111</v>
      </c>
      <c r="I1839" s="5">
        <v>11</v>
      </c>
      <c r="L1839" s="5">
        <v>4</v>
      </c>
      <c r="M1839" s="5" t="s">
        <v>6277</v>
      </c>
      <c r="N1839" s="5" t="s">
        <v>6278</v>
      </c>
      <c r="S1839" s="5" t="s">
        <v>95</v>
      </c>
      <c r="T1839" s="5" t="s">
        <v>96</v>
      </c>
      <c r="W1839" s="5" t="s">
        <v>249</v>
      </c>
      <c r="X1839" s="4" t="s">
        <v>10821</v>
      </c>
      <c r="Y1839" s="5" t="s">
        <v>251</v>
      </c>
      <c r="Z1839" s="5" t="s">
        <v>252</v>
      </c>
      <c r="AC1839" s="4">
        <v>78</v>
      </c>
      <c r="AD1839" s="5" t="s">
        <v>269</v>
      </c>
      <c r="AE1839" s="5" t="s">
        <v>270</v>
      </c>
      <c r="AJ1839" s="5" t="s">
        <v>33</v>
      </c>
      <c r="AK1839" s="5" t="s">
        <v>34</v>
      </c>
      <c r="AL1839" s="5" t="s">
        <v>455</v>
      </c>
      <c r="AM1839" s="5" t="s">
        <v>456</v>
      </c>
      <c r="AT1839" s="5" t="s">
        <v>1030</v>
      </c>
      <c r="AU1839" s="5" t="s">
        <v>1031</v>
      </c>
      <c r="AV1839" s="5" t="s">
        <v>6319</v>
      </c>
      <c r="AW1839" s="5" t="s">
        <v>6320</v>
      </c>
      <c r="BG1839" s="5" t="s">
        <v>1030</v>
      </c>
      <c r="BH1839" s="5" t="s">
        <v>1031</v>
      </c>
      <c r="BI1839" s="5" t="s">
        <v>6321</v>
      </c>
      <c r="BJ1839" s="5" t="s">
        <v>6322</v>
      </c>
      <c r="BK1839" s="5" t="s">
        <v>1030</v>
      </c>
      <c r="BL1839" s="5" t="s">
        <v>1031</v>
      </c>
      <c r="BM1839" s="5" t="s">
        <v>6323</v>
      </c>
      <c r="BN1839" s="5" t="s">
        <v>6324</v>
      </c>
      <c r="BO1839" s="5" t="s">
        <v>1030</v>
      </c>
      <c r="BP1839" s="5" t="s">
        <v>1031</v>
      </c>
      <c r="BQ1839" s="5" t="s">
        <v>6325</v>
      </c>
      <c r="BR1839" s="5" t="s">
        <v>11702</v>
      </c>
      <c r="BS1839" s="5" t="s">
        <v>266</v>
      </c>
      <c r="BT1839" s="4" t="s">
        <v>11107</v>
      </c>
    </row>
    <row r="1840" spans="1:72" ht="13.5" customHeight="1">
      <c r="A1840" s="7" t="str">
        <f>HYPERLINK("http://kyu.snu.ac.kr/sdhj/index.jsp?type=hj/GK14704_00IM0001_014a.jpg","1768_해북촌_014a")</f>
        <v>1768_해북촌_014a</v>
      </c>
      <c r="B1840" s="4">
        <v>1768</v>
      </c>
      <c r="C1840" s="4" t="s">
        <v>10672</v>
      </c>
      <c r="D1840" s="4" t="s">
        <v>10673</v>
      </c>
      <c r="E1840" s="4">
        <v>1839</v>
      </c>
      <c r="F1840" s="5">
        <v>8</v>
      </c>
      <c r="G1840" s="5" t="s">
        <v>5110</v>
      </c>
      <c r="H1840" s="5" t="s">
        <v>5111</v>
      </c>
      <c r="I1840" s="5">
        <v>11</v>
      </c>
      <c r="L1840" s="5">
        <v>4</v>
      </c>
      <c r="M1840" s="5" t="s">
        <v>6277</v>
      </c>
      <c r="N1840" s="5" t="s">
        <v>6278</v>
      </c>
      <c r="S1840" s="5" t="s">
        <v>127</v>
      </c>
      <c r="T1840" s="5" t="s">
        <v>128</v>
      </c>
      <c r="AC1840" s="4">
        <v>9</v>
      </c>
      <c r="AD1840" s="5" t="s">
        <v>387</v>
      </c>
      <c r="AE1840" s="5" t="s">
        <v>388</v>
      </c>
    </row>
    <row r="1841" spans="1:72" ht="13.5" customHeight="1">
      <c r="A1841" s="7" t="str">
        <f>HYPERLINK("http://kyu.snu.ac.kr/sdhj/index.jsp?type=hj/GK14704_00IM0001_014a.jpg","1768_해북촌_014a")</f>
        <v>1768_해북촌_014a</v>
      </c>
      <c r="B1841" s="4">
        <v>1768</v>
      </c>
      <c r="C1841" s="4" t="s">
        <v>9719</v>
      </c>
      <c r="D1841" s="4" t="s">
        <v>9720</v>
      </c>
      <c r="E1841" s="4">
        <v>1840</v>
      </c>
      <c r="F1841" s="5">
        <v>8</v>
      </c>
      <c r="G1841" s="5" t="s">
        <v>5110</v>
      </c>
      <c r="H1841" s="5" t="s">
        <v>5111</v>
      </c>
      <c r="I1841" s="5">
        <v>11</v>
      </c>
      <c r="L1841" s="5">
        <v>5</v>
      </c>
      <c r="M1841" s="4" t="s">
        <v>6326</v>
      </c>
      <c r="N1841" s="4" t="s">
        <v>6327</v>
      </c>
      <c r="S1841" s="4"/>
      <c r="T1841" s="4" t="s">
        <v>9704</v>
      </c>
      <c r="U1841" s="5" t="s">
        <v>73</v>
      </c>
      <c r="V1841" s="5" t="s">
        <v>74</v>
      </c>
      <c r="W1841" s="5" t="s">
        <v>123</v>
      </c>
      <c r="X1841" s="5" t="s">
        <v>124</v>
      </c>
      <c r="Y1841" s="5" t="s">
        <v>2035</v>
      </c>
      <c r="Z1841" s="5" t="s">
        <v>2036</v>
      </c>
      <c r="AC1841" s="4">
        <v>36</v>
      </c>
      <c r="AD1841" s="5" t="s">
        <v>237</v>
      </c>
      <c r="AE1841" s="5" t="s">
        <v>238</v>
      </c>
      <c r="AJ1841" s="5" t="s">
        <v>33</v>
      </c>
      <c r="AK1841" s="5" t="s">
        <v>34</v>
      </c>
      <c r="AL1841" s="5" t="s">
        <v>533</v>
      </c>
      <c r="AM1841" s="5" t="s">
        <v>534</v>
      </c>
      <c r="AT1841" s="5" t="s">
        <v>83</v>
      </c>
      <c r="AU1841" s="5" t="s">
        <v>84</v>
      </c>
      <c r="AV1841" s="5" t="s">
        <v>6328</v>
      </c>
      <c r="AW1841" s="5" t="s">
        <v>6329</v>
      </c>
      <c r="BG1841" s="5" t="s">
        <v>83</v>
      </c>
      <c r="BH1841" s="5" t="s">
        <v>84</v>
      </c>
      <c r="BI1841" s="5" t="s">
        <v>6174</v>
      </c>
      <c r="BJ1841" s="5" t="s">
        <v>6175</v>
      </c>
      <c r="BK1841" s="5" t="s">
        <v>83</v>
      </c>
      <c r="BL1841" s="5" t="s">
        <v>84</v>
      </c>
      <c r="BM1841" s="5" t="s">
        <v>3006</v>
      </c>
      <c r="BN1841" s="5" t="s">
        <v>3007</v>
      </c>
      <c r="BO1841" s="5" t="s">
        <v>83</v>
      </c>
      <c r="BP1841" s="5" t="s">
        <v>84</v>
      </c>
      <c r="BQ1841" s="5" t="s">
        <v>6330</v>
      </c>
      <c r="BR1841" s="5" t="s">
        <v>6331</v>
      </c>
      <c r="BS1841" s="5" t="s">
        <v>455</v>
      </c>
      <c r="BT1841" s="5" t="s">
        <v>456</v>
      </c>
    </row>
    <row r="1842" spans="1:72" ht="13.5" customHeight="1">
      <c r="A1842" s="7" t="str">
        <f>HYPERLINK("http://kyu.snu.ac.kr/sdhj/index.jsp?type=hj/GK14704_00IM0001_014a.jpg","1768_해북촌_014a")</f>
        <v>1768_해북촌_014a</v>
      </c>
      <c r="B1842" s="4">
        <v>1768</v>
      </c>
      <c r="C1842" s="4" t="s">
        <v>10621</v>
      </c>
      <c r="D1842" s="4" t="s">
        <v>10622</v>
      </c>
      <c r="E1842" s="4">
        <v>1841</v>
      </c>
      <c r="F1842" s="5">
        <v>8</v>
      </c>
      <c r="G1842" s="5" t="s">
        <v>5110</v>
      </c>
      <c r="H1842" s="5" t="s">
        <v>5111</v>
      </c>
      <c r="I1842" s="5">
        <v>11</v>
      </c>
      <c r="L1842" s="5">
        <v>5</v>
      </c>
      <c r="M1842" s="5" t="s">
        <v>6326</v>
      </c>
      <c r="N1842" s="5" t="s">
        <v>6327</v>
      </c>
      <c r="S1842" s="5" t="s">
        <v>95</v>
      </c>
      <c r="T1842" s="5" t="s">
        <v>96</v>
      </c>
      <c r="W1842" s="5" t="s">
        <v>408</v>
      </c>
      <c r="X1842" s="5" t="s">
        <v>409</v>
      </c>
      <c r="Y1842" s="5" t="s">
        <v>99</v>
      </c>
      <c r="Z1842" s="5" t="s">
        <v>100</v>
      </c>
      <c r="AC1842" s="4">
        <v>35</v>
      </c>
      <c r="AD1842" s="5" t="s">
        <v>187</v>
      </c>
      <c r="AE1842" s="5" t="s">
        <v>188</v>
      </c>
      <c r="AJ1842" s="5" t="s">
        <v>101</v>
      </c>
      <c r="AK1842" s="5" t="s">
        <v>102</v>
      </c>
      <c r="AL1842" s="5" t="s">
        <v>455</v>
      </c>
      <c r="AM1842" s="5" t="s">
        <v>456</v>
      </c>
      <c r="AT1842" s="5" t="s">
        <v>83</v>
      </c>
      <c r="AU1842" s="5" t="s">
        <v>84</v>
      </c>
      <c r="AV1842" s="5" t="s">
        <v>4224</v>
      </c>
      <c r="AW1842" s="5" t="s">
        <v>4225</v>
      </c>
      <c r="BG1842" s="5" t="s">
        <v>83</v>
      </c>
      <c r="BH1842" s="5" t="s">
        <v>84</v>
      </c>
      <c r="BI1842" s="5" t="s">
        <v>5484</v>
      </c>
      <c r="BJ1842" s="5" t="s">
        <v>5485</v>
      </c>
      <c r="BK1842" s="5" t="s">
        <v>83</v>
      </c>
      <c r="BL1842" s="5" t="s">
        <v>84</v>
      </c>
      <c r="BM1842" s="5" t="s">
        <v>5138</v>
      </c>
      <c r="BN1842" s="5" t="s">
        <v>5139</v>
      </c>
      <c r="BO1842" s="5" t="s">
        <v>83</v>
      </c>
      <c r="BP1842" s="5" t="s">
        <v>84</v>
      </c>
      <c r="BQ1842" s="5" t="s">
        <v>6332</v>
      </c>
      <c r="BR1842" s="5" t="s">
        <v>6333</v>
      </c>
      <c r="BS1842" s="5" t="s">
        <v>279</v>
      </c>
      <c r="BT1842" s="5" t="s">
        <v>280</v>
      </c>
    </row>
    <row r="1843" spans="1:72" ht="13.5" customHeight="1">
      <c r="A1843" s="7" t="str">
        <f>HYPERLINK("http://kyu.snu.ac.kr/sdhj/index.jsp?type=hj/GK14704_00IM0001_014a.jpg","1768_해북촌_014a")</f>
        <v>1768_해북촌_014a</v>
      </c>
      <c r="B1843" s="4">
        <v>1768</v>
      </c>
      <c r="C1843" s="4" t="s">
        <v>10393</v>
      </c>
      <c r="D1843" s="4" t="s">
        <v>10394</v>
      </c>
      <c r="E1843" s="4">
        <v>1842</v>
      </c>
      <c r="F1843" s="5">
        <v>8</v>
      </c>
      <c r="G1843" s="5" t="s">
        <v>5110</v>
      </c>
      <c r="H1843" s="5" t="s">
        <v>5111</v>
      </c>
      <c r="I1843" s="5">
        <v>11</v>
      </c>
      <c r="L1843" s="5">
        <v>5</v>
      </c>
      <c r="M1843" s="5" t="s">
        <v>6326</v>
      </c>
      <c r="N1843" s="5" t="s">
        <v>6327</v>
      </c>
      <c r="S1843" s="5" t="s">
        <v>3503</v>
      </c>
      <c r="T1843" s="5" t="s">
        <v>843</v>
      </c>
      <c r="W1843" s="5" t="s">
        <v>296</v>
      </c>
      <c r="X1843" s="5" t="s">
        <v>297</v>
      </c>
      <c r="Y1843" s="5" t="s">
        <v>99</v>
      </c>
      <c r="Z1843" s="5" t="s">
        <v>100</v>
      </c>
      <c r="AC1843" s="4">
        <v>61</v>
      </c>
      <c r="AD1843" s="5" t="s">
        <v>410</v>
      </c>
      <c r="AE1843" s="5" t="s">
        <v>411</v>
      </c>
    </row>
    <row r="1844" spans="1:72" ht="13.5" customHeight="1">
      <c r="A1844" s="7" t="str">
        <f>HYPERLINK("http://kyu.snu.ac.kr/sdhj/index.jsp?type=hj/GK14704_00IM0001_014a.jpg","1768_해북촌_014a")</f>
        <v>1768_해북촌_014a</v>
      </c>
      <c r="B1844" s="4">
        <v>1768</v>
      </c>
      <c r="C1844" s="4" t="s">
        <v>9711</v>
      </c>
      <c r="D1844" s="4" t="s">
        <v>9712</v>
      </c>
      <c r="E1844" s="4">
        <v>1843</v>
      </c>
      <c r="F1844" s="5">
        <v>8</v>
      </c>
      <c r="G1844" s="5" t="s">
        <v>5110</v>
      </c>
      <c r="H1844" s="5" t="s">
        <v>5111</v>
      </c>
      <c r="I1844" s="5">
        <v>11</v>
      </c>
      <c r="L1844" s="5">
        <v>5</v>
      </c>
      <c r="M1844" s="5" t="s">
        <v>6326</v>
      </c>
      <c r="N1844" s="5" t="s">
        <v>6327</v>
      </c>
      <c r="S1844" s="5" t="s">
        <v>127</v>
      </c>
      <c r="T1844" s="5" t="s">
        <v>128</v>
      </c>
      <c r="AC1844" s="4">
        <v>9</v>
      </c>
      <c r="AD1844" s="5" t="s">
        <v>129</v>
      </c>
      <c r="AE1844" s="5" t="s">
        <v>130</v>
      </c>
    </row>
    <row r="1845" spans="1:72" ht="13.5" customHeight="1">
      <c r="A1845" s="7" t="str">
        <f>HYPERLINK("http://kyu.snu.ac.kr/sdhj/index.jsp?type=hj/GK14704_00IM0001_014a.jpg","1768_해북촌_014a")</f>
        <v>1768_해북촌_014a</v>
      </c>
      <c r="B1845" s="4">
        <v>1768</v>
      </c>
      <c r="C1845" s="4" t="s">
        <v>9711</v>
      </c>
      <c r="D1845" s="4" t="s">
        <v>9712</v>
      </c>
      <c r="E1845" s="4">
        <v>1844</v>
      </c>
      <c r="F1845" s="5">
        <v>8</v>
      </c>
      <c r="G1845" s="5" t="s">
        <v>5110</v>
      </c>
      <c r="H1845" s="5" t="s">
        <v>5111</v>
      </c>
      <c r="I1845" s="5">
        <v>11</v>
      </c>
      <c r="L1845" s="5">
        <v>5</v>
      </c>
      <c r="M1845" s="5" t="s">
        <v>6326</v>
      </c>
      <c r="N1845" s="5" t="s">
        <v>6327</v>
      </c>
      <c r="T1845" s="4" t="s">
        <v>9715</v>
      </c>
      <c r="U1845" s="5" t="s">
        <v>133</v>
      </c>
      <c r="V1845" s="5" t="s">
        <v>134</v>
      </c>
      <c r="Y1845" s="5" t="s">
        <v>6334</v>
      </c>
      <c r="Z1845" s="5" t="s">
        <v>6335</v>
      </c>
      <c r="AC1845" s="4">
        <v>16</v>
      </c>
      <c r="AD1845" s="5" t="s">
        <v>476</v>
      </c>
      <c r="AE1845" s="5" t="s">
        <v>477</v>
      </c>
    </row>
    <row r="1846" spans="1:72" ht="13.5" customHeight="1">
      <c r="A1846" s="7" t="str">
        <f>HYPERLINK("http://kyu.snu.ac.kr/sdhj/index.jsp?type=hj/GK14704_00IM0001_014a.jpg","1768_해북촌_014a")</f>
        <v>1768_해북촌_014a</v>
      </c>
      <c r="B1846" s="4">
        <v>1768</v>
      </c>
      <c r="C1846" s="4" t="s">
        <v>9711</v>
      </c>
      <c r="D1846" s="4" t="s">
        <v>9712</v>
      </c>
      <c r="E1846" s="4">
        <v>1845</v>
      </c>
      <c r="F1846" s="5">
        <v>8</v>
      </c>
      <c r="G1846" s="5" t="s">
        <v>5110</v>
      </c>
      <c r="H1846" s="5" t="s">
        <v>5111</v>
      </c>
      <c r="I1846" s="5">
        <v>12</v>
      </c>
      <c r="J1846" s="5" t="s">
        <v>6336</v>
      </c>
      <c r="K1846" s="5" t="s">
        <v>11703</v>
      </c>
      <c r="L1846" s="5">
        <v>1</v>
      </c>
      <c r="M1846" s="4" t="s">
        <v>6336</v>
      </c>
      <c r="N1846" s="4" t="s">
        <v>6337</v>
      </c>
      <c r="S1846" s="4"/>
      <c r="T1846" s="4" t="s">
        <v>10091</v>
      </c>
      <c r="U1846" s="5" t="s">
        <v>6267</v>
      </c>
      <c r="V1846" s="5" t="s">
        <v>6268</v>
      </c>
      <c r="W1846" s="5" t="s">
        <v>249</v>
      </c>
      <c r="X1846" s="4" t="s">
        <v>10724</v>
      </c>
      <c r="Y1846" s="5" t="s">
        <v>6338</v>
      </c>
      <c r="Z1846" s="5" t="s">
        <v>6339</v>
      </c>
      <c r="AC1846" s="4">
        <v>34</v>
      </c>
      <c r="AD1846" s="5" t="s">
        <v>486</v>
      </c>
      <c r="AE1846" s="5" t="s">
        <v>487</v>
      </c>
      <c r="AJ1846" s="5" t="s">
        <v>33</v>
      </c>
      <c r="AK1846" s="5" t="s">
        <v>34</v>
      </c>
      <c r="AL1846" s="5" t="s">
        <v>266</v>
      </c>
      <c r="AM1846" s="4" t="s">
        <v>10492</v>
      </c>
      <c r="AT1846" s="5" t="s">
        <v>695</v>
      </c>
      <c r="AU1846" s="5" t="s">
        <v>696</v>
      </c>
      <c r="AV1846" s="5" t="s">
        <v>6340</v>
      </c>
      <c r="AW1846" s="5" t="s">
        <v>6341</v>
      </c>
      <c r="BG1846" s="5" t="s">
        <v>695</v>
      </c>
      <c r="BH1846" s="5" t="s">
        <v>696</v>
      </c>
      <c r="BI1846" s="5" t="s">
        <v>4415</v>
      </c>
      <c r="BJ1846" s="5" t="s">
        <v>4416</v>
      </c>
      <c r="BM1846" s="5" t="s">
        <v>6342</v>
      </c>
      <c r="BN1846" s="5" t="s">
        <v>6343</v>
      </c>
      <c r="BO1846" s="5" t="s">
        <v>695</v>
      </c>
      <c r="BP1846" s="5" t="s">
        <v>696</v>
      </c>
      <c r="BQ1846" s="5" t="s">
        <v>6344</v>
      </c>
      <c r="BR1846" s="5" t="s">
        <v>6345</v>
      </c>
      <c r="BS1846" s="5" t="s">
        <v>2246</v>
      </c>
      <c r="BT1846" s="5" t="s">
        <v>2247</v>
      </c>
    </row>
    <row r="1847" spans="1:72" ht="13.5" customHeight="1">
      <c r="A1847" s="7" t="str">
        <f>HYPERLINK("http://kyu.snu.ac.kr/sdhj/index.jsp?type=hj/GK14704_00IM0001_014a.jpg","1768_해북촌_014a")</f>
        <v>1768_해북촌_014a</v>
      </c>
      <c r="B1847" s="4">
        <v>1768</v>
      </c>
      <c r="C1847" s="4" t="s">
        <v>9981</v>
      </c>
      <c r="D1847" s="4" t="s">
        <v>9982</v>
      </c>
      <c r="E1847" s="4">
        <v>1846</v>
      </c>
      <c r="F1847" s="5">
        <v>8</v>
      </c>
      <c r="G1847" s="5" t="s">
        <v>5110</v>
      </c>
      <c r="H1847" s="5" t="s">
        <v>5111</v>
      </c>
      <c r="I1847" s="5">
        <v>12</v>
      </c>
      <c r="L1847" s="5">
        <v>1</v>
      </c>
      <c r="M1847" s="5" t="s">
        <v>6336</v>
      </c>
      <c r="N1847" s="5" t="s">
        <v>6337</v>
      </c>
      <c r="S1847" s="5" t="s">
        <v>95</v>
      </c>
      <c r="T1847" s="5" t="s">
        <v>96</v>
      </c>
      <c r="W1847" s="5" t="s">
        <v>249</v>
      </c>
      <c r="X1847" s="4" t="s">
        <v>10724</v>
      </c>
      <c r="AC1847" s="4">
        <v>36</v>
      </c>
      <c r="AD1847" s="5" t="s">
        <v>237</v>
      </c>
      <c r="AE1847" s="5" t="s">
        <v>238</v>
      </c>
      <c r="AJ1847" s="5" t="s">
        <v>33</v>
      </c>
      <c r="AK1847" s="5" t="s">
        <v>34</v>
      </c>
      <c r="AL1847" s="5" t="s">
        <v>266</v>
      </c>
      <c r="AM1847" s="4" t="s">
        <v>10492</v>
      </c>
      <c r="AT1847" s="5" t="s">
        <v>695</v>
      </c>
      <c r="AU1847" s="5" t="s">
        <v>696</v>
      </c>
      <c r="AV1847" s="5" t="s">
        <v>6195</v>
      </c>
      <c r="AW1847" s="5" t="s">
        <v>2857</v>
      </c>
      <c r="BG1847" s="5" t="s">
        <v>695</v>
      </c>
      <c r="BH1847" s="5" t="s">
        <v>696</v>
      </c>
      <c r="BI1847" s="5" t="s">
        <v>11669</v>
      </c>
      <c r="BJ1847" s="5" t="s">
        <v>11704</v>
      </c>
      <c r="BK1847" s="5" t="s">
        <v>695</v>
      </c>
      <c r="BL1847" s="5" t="s">
        <v>696</v>
      </c>
      <c r="BM1847" s="5" t="s">
        <v>6346</v>
      </c>
      <c r="BN1847" s="5" t="s">
        <v>3199</v>
      </c>
      <c r="BO1847" s="5" t="s">
        <v>695</v>
      </c>
      <c r="BP1847" s="5" t="s">
        <v>696</v>
      </c>
      <c r="BQ1847" s="5" t="s">
        <v>6347</v>
      </c>
      <c r="BR1847" s="5" t="s">
        <v>11705</v>
      </c>
      <c r="BS1847" s="5" t="s">
        <v>266</v>
      </c>
      <c r="BT1847" s="4" t="s">
        <v>11214</v>
      </c>
    </row>
    <row r="1848" spans="1:72" ht="13.5" customHeight="1">
      <c r="A1848" s="7" t="str">
        <f>HYPERLINK("http://kyu.snu.ac.kr/sdhj/index.jsp?type=hj/GK14704_00IM0001_014a.jpg","1768_해북촌_014a")</f>
        <v>1768_해북촌_014a</v>
      </c>
      <c r="B1848" s="4">
        <v>1768</v>
      </c>
      <c r="C1848" s="4" t="s">
        <v>11215</v>
      </c>
      <c r="D1848" s="4" t="s">
        <v>11216</v>
      </c>
      <c r="E1848" s="4">
        <v>1847</v>
      </c>
      <c r="F1848" s="5">
        <v>8</v>
      </c>
      <c r="G1848" s="5" t="s">
        <v>5110</v>
      </c>
      <c r="H1848" s="5" t="s">
        <v>5111</v>
      </c>
      <c r="I1848" s="5">
        <v>12</v>
      </c>
      <c r="L1848" s="5">
        <v>1</v>
      </c>
      <c r="M1848" s="5" t="s">
        <v>6336</v>
      </c>
      <c r="N1848" s="5" t="s">
        <v>6337</v>
      </c>
      <c r="S1848" s="5" t="s">
        <v>127</v>
      </c>
      <c r="T1848" s="5" t="s">
        <v>128</v>
      </c>
      <c r="AC1848" s="4">
        <v>10</v>
      </c>
      <c r="AD1848" s="5" t="s">
        <v>486</v>
      </c>
      <c r="AE1848" s="5" t="s">
        <v>487</v>
      </c>
    </row>
    <row r="1849" spans="1:72" ht="13.5" customHeight="1">
      <c r="A1849" s="7" t="str">
        <f>HYPERLINK("http://kyu.snu.ac.kr/sdhj/index.jsp?type=hj/GK14704_00IM0001_014a.jpg","1768_해북촌_014a")</f>
        <v>1768_해북촌_014a</v>
      </c>
      <c r="B1849" s="4">
        <v>1768</v>
      </c>
      <c r="C1849" s="4" t="s">
        <v>9696</v>
      </c>
      <c r="D1849" s="4" t="s">
        <v>9697</v>
      </c>
      <c r="E1849" s="4">
        <v>1848</v>
      </c>
      <c r="F1849" s="5">
        <v>8</v>
      </c>
      <c r="G1849" s="5" t="s">
        <v>5110</v>
      </c>
      <c r="H1849" s="5" t="s">
        <v>5111</v>
      </c>
      <c r="I1849" s="5">
        <v>12</v>
      </c>
      <c r="L1849" s="5">
        <v>1</v>
      </c>
      <c r="M1849" s="5" t="s">
        <v>6336</v>
      </c>
      <c r="N1849" s="5" t="s">
        <v>6337</v>
      </c>
      <c r="S1849" s="5" t="s">
        <v>127</v>
      </c>
      <c r="T1849" s="5" t="s">
        <v>128</v>
      </c>
      <c r="AC1849" s="4">
        <v>8</v>
      </c>
      <c r="AD1849" s="5" t="s">
        <v>141</v>
      </c>
      <c r="AE1849" s="5" t="s">
        <v>142</v>
      </c>
    </row>
    <row r="1850" spans="1:72" ht="13.5" customHeight="1">
      <c r="A1850" s="7" t="str">
        <f>HYPERLINK("http://kyu.snu.ac.kr/sdhj/index.jsp?type=hj/GK14704_00IM0001_014a.jpg","1768_해북촌_014a")</f>
        <v>1768_해북촌_014a</v>
      </c>
      <c r="B1850" s="4">
        <v>1768</v>
      </c>
      <c r="C1850" s="4" t="s">
        <v>9696</v>
      </c>
      <c r="D1850" s="4" t="s">
        <v>9697</v>
      </c>
      <c r="E1850" s="4">
        <v>1849</v>
      </c>
      <c r="F1850" s="5">
        <v>8</v>
      </c>
      <c r="G1850" s="5" t="s">
        <v>5110</v>
      </c>
      <c r="H1850" s="5" t="s">
        <v>5111</v>
      </c>
      <c r="I1850" s="5">
        <v>12</v>
      </c>
      <c r="L1850" s="5">
        <v>2</v>
      </c>
      <c r="M1850" s="4" t="s">
        <v>6348</v>
      </c>
      <c r="N1850" s="4" t="s">
        <v>6349</v>
      </c>
      <c r="S1850" s="4"/>
      <c r="T1850" s="4" t="s">
        <v>10542</v>
      </c>
      <c r="U1850" s="5" t="s">
        <v>6350</v>
      </c>
      <c r="V1850" s="5" t="s">
        <v>6351</v>
      </c>
      <c r="W1850" s="5" t="s">
        <v>123</v>
      </c>
      <c r="X1850" s="5" t="s">
        <v>124</v>
      </c>
      <c r="Y1850" s="5" t="s">
        <v>2060</v>
      </c>
      <c r="Z1850" s="5" t="s">
        <v>2061</v>
      </c>
      <c r="AC1850" s="4">
        <v>55</v>
      </c>
      <c r="AD1850" s="5" t="s">
        <v>79</v>
      </c>
      <c r="AE1850" s="5" t="s">
        <v>80</v>
      </c>
      <c r="AJ1850" s="5" t="s">
        <v>33</v>
      </c>
      <c r="AK1850" s="5" t="s">
        <v>34</v>
      </c>
      <c r="AL1850" s="5" t="s">
        <v>533</v>
      </c>
      <c r="AM1850" s="5" t="s">
        <v>534</v>
      </c>
      <c r="AV1850" s="5" t="s">
        <v>6352</v>
      </c>
      <c r="AW1850" s="5" t="s">
        <v>2897</v>
      </c>
      <c r="BG1850" s="5" t="s">
        <v>1030</v>
      </c>
      <c r="BH1850" s="5" t="s">
        <v>1031</v>
      </c>
      <c r="BI1850" s="5" t="s">
        <v>6353</v>
      </c>
      <c r="BJ1850" s="5" t="s">
        <v>981</v>
      </c>
      <c r="BM1850" s="5" t="s">
        <v>3131</v>
      </c>
      <c r="BN1850" s="5" t="s">
        <v>3132</v>
      </c>
      <c r="BQ1850" s="5" t="s">
        <v>6354</v>
      </c>
      <c r="BR1850" s="5" t="s">
        <v>6355</v>
      </c>
      <c r="BS1850" s="5" t="s">
        <v>3169</v>
      </c>
      <c r="BT1850" s="5" t="s">
        <v>3170</v>
      </c>
    </row>
    <row r="1851" spans="1:72" ht="13.5" customHeight="1">
      <c r="A1851" s="7" t="str">
        <f>HYPERLINK("http://kyu.snu.ac.kr/sdhj/index.jsp?type=hj/GK14704_00IM0001_014a.jpg","1768_해북촌_014a")</f>
        <v>1768_해북촌_014a</v>
      </c>
      <c r="B1851" s="4">
        <v>1768</v>
      </c>
      <c r="C1851" s="4" t="s">
        <v>9767</v>
      </c>
      <c r="D1851" s="4" t="s">
        <v>9768</v>
      </c>
      <c r="E1851" s="4">
        <v>1850</v>
      </c>
      <c r="F1851" s="5">
        <v>8</v>
      </c>
      <c r="G1851" s="5" t="s">
        <v>5110</v>
      </c>
      <c r="H1851" s="5" t="s">
        <v>5111</v>
      </c>
      <c r="I1851" s="5">
        <v>12</v>
      </c>
      <c r="L1851" s="5">
        <v>2</v>
      </c>
      <c r="M1851" s="5" t="s">
        <v>6348</v>
      </c>
      <c r="N1851" s="5" t="s">
        <v>6349</v>
      </c>
      <c r="S1851" s="5" t="s">
        <v>95</v>
      </c>
      <c r="T1851" s="5" t="s">
        <v>96</v>
      </c>
      <c r="W1851" s="5" t="s">
        <v>249</v>
      </c>
      <c r="X1851" s="4" t="s">
        <v>11525</v>
      </c>
      <c r="Y1851" s="5" t="s">
        <v>251</v>
      </c>
      <c r="Z1851" s="5" t="s">
        <v>252</v>
      </c>
      <c r="AC1851" s="4">
        <v>55</v>
      </c>
      <c r="AD1851" s="5" t="s">
        <v>79</v>
      </c>
      <c r="AE1851" s="5" t="s">
        <v>80</v>
      </c>
      <c r="AJ1851" s="5" t="s">
        <v>33</v>
      </c>
      <c r="AK1851" s="5" t="s">
        <v>34</v>
      </c>
      <c r="AL1851" s="5" t="s">
        <v>266</v>
      </c>
      <c r="AM1851" s="4" t="s">
        <v>11526</v>
      </c>
      <c r="AT1851" s="5" t="s">
        <v>1030</v>
      </c>
      <c r="AU1851" s="5" t="s">
        <v>1031</v>
      </c>
      <c r="AV1851" s="5" t="s">
        <v>2783</v>
      </c>
      <c r="AW1851" s="5" t="s">
        <v>2784</v>
      </c>
      <c r="BG1851" s="5" t="s">
        <v>1030</v>
      </c>
      <c r="BH1851" s="5" t="s">
        <v>1031</v>
      </c>
      <c r="BI1851" s="5" t="s">
        <v>6356</v>
      </c>
      <c r="BJ1851" s="5" t="s">
        <v>6357</v>
      </c>
      <c r="BK1851" s="5" t="s">
        <v>1030</v>
      </c>
      <c r="BL1851" s="5" t="s">
        <v>1031</v>
      </c>
      <c r="BM1851" s="5" t="s">
        <v>4453</v>
      </c>
      <c r="BN1851" s="5" t="s">
        <v>4454</v>
      </c>
      <c r="BO1851" s="5" t="s">
        <v>1030</v>
      </c>
      <c r="BP1851" s="5" t="s">
        <v>1031</v>
      </c>
      <c r="BQ1851" s="5" t="s">
        <v>6358</v>
      </c>
      <c r="BR1851" s="5" t="s">
        <v>6359</v>
      </c>
      <c r="BS1851" s="5" t="s">
        <v>325</v>
      </c>
      <c r="BT1851" s="5" t="s">
        <v>326</v>
      </c>
    </row>
    <row r="1852" spans="1:72" ht="13.5" customHeight="1">
      <c r="A1852" s="7" t="str">
        <f>HYPERLINK("http://kyu.snu.ac.kr/sdhj/index.jsp?type=hj/GK14704_00IM0001_014a.jpg","1768_해북촌_014a")</f>
        <v>1768_해북촌_014a</v>
      </c>
      <c r="B1852" s="4">
        <v>1768</v>
      </c>
      <c r="C1852" s="4" t="s">
        <v>10532</v>
      </c>
      <c r="D1852" s="4" t="s">
        <v>10533</v>
      </c>
      <c r="E1852" s="4">
        <v>1851</v>
      </c>
      <c r="F1852" s="5">
        <v>8</v>
      </c>
      <c r="G1852" s="5" t="s">
        <v>5110</v>
      </c>
      <c r="H1852" s="5" t="s">
        <v>5111</v>
      </c>
      <c r="I1852" s="5">
        <v>12</v>
      </c>
      <c r="L1852" s="5">
        <v>2</v>
      </c>
      <c r="M1852" s="5" t="s">
        <v>6348</v>
      </c>
      <c r="N1852" s="5" t="s">
        <v>6349</v>
      </c>
      <c r="S1852" s="5" t="s">
        <v>115</v>
      </c>
      <c r="T1852" s="5" t="s">
        <v>116</v>
      </c>
      <c r="U1852" s="5" t="s">
        <v>236</v>
      </c>
      <c r="V1852" s="4" t="s">
        <v>9608</v>
      </c>
      <c r="Y1852" s="5" t="s">
        <v>2463</v>
      </c>
      <c r="Z1852" s="5" t="s">
        <v>2464</v>
      </c>
      <c r="AC1852" s="4">
        <v>26</v>
      </c>
      <c r="AD1852" s="5" t="s">
        <v>253</v>
      </c>
      <c r="AE1852" s="5" t="s">
        <v>254</v>
      </c>
    </row>
    <row r="1853" spans="1:72" ht="13.5" customHeight="1">
      <c r="A1853" s="7" t="str">
        <f>HYPERLINK("http://kyu.snu.ac.kr/sdhj/index.jsp?type=hj/GK14704_00IM0001_014a.jpg","1768_해북촌_014a")</f>
        <v>1768_해북촌_014a</v>
      </c>
      <c r="B1853" s="4">
        <v>1768</v>
      </c>
      <c r="C1853" s="4" t="s">
        <v>9826</v>
      </c>
      <c r="D1853" s="4" t="s">
        <v>9827</v>
      </c>
      <c r="E1853" s="4">
        <v>1852</v>
      </c>
      <c r="F1853" s="5">
        <v>8</v>
      </c>
      <c r="G1853" s="5" t="s">
        <v>5110</v>
      </c>
      <c r="H1853" s="5" t="s">
        <v>5111</v>
      </c>
      <c r="I1853" s="5">
        <v>12</v>
      </c>
      <c r="L1853" s="5">
        <v>2</v>
      </c>
      <c r="M1853" s="5" t="s">
        <v>6348</v>
      </c>
      <c r="N1853" s="5" t="s">
        <v>6349</v>
      </c>
      <c r="S1853" s="5" t="s">
        <v>115</v>
      </c>
      <c r="T1853" s="5" t="s">
        <v>116</v>
      </c>
      <c r="U1853" s="5" t="s">
        <v>3107</v>
      </c>
      <c r="V1853" s="5" t="s">
        <v>11706</v>
      </c>
      <c r="Y1853" s="5" t="s">
        <v>3821</v>
      </c>
      <c r="Z1853" s="5" t="s">
        <v>3822</v>
      </c>
      <c r="AC1853" s="4">
        <v>22</v>
      </c>
      <c r="AD1853" s="5" t="s">
        <v>419</v>
      </c>
      <c r="AE1853" s="5" t="s">
        <v>420</v>
      </c>
    </row>
    <row r="1854" spans="1:72" ht="13.5" customHeight="1">
      <c r="A1854" s="7" t="str">
        <f>HYPERLINK("http://kyu.snu.ac.kr/sdhj/index.jsp?type=hj/GK14704_00IM0001_014a.jpg","1768_해북촌_014a")</f>
        <v>1768_해북촌_014a</v>
      </c>
      <c r="B1854" s="4">
        <v>1768</v>
      </c>
      <c r="C1854" s="4" t="s">
        <v>10544</v>
      </c>
      <c r="D1854" s="4" t="s">
        <v>10545</v>
      </c>
      <c r="E1854" s="4">
        <v>1853</v>
      </c>
      <c r="F1854" s="5">
        <v>8</v>
      </c>
      <c r="G1854" s="5" t="s">
        <v>5110</v>
      </c>
      <c r="H1854" s="5" t="s">
        <v>5111</v>
      </c>
      <c r="I1854" s="5">
        <v>12</v>
      </c>
      <c r="L1854" s="5">
        <v>2</v>
      </c>
      <c r="M1854" s="5" t="s">
        <v>6348</v>
      </c>
      <c r="N1854" s="5" t="s">
        <v>6349</v>
      </c>
      <c r="S1854" s="5" t="s">
        <v>115</v>
      </c>
      <c r="T1854" s="5" t="s">
        <v>116</v>
      </c>
      <c r="U1854" s="5" t="s">
        <v>6350</v>
      </c>
      <c r="V1854" s="5" t="s">
        <v>6351</v>
      </c>
      <c r="Y1854" s="5" t="s">
        <v>6360</v>
      </c>
      <c r="Z1854" s="5" t="s">
        <v>6361</v>
      </c>
      <c r="AC1854" s="4">
        <v>18</v>
      </c>
      <c r="AD1854" s="5" t="s">
        <v>304</v>
      </c>
      <c r="AE1854" s="5" t="s">
        <v>229</v>
      </c>
      <c r="AF1854" s="5" t="s">
        <v>610</v>
      </c>
      <c r="AG1854" s="5" t="s">
        <v>611</v>
      </c>
    </row>
    <row r="1855" spans="1:72" ht="13.5" customHeight="1">
      <c r="A1855" s="7" t="str">
        <f>HYPERLINK("http://kyu.snu.ac.kr/sdhj/index.jsp?type=hj/GK14704_00IM0001_014a.jpg","1768_해북촌_014a")</f>
        <v>1768_해북촌_014a</v>
      </c>
      <c r="B1855" s="4">
        <v>1768</v>
      </c>
      <c r="C1855" s="4" t="s">
        <v>10544</v>
      </c>
      <c r="D1855" s="4" t="s">
        <v>10545</v>
      </c>
      <c r="E1855" s="4">
        <v>1854</v>
      </c>
      <c r="F1855" s="5">
        <v>8</v>
      </c>
      <c r="G1855" s="5" t="s">
        <v>5110</v>
      </c>
      <c r="H1855" s="5" t="s">
        <v>5111</v>
      </c>
      <c r="I1855" s="5">
        <v>12</v>
      </c>
      <c r="L1855" s="5">
        <v>3</v>
      </c>
      <c r="M1855" s="4" t="s">
        <v>6362</v>
      </c>
      <c r="N1855" s="4" t="s">
        <v>6363</v>
      </c>
      <c r="S1855" s="4"/>
      <c r="T1855" s="4" t="s">
        <v>11538</v>
      </c>
      <c r="U1855" s="5" t="s">
        <v>5151</v>
      </c>
      <c r="V1855" s="5" t="s">
        <v>5152</v>
      </c>
      <c r="W1855" s="5" t="s">
        <v>844</v>
      </c>
      <c r="X1855" s="5" t="s">
        <v>845</v>
      </c>
      <c r="Y1855" s="5" t="s">
        <v>728</v>
      </c>
      <c r="Z1855" s="5" t="s">
        <v>729</v>
      </c>
      <c r="AC1855" s="4">
        <v>42</v>
      </c>
      <c r="AD1855" s="5" t="s">
        <v>472</v>
      </c>
      <c r="AE1855" s="5" t="s">
        <v>473</v>
      </c>
      <c r="AJ1855" s="5" t="s">
        <v>33</v>
      </c>
      <c r="AK1855" s="5" t="s">
        <v>34</v>
      </c>
      <c r="AL1855" s="5" t="s">
        <v>841</v>
      </c>
      <c r="AM1855" s="5" t="s">
        <v>842</v>
      </c>
      <c r="AT1855" s="5" t="s">
        <v>257</v>
      </c>
      <c r="AU1855" s="5" t="s">
        <v>258</v>
      </c>
      <c r="AV1855" s="5" t="s">
        <v>5120</v>
      </c>
      <c r="AW1855" s="5" t="s">
        <v>5121</v>
      </c>
      <c r="BG1855" s="5" t="s">
        <v>2356</v>
      </c>
      <c r="BH1855" s="5" t="s">
        <v>11707</v>
      </c>
      <c r="BI1855" s="5" t="s">
        <v>6364</v>
      </c>
      <c r="BJ1855" s="5" t="s">
        <v>6365</v>
      </c>
      <c r="BK1855" s="5" t="s">
        <v>5125</v>
      </c>
      <c r="BL1855" s="5" t="s">
        <v>11708</v>
      </c>
      <c r="BM1855" s="5" t="s">
        <v>3419</v>
      </c>
      <c r="BN1855" s="5" t="s">
        <v>3420</v>
      </c>
      <c r="BO1855" s="5" t="s">
        <v>6366</v>
      </c>
      <c r="BP1855" s="5" t="s">
        <v>11709</v>
      </c>
      <c r="BQ1855" s="5" t="s">
        <v>6367</v>
      </c>
      <c r="BR1855" s="5" t="s">
        <v>11710</v>
      </c>
      <c r="BS1855" s="5" t="s">
        <v>266</v>
      </c>
      <c r="BT1855" s="4" t="s">
        <v>9706</v>
      </c>
    </row>
    <row r="1856" spans="1:72" ht="13.5" customHeight="1">
      <c r="A1856" s="7" t="str">
        <f>HYPERLINK("http://kyu.snu.ac.kr/sdhj/index.jsp?type=hj/GK14704_00IM0001_014a.jpg","1768_해북촌_014a")</f>
        <v>1768_해북촌_014a</v>
      </c>
      <c r="B1856" s="4">
        <v>1768</v>
      </c>
      <c r="C1856" s="4" t="s">
        <v>9707</v>
      </c>
      <c r="D1856" s="4" t="s">
        <v>9708</v>
      </c>
      <c r="E1856" s="4">
        <v>1855</v>
      </c>
      <c r="F1856" s="5">
        <v>8</v>
      </c>
      <c r="G1856" s="5" t="s">
        <v>5110</v>
      </c>
      <c r="H1856" s="5" t="s">
        <v>5111</v>
      </c>
      <c r="I1856" s="5">
        <v>12</v>
      </c>
      <c r="L1856" s="5">
        <v>3</v>
      </c>
      <c r="M1856" s="5" t="s">
        <v>6362</v>
      </c>
      <c r="N1856" s="5" t="s">
        <v>6363</v>
      </c>
      <c r="S1856" s="5" t="s">
        <v>95</v>
      </c>
      <c r="T1856" s="5" t="s">
        <v>96</v>
      </c>
      <c r="W1856" s="5" t="s">
        <v>97</v>
      </c>
      <c r="X1856" s="5" t="s">
        <v>98</v>
      </c>
      <c r="Y1856" s="5" t="s">
        <v>20</v>
      </c>
      <c r="Z1856" s="5" t="s">
        <v>21</v>
      </c>
      <c r="AC1856" s="4">
        <v>43</v>
      </c>
      <c r="AD1856" s="5" t="s">
        <v>472</v>
      </c>
      <c r="AE1856" s="5" t="s">
        <v>473</v>
      </c>
      <c r="AJ1856" s="5" t="s">
        <v>33</v>
      </c>
      <c r="AK1856" s="5" t="s">
        <v>34</v>
      </c>
      <c r="AL1856" s="5" t="s">
        <v>103</v>
      </c>
      <c r="AM1856" s="5" t="s">
        <v>104</v>
      </c>
      <c r="AT1856" s="5" t="s">
        <v>695</v>
      </c>
      <c r="AU1856" s="5" t="s">
        <v>696</v>
      </c>
      <c r="AV1856" s="5" t="s">
        <v>3588</v>
      </c>
      <c r="AW1856" s="5" t="s">
        <v>3589</v>
      </c>
      <c r="BG1856" s="5" t="s">
        <v>695</v>
      </c>
      <c r="BH1856" s="5" t="s">
        <v>696</v>
      </c>
      <c r="BI1856" s="5" t="s">
        <v>6368</v>
      </c>
      <c r="BJ1856" s="5" t="s">
        <v>6369</v>
      </c>
      <c r="BK1856" s="5" t="s">
        <v>695</v>
      </c>
      <c r="BL1856" s="5" t="s">
        <v>696</v>
      </c>
      <c r="BM1856" s="5" t="s">
        <v>6370</v>
      </c>
      <c r="BN1856" s="5" t="s">
        <v>6371</v>
      </c>
      <c r="BO1856" s="5" t="s">
        <v>695</v>
      </c>
      <c r="BP1856" s="5" t="s">
        <v>696</v>
      </c>
      <c r="BQ1856" s="5" t="s">
        <v>6372</v>
      </c>
      <c r="BR1856" s="5" t="s">
        <v>11711</v>
      </c>
      <c r="BS1856" s="5" t="s">
        <v>6373</v>
      </c>
      <c r="BT1856" s="5" t="s">
        <v>6374</v>
      </c>
    </row>
    <row r="1857" spans="1:72" ht="13.5" customHeight="1">
      <c r="A1857" s="7" t="str">
        <f>HYPERLINK("http://kyu.snu.ac.kr/sdhj/index.jsp?type=hj/GK14704_00IM0001_014a.jpg","1768_해북촌_014a")</f>
        <v>1768_해북촌_014a</v>
      </c>
      <c r="B1857" s="4">
        <v>1768</v>
      </c>
      <c r="C1857" s="4" t="s">
        <v>11712</v>
      </c>
      <c r="D1857" s="4" t="s">
        <v>11713</v>
      </c>
      <c r="E1857" s="4">
        <v>1856</v>
      </c>
      <c r="F1857" s="5">
        <v>8</v>
      </c>
      <c r="G1857" s="5" t="s">
        <v>5110</v>
      </c>
      <c r="H1857" s="5" t="s">
        <v>5111</v>
      </c>
      <c r="I1857" s="5">
        <v>12</v>
      </c>
      <c r="L1857" s="5">
        <v>3</v>
      </c>
      <c r="M1857" s="5" t="s">
        <v>6362</v>
      </c>
      <c r="N1857" s="5" t="s">
        <v>6363</v>
      </c>
      <c r="S1857" s="5" t="s">
        <v>115</v>
      </c>
      <c r="T1857" s="5" t="s">
        <v>116</v>
      </c>
      <c r="U1857" s="5" t="s">
        <v>5176</v>
      </c>
      <c r="V1857" s="5" t="s">
        <v>5177</v>
      </c>
      <c r="Y1857" s="5" t="s">
        <v>4308</v>
      </c>
      <c r="Z1857" s="5" t="s">
        <v>4309</v>
      </c>
      <c r="AC1857" s="4">
        <v>21</v>
      </c>
      <c r="AD1857" s="5" t="s">
        <v>410</v>
      </c>
      <c r="AE1857" s="5" t="s">
        <v>411</v>
      </c>
    </row>
    <row r="1858" spans="1:72" ht="13.5" customHeight="1">
      <c r="A1858" s="7" t="str">
        <f>HYPERLINK("http://kyu.snu.ac.kr/sdhj/index.jsp?type=hj/GK14704_00IM0001_014a.jpg","1768_해북촌_014a")</f>
        <v>1768_해북촌_014a</v>
      </c>
      <c r="B1858" s="4">
        <v>1768</v>
      </c>
      <c r="C1858" s="4" t="s">
        <v>10159</v>
      </c>
      <c r="D1858" s="4" t="s">
        <v>10160</v>
      </c>
      <c r="E1858" s="4">
        <v>1857</v>
      </c>
      <c r="F1858" s="5">
        <v>8</v>
      </c>
      <c r="G1858" s="5" t="s">
        <v>5110</v>
      </c>
      <c r="H1858" s="5" t="s">
        <v>5111</v>
      </c>
      <c r="I1858" s="5">
        <v>12</v>
      </c>
      <c r="L1858" s="5">
        <v>3</v>
      </c>
      <c r="M1858" s="5" t="s">
        <v>6362</v>
      </c>
      <c r="N1858" s="5" t="s">
        <v>6363</v>
      </c>
      <c r="S1858" s="5" t="s">
        <v>127</v>
      </c>
      <c r="T1858" s="5" t="s">
        <v>128</v>
      </c>
      <c r="AC1858" s="4">
        <v>9</v>
      </c>
      <c r="AD1858" s="5" t="s">
        <v>129</v>
      </c>
      <c r="AE1858" s="5" t="s">
        <v>130</v>
      </c>
    </row>
    <row r="1859" spans="1:72" ht="13.5" customHeight="1">
      <c r="A1859" s="7" t="str">
        <f>HYPERLINK("http://kyu.snu.ac.kr/sdhj/index.jsp?type=hj/GK14704_00IM0001_014a.jpg","1768_해북촌_014a")</f>
        <v>1768_해북촌_014a</v>
      </c>
      <c r="B1859" s="4">
        <v>1768</v>
      </c>
      <c r="C1859" s="4" t="s">
        <v>10159</v>
      </c>
      <c r="D1859" s="4" t="s">
        <v>10160</v>
      </c>
      <c r="E1859" s="4">
        <v>1858</v>
      </c>
      <c r="F1859" s="5">
        <v>8</v>
      </c>
      <c r="G1859" s="5" t="s">
        <v>5110</v>
      </c>
      <c r="H1859" s="5" t="s">
        <v>5111</v>
      </c>
      <c r="I1859" s="5">
        <v>12</v>
      </c>
      <c r="L1859" s="5">
        <v>3</v>
      </c>
      <c r="M1859" s="5" t="s">
        <v>6362</v>
      </c>
      <c r="N1859" s="5" t="s">
        <v>6363</v>
      </c>
      <c r="S1859" s="5" t="s">
        <v>127</v>
      </c>
      <c r="T1859" s="5" t="s">
        <v>128</v>
      </c>
      <c r="AC1859" s="4">
        <v>5</v>
      </c>
      <c r="AD1859" s="5" t="s">
        <v>659</v>
      </c>
      <c r="AE1859" s="5" t="s">
        <v>660</v>
      </c>
    </row>
    <row r="1860" spans="1:72" ht="13.5" customHeight="1">
      <c r="A1860" s="7" t="str">
        <f>HYPERLINK("http://kyu.snu.ac.kr/sdhj/index.jsp?type=hj/GK14704_00IM0001_014a.jpg","1768_해북촌_014a")</f>
        <v>1768_해북촌_014a</v>
      </c>
      <c r="B1860" s="4">
        <v>1768</v>
      </c>
      <c r="C1860" s="4" t="s">
        <v>10159</v>
      </c>
      <c r="D1860" s="4" t="s">
        <v>10160</v>
      </c>
      <c r="E1860" s="4">
        <v>1859</v>
      </c>
      <c r="F1860" s="5">
        <v>8</v>
      </c>
      <c r="G1860" s="5" t="s">
        <v>5110</v>
      </c>
      <c r="H1860" s="5" t="s">
        <v>5111</v>
      </c>
      <c r="I1860" s="5">
        <v>12</v>
      </c>
      <c r="L1860" s="5">
        <v>4</v>
      </c>
      <c r="M1860" s="4" t="s">
        <v>6375</v>
      </c>
      <c r="N1860" s="4" t="s">
        <v>6376</v>
      </c>
      <c r="S1860" s="4"/>
      <c r="T1860" s="4" t="s">
        <v>11714</v>
      </c>
      <c r="U1860" s="5" t="s">
        <v>73</v>
      </c>
      <c r="V1860" s="5" t="s">
        <v>74</v>
      </c>
      <c r="W1860" s="5" t="s">
        <v>408</v>
      </c>
      <c r="X1860" s="5" t="s">
        <v>409</v>
      </c>
      <c r="Y1860" s="5" t="s">
        <v>6377</v>
      </c>
      <c r="Z1860" s="5" t="s">
        <v>6378</v>
      </c>
      <c r="AC1860" s="4">
        <v>44</v>
      </c>
      <c r="AD1860" s="5" t="s">
        <v>391</v>
      </c>
      <c r="AE1860" s="5" t="s">
        <v>392</v>
      </c>
      <c r="AJ1860" s="5" t="s">
        <v>33</v>
      </c>
      <c r="AK1860" s="5" t="s">
        <v>34</v>
      </c>
      <c r="AL1860" s="5" t="s">
        <v>93</v>
      </c>
      <c r="AM1860" s="5" t="s">
        <v>94</v>
      </c>
      <c r="AT1860" s="5" t="s">
        <v>83</v>
      </c>
      <c r="AU1860" s="5" t="s">
        <v>84</v>
      </c>
      <c r="AV1860" s="5" t="s">
        <v>6379</v>
      </c>
      <c r="AW1860" s="5" t="s">
        <v>6380</v>
      </c>
      <c r="BG1860" s="5" t="s">
        <v>83</v>
      </c>
      <c r="BH1860" s="5" t="s">
        <v>84</v>
      </c>
      <c r="BI1860" s="5" t="s">
        <v>6381</v>
      </c>
      <c r="BJ1860" s="5" t="s">
        <v>6382</v>
      </c>
      <c r="BK1860" s="5" t="s">
        <v>83</v>
      </c>
      <c r="BL1860" s="5" t="s">
        <v>84</v>
      </c>
      <c r="BM1860" s="5" t="s">
        <v>6383</v>
      </c>
      <c r="BN1860" s="5" t="s">
        <v>6384</v>
      </c>
      <c r="BO1860" s="5" t="s">
        <v>261</v>
      </c>
      <c r="BP1860" s="5" t="s">
        <v>262</v>
      </c>
      <c r="BQ1860" s="5" t="s">
        <v>6385</v>
      </c>
      <c r="BR1860" s="5" t="s">
        <v>6386</v>
      </c>
      <c r="BS1860" s="5" t="s">
        <v>279</v>
      </c>
      <c r="BT1860" s="5" t="s">
        <v>280</v>
      </c>
    </row>
    <row r="1861" spans="1:72" ht="13.5" customHeight="1">
      <c r="A1861" s="7" t="str">
        <f>HYPERLINK("http://kyu.snu.ac.kr/sdhj/index.jsp?type=hj/GK14704_00IM0001_014a.jpg","1768_해북촌_014a")</f>
        <v>1768_해북촌_014a</v>
      </c>
      <c r="B1861" s="4">
        <v>1768</v>
      </c>
      <c r="C1861" s="4" t="s">
        <v>9925</v>
      </c>
      <c r="D1861" s="4" t="s">
        <v>9926</v>
      </c>
      <c r="E1861" s="4">
        <v>1860</v>
      </c>
      <c r="F1861" s="5">
        <v>8</v>
      </c>
      <c r="G1861" s="5" t="s">
        <v>5110</v>
      </c>
      <c r="H1861" s="5" t="s">
        <v>5111</v>
      </c>
      <c r="I1861" s="5">
        <v>12</v>
      </c>
      <c r="L1861" s="5">
        <v>4</v>
      </c>
      <c r="M1861" s="5" t="s">
        <v>6375</v>
      </c>
      <c r="N1861" s="5" t="s">
        <v>6376</v>
      </c>
      <c r="S1861" s="5" t="s">
        <v>95</v>
      </c>
      <c r="T1861" s="5" t="s">
        <v>96</v>
      </c>
      <c r="W1861" s="5" t="s">
        <v>1815</v>
      </c>
      <c r="X1861" s="4" t="s">
        <v>11715</v>
      </c>
      <c r="Y1861" s="5" t="s">
        <v>99</v>
      </c>
      <c r="Z1861" s="5" t="s">
        <v>100</v>
      </c>
      <c r="AC1861" s="4">
        <v>54</v>
      </c>
      <c r="AD1861" s="5" t="s">
        <v>391</v>
      </c>
      <c r="AE1861" s="5" t="s">
        <v>392</v>
      </c>
      <c r="AJ1861" s="5" t="s">
        <v>101</v>
      </c>
      <c r="AK1861" s="5" t="s">
        <v>102</v>
      </c>
      <c r="AL1861" s="5" t="s">
        <v>6373</v>
      </c>
      <c r="AM1861" s="5" t="s">
        <v>6374</v>
      </c>
      <c r="AT1861" s="5" t="s">
        <v>83</v>
      </c>
      <c r="AU1861" s="5" t="s">
        <v>84</v>
      </c>
      <c r="AV1861" s="5" t="s">
        <v>6387</v>
      </c>
      <c r="AW1861" s="5" t="s">
        <v>2957</v>
      </c>
      <c r="BG1861" s="5" t="s">
        <v>588</v>
      </c>
      <c r="BH1861" s="5" t="s">
        <v>589</v>
      </c>
      <c r="BI1861" s="5" t="s">
        <v>6388</v>
      </c>
      <c r="BJ1861" s="5" t="s">
        <v>6389</v>
      </c>
      <c r="BK1861" s="5" t="s">
        <v>261</v>
      </c>
      <c r="BL1861" s="5" t="s">
        <v>262</v>
      </c>
      <c r="BM1861" s="5" t="s">
        <v>6390</v>
      </c>
      <c r="BN1861" s="5" t="s">
        <v>6391</v>
      </c>
      <c r="BO1861" s="5" t="s">
        <v>588</v>
      </c>
      <c r="BP1861" s="5" t="s">
        <v>589</v>
      </c>
      <c r="BQ1861" s="5" t="s">
        <v>6392</v>
      </c>
      <c r="BR1861" s="5" t="s">
        <v>6393</v>
      </c>
      <c r="BS1861" s="5" t="s">
        <v>1305</v>
      </c>
      <c r="BT1861" s="5" t="s">
        <v>1306</v>
      </c>
    </row>
    <row r="1862" spans="1:72" ht="13.5" customHeight="1">
      <c r="A1862" s="7" t="str">
        <f>HYPERLINK("http://kyu.snu.ac.kr/sdhj/index.jsp?type=hj/GK14704_00IM0001_014a.jpg","1768_해북촌_014a")</f>
        <v>1768_해북촌_014a</v>
      </c>
      <c r="B1862" s="4">
        <v>1768</v>
      </c>
      <c r="C1862" s="4" t="s">
        <v>9981</v>
      </c>
      <c r="D1862" s="4" t="s">
        <v>9982</v>
      </c>
      <c r="E1862" s="4">
        <v>1861</v>
      </c>
      <c r="F1862" s="5">
        <v>8</v>
      </c>
      <c r="G1862" s="5" t="s">
        <v>5110</v>
      </c>
      <c r="H1862" s="5" t="s">
        <v>5111</v>
      </c>
      <c r="I1862" s="5">
        <v>12</v>
      </c>
      <c r="L1862" s="5">
        <v>4</v>
      </c>
      <c r="M1862" s="5" t="s">
        <v>6375</v>
      </c>
      <c r="N1862" s="5" t="s">
        <v>6376</v>
      </c>
      <c r="S1862" s="5" t="s">
        <v>115</v>
      </c>
      <c r="T1862" s="5" t="s">
        <v>116</v>
      </c>
      <c r="Y1862" s="5" t="s">
        <v>11716</v>
      </c>
      <c r="Z1862" s="5" t="s">
        <v>11717</v>
      </c>
      <c r="AC1862" s="4">
        <v>28</v>
      </c>
      <c r="AD1862" s="5" t="s">
        <v>253</v>
      </c>
      <c r="AE1862" s="5" t="s">
        <v>254</v>
      </c>
    </row>
    <row r="1863" spans="1:72" ht="13.5" customHeight="1">
      <c r="A1863" s="7" t="str">
        <f>HYPERLINK("http://kyu.snu.ac.kr/sdhj/index.jsp?type=hj/GK14704_00IM0001_014a.jpg","1768_해북촌_014a")</f>
        <v>1768_해북촌_014a</v>
      </c>
      <c r="B1863" s="4">
        <v>1768</v>
      </c>
      <c r="C1863" s="4" t="s">
        <v>10146</v>
      </c>
      <c r="D1863" s="4" t="s">
        <v>10147</v>
      </c>
      <c r="E1863" s="4">
        <v>1862</v>
      </c>
      <c r="F1863" s="5">
        <v>8</v>
      </c>
      <c r="G1863" s="5" t="s">
        <v>5110</v>
      </c>
      <c r="H1863" s="5" t="s">
        <v>5111</v>
      </c>
      <c r="I1863" s="5">
        <v>12</v>
      </c>
      <c r="L1863" s="5">
        <v>4</v>
      </c>
      <c r="M1863" s="5" t="s">
        <v>6375</v>
      </c>
      <c r="N1863" s="5" t="s">
        <v>6376</v>
      </c>
      <c r="S1863" s="5" t="s">
        <v>121</v>
      </c>
      <c r="T1863" s="5" t="s">
        <v>122</v>
      </c>
      <c r="W1863" s="5" t="s">
        <v>844</v>
      </c>
      <c r="X1863" s="5" t="s">
        <v>845</v>
      </c>
      <c r="Y1863" s="5" t="s">
        <v>99</v>
      </c>
      <c r="Z1863" s="5" t="s">
        <v>100</v>
      </c>
      <c r="AC1863" s="4">
        <v>28</v>
      </c>
      <c r="AD1863" s="5" t="s">
        <v>253</v>
      </c>
      <c r="AE1863" s="5" t="s">
        <v>254</v>
      </c>
    </row>
    <row r="1864" spans="1:72" ht="13.5" customHeight="1">
      <c r="A1864" s="7" t="str">
        <f>HYPERLINK("http://kyu.snu.ac.kr/sdhj/index.jsp?type=hj/GK14704_00IM0001_014a.jpg","1768_해북촌_014a")</f>
        <v>1768_해북촌_014a</v>
      </c>
      <c r="B1864" s="4">
        <v>1768</v>
      </c>
      <c r="C1864" s="4" t="s">
        <v>10146</v>
      </c>
      <c r="D1864" s="4" t="s">
        <v>10147</v>
      </c>
      <c r="E1864" s="4">
        <v>1863</v>
      </c>
      <c r="F1864" s="5">
        <v>8</v>
      </c>
      <c r="G1864" s="5" t="s">
        <v>5110</v>
      </c>
      <c r="H1864" s="5" t="s">
        <v>5111</v>
      </c>
      <c r="I1864" s="5">
        <v>12</v>
      </c>
      <c r="L1864" s="5">
        <v>4</v>
      </c>
      <c r="M1864" s="5" t="s">
        <v>6375</v>
      </c>
      <c r="N1864" s="5" t="s">
        <v>6376</v>
      </c>
      <c r="S1864" s="5" t="s">
        <v>115</v>
      </c>
      <c r="T1864" s="5" t="s">
        <v>116</v>
      </c>
      <c r="Y1864" s="5" t="s">
        <v>11718</v>
      </c>
      <c r="Z1864" s="5" t="s">
        <v>11719</v>
      </c>
      <c r="AC1864" s="4">
        <v>26</v>
      </c>
      <c r="AD1864" s="5" t="s">
        <v>125</v>
      </c>
      <c r="AE1864" s="5" t="s">
        <v>126</v>
      </c>
    </row>
    <row r="1865" spans="1:72" ht="13.5" customHeight="1">
      <c r="A1865" s="7" t="str">
        <f>HYPERLINK("http://kyu.snu.ac.kr/sdhj/index.jsp?type=hj/GK14704_00IM0001_014a.jpg","1768_해북촌_014a")</f>
        <v>1768_해북촌_014a</v>
      </c>
      <c r="B1865" s="4">
        <v>1768</v>
      </c>
      <c r="C1865" s="4" t="s">
        <v>10146</v>
      </c>
      <c r="D1865" s="4" t="s">
        <v>10147</v>
      </c>
      <c r="E1865" s="4">
        <v>1864</v>
      </c>
      <c r="F1865" s="5">
        <v>8</v>
      </c>
      <c r="G1865" s="5" t="s">
        <v>5110</v>
      </c>
      <c r="H1865" s="5" t="s">
        <v>5111</v>
      </c>
      <c r="I1865" s="5">
        <v>12</v>
      </c>
      <c r="L1865" s="5">
        <v>4</v>
      </c>
      <c r="M1865" s="5" t="s">
        <v>6375</v>
      </c>
      <c r="N1865" s="5" t="s">
        <v>6376</v>
      </c>
      <c r="T1865" s="5" t="s">
        <v>116</v>
      </c>
      <c r="Y1865" s="5" t="s">
        <v>9502</v>
      </c>
      <c r="Z1865" s="5" t="s">
        <v>1205</v>
      </c>
      <c r="AC1865" s="4">
        <v>23</v>
      </c>
      <c r="AD1865" s="5" t="s">
        <v>712</v>
      </c>
      <c r="AE1865" s="5" t="s">
        <v>713</v>
      </c>
    </row>
    <row r="1866" spans="1:72" ht="13.5" customHeight="1">
      <c r="A1866" s="7" t="str">
        <f>HYPERLINK("http://kyu.snu.ac.kr/sdhj/index.jsp?type=hj/GK14704_00IM0001_014a.jpg","1768_해북촌_014a")</f>
        <v>1768_해북촌_014a</v>
      </c>
      <c r="B1866" s="4">
        <v>1768</v>
      </c>
      <c r="C1866" s="4" t="s">
        <v>10838</v>
      </c>
      <c r="D1866" s="4" t="s">
        <v>10839</v>
      </c>
      <c r="E1866" s="4">
        <v>1865</v>
      </c>
      <c r="F1866" s="5">
        <v>8</v>
      </c>
      <c r="G1866" s="5" t="s">
        <v>5110</v>
      </c>
      <c r="H1866" s="5" t="s">
        <v>5111</v>
      </c>
      <c r="I1866" s="5">
        <v>12</v>
      </c>
      <c r="L1866" s="5">
        <v>4</v>
      </c>
      <c r="M1866" s="5" t="s">
        <v>6375</v>
      </c>
      <c r="N1866" s="5" t="s">
        <v>6376</v>
      </c>
      <c r="S1866" s="5" t="s">
        <v>127</v>
      </c>
      <c r="T1866" s="5" t="s">
        <v>128</v>
      </c>
      <c r="AF1866" s="5" t="s">
        <v>309</v>
      </c>
      <c r="AG1866" s="5" t="s">
        <v>308</v>
      </c>
    </row>
    <row r="1867" spans="1:72" ht="13.5" customHeight="1">
      <c r="A1867" s="7" t="str">
        <f>HYPERLINK("http://kyu.snu.ac.kr/sdhj/index.jsp?type=hj/GK14704_00IM0001_014a.jpg","1768_해북촌_014a")</f>
        <v>1768_해북촌_014a</v>
      </c>
      <c r="B1867" s="4">
        <v>1768</v>
      </c>
      <c r="C1867" s="4" t="s">
        <v>10146</v>
      </c>
      <c r="D1867" s="4" t="s">
        <v>10147</v>
      </c>
      <c r="E1867" s="4">
        <v>1866</v>
      </c>
      <c r="F1867" s="5">
        <v>8</v>
      </c>
      <c r="G1867" s="5" t="s">
        <v>5110</v>
      </c>
      <c r="H1867" s="5" t="s">
        <v>5111</v>
      </c>
      <c r="I1867" s="5">
        <v>12</v>
      </c>
      <c r="L1867" s="5">
        <v>4</v>
      </c>
      <c r="M1867" s="5" t="s">
        <v>6375</v>
      </c>
      <c r="N1867" s="5" t="s">
        <v>6376</v>
      </c>
      <c r="T1867" s="4" t="s">
        <v>11720</v>
      </c>
      <c r="U1867" s="5" t="s">
        <v>5421</v>
      </c>
      <c r="V1867" s="5" t="s">
        <v>5422</v>
      </c>
      <c r="Y1867" s="5" t="s">
        <v>623</v>
      </c>
      <c r="Z1867" s="5" t="s">
        <v>624</v>
      </c>
      <c r="AC1867" s="4">
        <v>58</v>
      </c>
      <c r="AD1867" s="5" t="s">
        <v>770</v>
      </c>
      <c r="AE1867" s="5" t="s">
        <v>771</v>
      </c>
    </row>
    <row r="1868" spans="1:72" ht="13.5" customHeight="1">
      <c r="A1868" s="7" t="str">
        <f>HYPERLINK("http://kyu.snu.ac.kr/sdhj/index.jsp?type=hj/GK14704_00IM0001_014a.jpg","1768_해북촌_014a")</f>
        <v>1768_해북촌_014a</v>
      </c>
      <c r="B1868" s="4">
        <v>1768</v>
      </c>
      <c r="C1868" s="4" t="s">
        <v>10146</v>
      </c>
      <c r="D1868" s="4" t="s">
        <v>10147</v>
      </c>
      <c r="E1868" s="4">
        <v>1867</v>
      </c>
      <c r="F1868" s="5">
        <v>8</v>
      </c>
      <c r="G1868" s="5" t="s">
        <v>5110</v>
      </c>
      <c r="H1868" s="5" t="s">
        <v>5111</v>
      </c>
      <c r="I1868" s="5">
        <v>12</v>
      </c>
      <c r="L1868" s="5">
        <v>4</v>
      </c>
      <c r="M1868" s="5" t="s">
        <v>6375</v>
      </c>
      <c r="N1868" s="5" t="s">
        <v>6376</v>
      </c>
      <c r="T1868" s="4" t="s">
        <v>11720</v>
      </c>
      <c r="U1868" s="5" t="s">
        <v>6394</v>
      </c>
      <c r="V1868" s="5" t="s">
        <v>6395</v>
      </c>
      <c r="Y1868" s="5" t="s">
        <v>318</v>
      </c>
      <c r="Z1868" s="5" t="s">
        <v>319</v>
      </c>
      <c r="AC1868" s="4">
        <v>26</v>
      </c>
    </row>
    <row r="1869" spans="1:72" ht="13.5" customHeight="1">
      <c r="A1869" s="7" t="str">
        <f>HYPERLINK("http://kyu.snu.ac.kr/sdhj/index.jsp?type=hj/GK14704_00IM0001_014a.jpg","1768_해북촌_014a")</f>
        <v>1768_해북촌_014a</v>
      </c>
      <c r="B1869" s="4">
        <v>1768</v>
      </c>
      <c r="C1869" s="4" t="s">
        <v>10146</v>
      </c>
      <c r="D1869" s="4" t="s">
        <v>10147</v>
      </c>
      <c r="E1869" s="4">
        <v>1868</v>
      </c>
      <c r="F1869" s="5">
        <v>8</v>
      </c>
      <c r="G1869" s="5" t="s">
        <v>5110</v>
      </c>
      <c r="H1869" s="5" t="s">
        <v>5111</v>
      </c>
      <c r="I1869" s="5">
        <v>12</v>
      </c>
      <c r="L1869" s="5">
        <v>5</v>
      </c>
      <c r="M1869" s="4" t="s">
        <v>6396</v>
      </c>
      <c r="N1869" s="4" t="s">
        <v>6397</v>
      </c>
      <c r="S1869" s="4"/>
      <c r="T1869" s="4" t="s">
        <v>11721</v>
      </c>
      <c r="U1869" s="5" t="s">
        <v>695</v>
      </c>
      <c r="V1869" s="5" t="s">
        <v>696</v>
      </c>
      <c r="W1869" s="5" t="s">
        <v>2756</v>
      </c>
      <c r="X1869" s="5" t="s">
        <v>2757</v>
      </c>
      <c r="Y1869" s="5" t="s">
        <v>6398</v>
      </c>
      <c r="Z1869" s="5" t="s">
        <v>6399</v>
      </c>
      <c r="AC1869" s="4">
        <v>72</v>
      </c>
      <c r="AD1869" s="5" t="s">
        <v>183</v>
      </c>
      <c r="AE1869" s="5" t="s">
        <v>184</v>
      </c>
      <c r="AJ1869" s="5" t="s">
        <v>33</v>
      </c>
      <c r="AK1869" s="5" t="s">
        <v>34</v>
      </c>
      <c r="AL1869" s="5" t="s">
        <v>2747</v>
      </c>
      <c r="AM1869" s="5" t="s">
        <v>2748</v>
      </c>
      <c r="AT1869" s="5" t="s">
        <v>695</v>
      </c>
      <c r="AU1869" s="5" t="s">
        <v>696</v>
      </c>
      <c r="AV1869" s="5" t="s">
        <v>6400</v>
      </c>
      <c r="AW1869" s="5" t="s">
        <v>6401</v>
      </c>
      <c r="BG1869" s="5" t="s">
        <v>695</v>
      </c>
      <c r="BH1869" s="5" t="s">
        <v>696</v>
      </c>
      <c r="BI1869" s="5" t="s">
        <v>6402</v>
      </c>
      <c r="BJ1869" s="5" t="s">
        <v>4770</v>
      </c>
      <c r="BK1869" s="5" t="s">
        <v>695</v>
      </c>
      <c r="BL1869" s="5" t="s">
        <v>696</v>
      </c>
      <c r="BM1869" s="5" t="s">
        <v>6403</v>
      </c>
      <c r="BN1869" s="5" t="s">
        <v>5312</v>
      </c>
      <c r="BO1869" s="5" t="s">
        <v>5170</v>
      </c>
      <c r="BP1869" s="5" t="s">
        <v>5171</v>
      </c>
      <c r="BQ1869" s="5" t="s">
        <v>6404</v>
      </c>
      <c r="BR1869" s="5" t="s">
        <v>11722</v>
      </c>
      <c r="BS1869" s="5" t="s">
        <v>266</v>
      </c>
      <c r="BT1869" s="4" t="s">
        <v>11193</v>
      </c>
    </row>
    <row r="1870" spans="1:72" ht="13.5" customHeight="1">
      <c r="A1870" s="7" t="str">
        <f>HYPERLINK("http://kyu.snu.ac.kr/sdhj/index.jsp?type=hj/GK14704_00IM0001_014a.jpg","1768_해북촌_014a")</f>
        <v>1768_해북촌_014a</v>
      </c>
      <c r="B1870" s="4">
        <v>1768</v>
      </c>
      <c r="C1870" s="4" t="s">
        <v>11194</v>
      </c>
      <c r="D1870" s="4" t="s">
        <v>11195</v>
      </c>
      <c r="E1870" s="4">
        <v>1869</v>
      </c>
      <c r="F1870" s="5">
        <v>8</v>
      </c>
      <c r="G1870" s="5" t="s">
        <v>5110</v>
      </c>
      <c r="H1870" s="5" t="s">
        <v>5111</v>
      </c>
      <c r="I1870" s="5">
        <v>12</v>
      </c>
      <c r="L1870" s="5">
        <v>5</v>
      </c>
      <c r="M1870" s="5" t="s">
        <v>6396</v>
      </c>
      <c r="N1870" s="5" t="s">
        <v>6397</v>
      </c>
      <c r="S1870" s="5" t="s">
        <v>95</v>
      </c>
      <c r="T1870" s="5" t="s">
        <v>96</v>
      </c>
      <c r="W1870" s="5" t="s">
        <v>97</v>
      </c>
      <c r="X1870" s="5" t="s">
        <v>98</v>
      </c>
      <c r="Y1870" s="5" t="s">
        <v>20</v>
      </c>
      <c r="Z1870" s="5" t="s">
        <v>21</v>
      </c>
      <c r="AC1870" s="4">
        <v>68</v>
      </c>
      <c r="AD1870" s="5" t="s">
        <v>141</v>
      </c>
      <c r="AE1870" s="5" t="s">
        <v>142</v>
      </c>
      <c r="AJ1870" s="5" t="s">
        <v>33</v>
      </c>
      <c r="AK1870" s="5" t="s">
        <v>34</v>
      </c>
      <c r="AL1870" s="5" t="s">
        <v>103</v>
      </c>
      <c r="AM1870" s="5" t="s">
        <v>104</v>
      </c>
      <c r="AT1870" s="5" t="s">
        <v>695</v>
      </c>
      <c r="AU1870" s="5" t="s">
        <v>696</v>
      </c>
      <c r="AV1870" s="5" t="s">
        <v>2813</v>
      </c>
      <c r="AW1870" s="5" t="s">
        <v>2814</v>
      </c>
      <c r="BG1870" s="5" t="s">
        <v>2942</v>
      </c>
      <c r="BH1870" s="5" t="s">
        <v>11723</v>
      </c>
      <c r="BI1870" s="5" t="s">
        <v>6405</v>
      </c>
      <c r="BJ1870" s="5" t="s">
        <v>6406</v>
      </c>
      <c r="BK1870" s="5" t="s">
        <v>695</v>
      </c>
      <c r="BL1870" s="5" t="s">
        <v>696</v>
      </c>
      <c r="BM1870" s="5" t="s">
        <v>4263</v>
      </c>
      <c r="BN1870" s="5" t="s">
        <v>4264</v>
      </c>
      <c r="BO1870" s="5" t="s">
        <v>695</v>
      </c>
      <c r="BP1870" s="5" t="s">
        <v>696</v>
      </c>
      <c r="BQ1870" s="5" t="s">
        <v>6407</v>
      </c>
      <c r="BR1870" s="5" t="s">
        <v>6408</v>
      </c>
      <c r="BS1870" s="5" t="s">
        <v>81</v>
      </c>
      <c r="BT1870" s="5" t="s">
        <v>82</v>
      </c>
    </row>
    <row r="1871" spans="1:72" ht="13.5" customHeight="1">
      <c r="A1871" s="7" t="str">
        <f>HYPERLINK("http://kyu.snu.ac.kr/sdhj/index.jsp?type=hj/GK14704_00IM0001_014a.jpg","1768_해북촌_014a")</f>
        <v>1768_해북촌_014a</v>
      </c>
      <c r="B1871" s="4">
        <v>1768</v>
      </c>
      <c r="C1871" s="4" t="s">
        <v>11183</v>
      </c>
      <c r="D1871" s="4" t="s">
        <v>11184</v>
      </c>
      <c r="E1871" s="4">
        <v>1870</v>
      </c>
      <c r="F1871" s="5">
        <v>8</v>
      </c>
      <c r="G1871" s="5" t="s">
        <v>5110</v>
      </c>
      <c r="H1871" s="5" t="s">
        <v>5111</v>
      </c>
      <c r="I1871" s="5">
        <v>12</v>
      </c>
      <c r="L1871" s="5">
        <v>5</v>
      </c>
      <c r="M1871" s="5" t="s">
        <v>6396</v>
      </c>
      <c r="N1871" s="5" t="s">
        <v>6397</v>
      </c>
      <c r="S1871" s="5" t="s">
        <v>127</v>
      </c>
      <c r="T1871" s="5" t="s">
        <v>128</v>
      </c>
      <c r="AF1871" s="5" t="s">
        <v>131</v>
      </c>
      <c r="AG1871" s="5" t="s">
        <v>132</v>
      </c>
    </row>
    <row r="1872" spans="1:72" ht="13.5" customHeight="1">
      <c r="A1872" s="7" t="str">
        <f>HYPERLINK("http://kyu.snu.ac.kr/sdhj/index.jsp?type=hj/GK14704_00IM0001_014a.jpg","1768_해북촌_014a")</f>
        <v>1768_해북촌_014a</v>
      </c>
      <c r="B1872" s="4">
        <v>1768</v>
      </c>
      <c r="C1872" s="4" t="s">
        <v>10323</v>
      </c>
      <c r="D1872" s="4" t="s">
        <v>10324</v>
      </c>
      <c r="E1872" s="4">
        <v>1871</v>
      </c>
      <c r="F1872" s="5">
        <v>8</v>
      </c>
      <c r="G1872" s="5" t="s">
        <v>5110</v>
      </c>
      <c r="H1872" s="5" t="s">
        <v>5111</v>
      </c>
      <c r="I1872" s="5">
        <v>12</v>
      </c>
      <c r="L1872" s="5">
        <v>5</v>
      </c>
      <c r="M1872" s="5" t="s">
        <v>6396</v>
      </c>
      <c r="N1872" s="5" t="s">
        <v>6397</v>
      </c>
      <c r="S1872" s="5" t="s">
        <v>115</v>
      </c>
      <c r="T1872" s="5" t="s">
        <v>116</v>
      </c>
      <c r="U1872" s="5" t="s">
        <v>6409</v>
      </c>
      <c r="V1872" s="5" t="s">
        <v>6410</v>
      </c>
      <c r="Y1872" s="5" t="s">
        <v>77</v>
      </c>
      <c r="Z1872" s="5" t="s">
        <v>78</v>
      </c>
      <c r="AC1872" s="4">
        <v>17</v>
      </c>
      <c r="AD1872" s="5" t="s">
        <v>191</v>
      </c>
      <c r="AE1872" s="5" t="s">
        <v>192</v>
      </c>
    </row>
    <row r="1873" spans="1:72" ht="13.5" customHeight="1">
      <c r="A1873" s="7" t="str">
        <f>HYPERLINK("http://kyu.snu.ac.kr/sdhj/index.jsp?type=hj/GK14704_00IM0001_014a.jpg","1768_해북촌_014a")</f>
        <v>1768_해북촌_014a</v>
      </c>
      <c r="B1873" s="4">
        <v>1768</v>
      </c>
      <c r="C1873" s="4" t="s">
        <v>10323</v>
      </c>
      <c r="D1873" s="4" t="s">
        <v>10324</v>
      </c>
      <c r="E1873" s="4">
        <v>1872</v>
      </c>
      <c r="F1873" s="5">
        <v>8</v>
      </c>
      <c r="G1873" s="5" t="s">
        <v>5110</v>
      </c>
      <c r="H1873" s="5" t="s">
        <v>5111</v>
      </c>
      <c r="I1873" s="5">
        <v>12</v>
      </c>
      <c r="L1873" s="5">
        <v>5</v>
      </c>
      <c r="M1873" s="5" t="s">
        <v>6396</v>
      </c>
      <c r="N1873" s="5" t="s">
        <v>6397</v>
      </c>
      <c r="S1873" s="5" t="s">
        <v>127</v>
      </c>
      <c r="T1873" s="5" t="s">
        <v>128</v>
      </c>
      <c r="AC1873" s="4">
        <v>10</v>
      </c>
      <c r="AD1873" s="5" t="s">
        <v>486</v>
      </c>
      <c r="AE1873" s="5" t="s">
        <v>487</v>
      </c>
    </row>
    <row r="1874" spans="1:72" ht="13.5" customHeight="1">
      <c r="A1874" s="7" t="str">
        <f>HYPERLINK("http://kyu.snu.ac.kr/sdhj/index.jsp?type=hj/GK14704_00IM0001_014a.jpg","1768_해북촌_014a")</f>
        <v>1768_해북촌_014a</v>
      </c>
      <c r="B1874" s="4">
        <v>1768</v>
      </c>
      <c r="C1874" s="4" t="s">
        <v>10323</v>
      </c>
      <c r="D1874" s="4" t="s">
        <v>10324</v>
      </c>
      <c r="E1874" s="4">
        <v>1873</v>
      </c>
      <c r="F1874" s="5">
        <v>8</v>
      </c>
      <c r="G1874" s="5" t="s">
        <v>5110</v>
      </c>
      <c r="H1874" s="5" t="s">
        <v>5111</v>
      </c>
      <c r="I1874" s="5">
        <v>12</v>
      </c>
      <c r="L1874" s="5">
        <v>5</v>
      </c>
      <c r="M1874" s="5" t="s">
        <v>6396</v>
      </c>
      <c r="N1874" s="5" t="s">
        <v>6397</v>
      </c>
      <c r="S1874" s="5" t="s">
        <v>127</v>
      </c>
      <c r="T1874" s="5" t="s">
        <v>128</v>
      </c>
      <c r="AC1874" s="4">
        <v>4</v>
      </c>
      <c r="AD1874" s="5" t="s">
        <v>316</v>
      </c>
      <c r="AE1874" s="5" t="s">
        <v>317</v>
      </c>
      <c r="AF1874" s="5" t="s">
        <v>610</v>
      </c>
      <c r="AG1874" s="5" t="s">
        <v>611</v>
      </c>
    </row>
    <row r="1875" spans="1:72" ht="13.5" customHeight="1">
      <c r="A1875" s="7" t="str">
        <f>HYPERLINK("http://kyu.snu.ac.kr/sdhj/index.jsp?type=hj/GK14704_00IM0001_014a.jpg","1768_해북촌_014a")</f>
        <v>1768_해북촌_014a</v>
      </c>
      <c r="B1875" s="4">
        <v>1768</v>
      </c>
      <c r="C1875" s="4" t="s">
        <v>10323</v>
      </c>
      <c r="D1875" s="4" t="s">
        <v>10324</v>
      </c>
      <c r="E1875" s="4">
        <v>1874</v>
      </c>
      <c r="F1875" s="5">
        <v>8</v>
      </c>
      <c r="G1875" s="5" t="s">
        <v>5110</v>
      </c>
      <c r="H1875" s="5" t="s">
        <v>5111</v>
      </c>
      <c r="I1875" s="5">
        <v>13</v>
      </c>
      <c r="J1875" s="5" t="s">
        <v>6411</v>
      </c>
      <c r="K1875" s="5" t="s">
        <v>6412</v>
      </c>
      <c r="L1875" s="5">
        <v>1</v>
      </c>
      <c r="M1875" s="4" t="s">
        <v>6413</v>
      </c>
      <c r="N1875" s="4" t="s">
        <v>6414</v>
      </c>
      <c r="S1875" s="4"/>
      <c r="T1875" s="4" t="s">
        <v>11495</v>
      </c>
      <c r="U1875" s="5" t="s">
        <v>73</v>
      </c>
      <c r="V1875" s="5" t="s">
        <v>74</v>
      </c>
      <c r="W1875" s="5" t="s">
        <v>946</v>
      </c>
      <c r="X1875" s="5" t="s">
        <v>815</v>
      </c>
      <c r="Y1875" s="5" t="s">
        <v>6415</v>
      </c>
      <c r="Z1875" s="5" t="s">
        <v>6416</v>
      </c>
      <c r="AC1875" s="4">
        <v>45</v>
      </c>
      <c r="AD1875" s="5" t="s">
        <v>207</v>
      </c>
      <c r="AE1875" s="5" t="s">
        <v>208</v>
      </c>
      <c r="AJ1875" s="5" t="s">
        <v>33</v>
      </c>
      <c r="AK1875" s="5" t="s">
        <v>34</v>
      </c>
      <c r="AL1875" s="5" t="s">
        <v>653</v>
      </c>
      <c r="AM1875" s="5" t="s">
        <v>654</v>
      </c>
      <c r="AT1875" s="5" t="s">
        <v>588</v>
      </c>
      <c r="AU1875" s="5" t="s">
        <v>589</v>
      </c>
      <c r="AV1875" s="5" t="s">
        <v>6417</v>
      </c>
      <c r="AW1875" s="5" t="s">
        <v>6418</v>
      </c>
      <c r="BG1875" s="5" t="s">
        <v>83</v>
      </c>
      <c r="BH1875" s="5" t="s">
        <v>84</v>
      </c>
      <c r="BI1875" s="5" t="s">
        <v>11724</v>
      </c>
      <c r="BJ1875" s="5" t="s">
        <v>11725</v>
      </c>
      <c r="BK1875" s="5" t="s">
        <v>6419</v>
      </c>
      <c r="BL1875" s="5" t="s">
        <v>11726</v>
      </c>
      <c r="BM1875" s="5" t="s">
        <v>9531</v>
      </c>
      <c r="BN1875" s="5" t="s">
        <v>5562</v>
      </c>
      <c r="BO1875" s="5" t="s">
        <v>6420</v>
      </c>
      <c r="BP1875" s="5" t="s">
        <v>6421</v>
      </c>
      <c r="BQ1875" s="5" t="s">
        <v>6422</v>
      </c>
      <c r="BR1875" s="5" t="s">
        <v>11727</v>
      </c>
      <c r="BS1875" s="5" t="s">
        <v>2151</v>
      </c>
      <c r="BT1875" s="5" t="s">
        <v>2152</v>
      </c>
    </row>
    <row r="1876" spans="1:72" ht="13.5" customHeight="1">
      <c r="A1876" s="7" t="str">
        <f>HYPERLINK("http://kyu.snu.ac.kr/sdhj/index.jsp?type=hj/GK14704_00IM0001_014a.jpg","1768_해북촌_014a")</f>
        <v>1768_해북촌_014a</v>
      </c>
      <c r="B1876" s="4">
        <v>1768</v>
      </c>
      <c r="C1876" s="4" t="s">
        <v>10875</v>
      </c>
      <c r="D1876" s="4" t="s">
        <v>10876</v>
      </c>
      <c r="E1876" s="4">
        <v>1875</v>
      </c>
      <c r="F1876" s="5">
        <v>8</v>
      </c>
      <c r="G1876" s="5" t="s">
        <v>5110</v>
      </c>
      <c r="H1876" s="5" t="s">
        <v>5111</v>
      </c>
      <c r="I1876" s="5">
        <v>13</v>
      </c>
      <c r="L1876" s="5">
        <v>1</v>
      </c>
      <c r="M1876" s="5" t="s">
        <v>6413</v>
      </c>
      <c r="N1876" s="5" t="s">
        <v>6414</v>
      </c>
      <c r="S1876" s="5" t="s">
        <v>95</v>
      </c>
      <c r="T1876" s="5" t="s">
        <v>96</v>
      </c>
      <c r="W1876" s="5" t="s">
        <v>250</v>
      </c>
      <c r="X1876" s="4" t="s">
        <v>11728</v>
      </c>
      <c r="Y1876" s="5" t="s">
        <v>99</v>
      </c>
      <c r="Z1876" s="5" t="s">
        <v>100</v>
      </c>
      <c r="AC1876" s="4">
        <v>45</v>
      </c>
      <c r="AD1876" s="5" t="s">
        <v>362</v>
      </c>
      <c r="AE1876" s="5" t="s">
        <v>363</v>
      </c>
      <c r="AJ1876" s="5" t="s">
        <v>101</v>
      </c>
      <c r="AK1876" s="5" t="s">
        <v>102</v>
      </c>
      <c r="AL1876" s="5" t="s">
        <v>1612</v>
      </c>
      <c r="AM1876" s="5" t="s">
        <v>1613</v>
      </c>
      <c r="AT1876" s="5" t="s">
        <v>83</v>
      </c>
      <c r="AU1876" s="5" t="s">
        <v>84</v>
      </c>
      <c r="AV1876" s="5" t="s">
        <v>1614</v>
      </c>
      <c r="AW1876" s="5" t="s">
        <v>1615</v>
      </c>
      <c r="BG1876" s="5" t="s">
        <v>83</v>
      </c>
      <c r="BH1876" s="5" t="s">
        <v>84</v>
      </c>
      <c r="BI1876" s="5" t="s">
        <v>1616</v>
      </c>
      <c r="BJ1876" s="5" t="s">
        <v>1617</v>
      </c>
      <c r="BK1876" s="5" t="s">
        <v>83</v>
      </c>
      <c r="BL1876" s="5" t="s">
        <v>84</v>
      </c>
      <c r="BM1876" s="5" t="s">
        <v>1618</v>
      </c>
      <c r="BN1876" s="5" t="s">
        <v>1619</v>
      </c>
      <c r="BO1876" s="5" t="s">
        <v>83</v>
      </c>
      <c r="BP1876" s="5" t="s">
        <v>84</v>
      </c>
      <c r="BQ1876" s="5" t="s">
        <v>6423</v>
      </c>
      <c r="BR1876" s="5" t="s">
        <v>6424</v>
      </c>
      <c r="BS1876" s="5" t="s">
        <v>455</v>
      </c>
      <c r="BT1876" s="5" t="s">
        <v>456</v>
      </c>
    </row>
    <row r="1877" spans="1:72" ht="13.5" customHeight="1">
      <c r="A1877" s="7" t="str">
        <f>HYPERLINK("http://kyu.snu.ac.kr/sdhj/index.jsp?type=hj/GK14704_00IM0001_014a.jpg","1768_해북촌_014a")</f>
        <v>1768_해북촌_014a</v>
      </c>
      <c r="B1877" s="4">
        <v>1768</v>
      </c>
      <c r="C1877" s="4" t="s">
        <v>9834</v>
      </c>
      <c r="D1877" s="4" t="s">
        <v>9835</v>
      </c>
      <c r="E1877" s="4">
        <v>1876</v>
      </c>
      <c r="F1877" s="5">
        <v>8</v>
      </c>
      <c r="G1877" s="5" t="s">
        <v>5110</v>
      </c>
      <c r="H1877" s="5" t="s">
        <v>5111</v>
      </c>
      <c r="I1877" s="5">
        <v>13</v>
      </c>
      <c r="L1877" s="5">
        <v>1</v>
      </c>
      <c r="M1877" s="5" t="s">
        <v>6413</v>
      </c>
      <c r="N1877" s="5" t="s">
        <v>6414</v>
      </c>
      <c r="S1877" s="5" t="s">
        <v>115</v>
      </c>
      <c r="T1877" s="5" t="s">
        <v>116</v>
      </c>
      <c r="U1877" s="5" t="s">
        <v>73</v>
      </c>
      <c r="V1877" s="5" t="s">
        <v>74</v>
      </c>
      <c r="Y1877" s="5" t="s">
        <v>6425</v>
      </c>
      <c r="Z1877" s="5" t="s">
        <v>6426</v>
      </c>
      <c r="AA1877" s="5" t="s">
        <v>6427</v>
      </c>
      <c r="AB1877" s="5" t="s">
        <v>6428</v>
      </c>
      <c r="AC1877" s="4">
        <v>21</v>
      </c>
      <c r="AD1877" s="5" t="s">
        <v>410</v>
      </c>
      <c r="AE1877" s="5" t="s">
        <v>411</v>
      </c>
    </row>
    <row r="1878" spans="1:72" ht="13.5" customHeight="1">
      <c r="A1878" s="7" t="str">
        <f>HYPERLINK("http://kyu.snu.ac.kr/sdhj/index.jsp?type=hj/GK14704_00IM0001_014a.jpg","1768_해북촌_014a")</f>
        <v>1768_해북촌_014a</v>
      </c>
      <c r="B1878" s="4">
        <v>1768</v>
      </c>
      <c r="C1878" s="4" t="s">
        <v>11497</v>
      </c>
      <c r="D1878" s="4" t="s">
        <v>11498</v>
      </c>
      <c r="E1878" s="4">
        <v>1877</v>
      </c>
      <c r="F1878" s="5">
        <v>8</v>
      </c>
      <c r="G1878" s="5" t="s">
        <v>5110</v>
      </c>
      <c r="H1878" s="5" t="s">
        <v>5111</v>
      </c>
      <c r="I1878" s="5">
        <v>13</v>
      </c>
      <c r="L1878" s="5">
        <v>1</v>
      </c>
      <c r="M1878" s="5" t="s">
        <v>6413</v>
      </c>
      <c r="N1878" s="5" t="s">
        <v>6414</v>
      </c>
      <c r="S1878" s="5" t="s">
        <v>115</v>
      </c>
      <c r="T1878" s="5" t="s">
        <v>116</v>
      </c>
      <c r="Y1878" s="5" t="s">
        <v>6429</v>
      </c>
      <c r="Z1878" s="5" t="s">
        <v>6430</v>
      </c>
      <c r="AC1878" s="4">
        <v>16</v>
      </c>
      <c r="AD1878" s="5" t="s">
        <v>191</v>
      </c>
      <c r="AE1878" s="5" t="s">
        <v>192</v>
      </c>
    </row>
    <row r="1879" spans="1:72" ht="13.5" customHeight="1">
      <c r="A1879" s="7" t="str">
        <f>HYPERLINK("http://kyu.snu.ac.kr/sdhj/index.jsp?type=hj/GK14704_00IM0001_014a.jpg","1768_해북촌_014a")</f>
        <v>1768_해북촌_014a</v>
      </c>
      <c r="B1879" s="4">
        <v>1768</v>
      </c>
      <c r="C1879" s="4" t="s">
        <v>11497</v>
      </c>
      <c r="D1879" s="4" t="s">
        <v>11498</v>
      </c>
      <c r="E1879" s="4">
        <v>1878</v>
      </c>
      <c r="F1879" s="5">
        <v>8</v>
      </c>
      <c r="G1879" s="5" t="s">
        <v>5110</v>
      </c>
      <c r="H1879" s="5" t="s">
        <v>5111</v>
      </c>
      <c r="I1879" s="5">
        <v>13</v>
      </c>
      <c r="L1879" s="5">
        <v>1</v>
      </c>
      <c r="M1879" s="5" t="s">
        <v>6413</v>
      </c>
      <c r="N1879" s="5" t="s">
        <v>6414</v>
      </c>
      <c r="T1879" s="4" t="s">
        <v>11729</v>
      </c>
      <c r="U1879" s="5" t="s">
        <v>133</v>
      </c>
      <c r="V1879" s="5" t="s">
        <v>134</v>
      </c>
      <c r="Y1879" s="5" t="s">
        <v>197</v>
      </c>
      <c r="Z1879" s="5" t="s">
        <v>198</v>
      </c>
      <c r="AC1879" s="4">
        <v>27</v>
      </c>
      <c r="AD1879" s="5" t="s">
        <v>119</v>
      </c>
      <c r="AE1879" s="5" t="s">
        <v>120</v>
      </c>
    </row>
    <row r="1880" spans="1:72" ht="13.5" customHeight="1">
      <c r="A1880" s="7" t="str">
        <f>HYPERLINK("http://kyu.snu.ac.kr/sdhj/index.jsp?type=hj/GK14704_00IM0001_014a.jpg","1768_해북촌_014a")</f>
        <v>1768_해북촌_014a</v>
      </c>
      <c r="B1880" s="4">
        <v>1768</v>
      </c>
      <c r="C1880" s="4" t="s">
        <v>11497</v>
      </c>
      <c r="D1880" s="4" t="s">
        <v>11498</v>
      </c>
      <c r="E1880" s="4">
        <v>1879</v>
      </c>
      <c r="F1880" s="5">
        <v>8</v>
      </c>
      <c r="G1880" s="5" t="s">
        <v>5110</v>
      </c>
      <c r="H1880" s="5" t="s">
        <v>5111</v>
      </c>
      <c r="I1880" s="5">
        <v>13</v>
      </c>
      <c r="L1880" s="5">
        <v>2</v>
      </c>
      <c r="M1880" s="4" t="s">
        <v>3791</v>
      </c>
      <c r="N1880" s="4" t="s">
        <v>3792</v>
      </c>
      <c r="S1880" s="4"/>
      <c r="T1880" s="4" t="s">
        <v>9813</v>
      </c>
      <c r="U1880" s="5" t="s">
        <v>6431</v>
      </c>
      <c r="V1880" s="5" t="s">
        <v>6432</v>
      </c>
      <c r="Y1880" s="5" t="s">
        <v>3791</v>
      </c>
      <c r="Z1880" s="5" t="s">
        <v>3792</v>
      </c>
      <c r="AC1880" s="4">
        <v>37</v>
      </c>
      <c r="AD1880" s="5" t="s">
        <v>2033</v>
      </c>
      <c r="AE1880" s="5" t="s">
        <v>2034</v>
      </c>
      <c r="AJ1880" s="5" t="s">
        <v>33</v>
      </c>
      <c r="AK1880" s="5" t="s">
        <v>34</v>
      </c>
      <c r="AL1880" s="5" t="s">
        <v>266</v>
      </c>
      <c r="AM1880" s="4" t="s">
        <v>10439</v>
      </c>
      <c r="AT1880" s="5" t="s">
        <v>1408</v>
      </c>
      <c r="AU1880" s="5" t="s">
        <v>1409</v>
      </c>
      <c r="AV1880" s="5" t="s">
        <v>6195</v>
      </c>
      <c r="AW1880" s="5" t="s">
        <v>2857</v>
      </c>
      <c r="BG1880" s="5" t="s">
        <v>1408</v>
      </c>
      <c r="BH1880" s="5" t="s">
        <v>1409</v>
      </c>
      <c r="BI1880" s="5" t="s">
        <v>6433</v>
      </c>
      <c r="BJ1880" s="5" t="s">
        <v>6434</v>
      </c>
      <c r="BK1880" s="5" t="s">
        <v>1408</v>
      </c>
      <c r="BL1880" s="5" t="s">
        <v>1409</v>
      </c>
      <c r="BM1880" s="5" t="s">
        <v>6346</v>
      </c>
      <c r="BN1880" s="5" t="s">
        <v>3199</v>
      </c>
      <c r="BO1880" s="5" t="s">
        <v>1408</v>
      </c>
      <c r="BP1880" s="5" t="s">
        <v>1409</v>
      </c>
      <c r="BQ1880" s="5" t="s">
        <v>1850</v>
      </c>
      <c r="BR1880" s="5" t="s">
        <v>1537</v>
      </c>
      <c r="BS1880" s="5" t="s">
        <v>266</v>
      </c>
      <c r="BT1880" s="4" t="s">
        <v>10439</v>
      </c>
    </row>
    <row r="1881" spans="1:72" ht="13.5" customHeight="1">
      <c r="A1881" s="7" t="str">
        <f>HYPERLINK("http://kyu.snu.ac.kr/sdhj/index.jsp?type=hj/GK14704_00IM0001_014a.jpg","1768_해북촌_014a")</f>
        <v>1768_해북촌_014a</v>
      </c>
      <c r="B1881" s="4">
        <v>1768</v>
      </c>
      <c r="C1881" s="4" t="s">
        <v>9821</v>
      </c>
      <c r="D1881" s="4" t="s">
        <v>9822</v>
      </c>
      <c r="E1881" s="4">
        <v>1880</v>
      </c>
      <c r="F1881" s="5">
        <v>8</v>
      </c>
      <c r="G1881" s="5" t="s">
        <v>5110</v>
      </c>
      <c r="H1881" s="5" t="s">
        <v>5111</v>
      </c>
      <c r="I1881" s="5">
        <v>13</v>
      </c>
      <c r="L1881" s="5">
        <v>2</v>
      </c>
      <c r="M1881" s="5" t="s">
        <v>3791</v>
      </c>
      <c r="N1881" s="5" t="s">
        <v>3792</v>
      </c>
      <c r="S1881" s="5" t="s">
        <v>95</v>
      </c>
      <c r="T1881" s="5" t="s">
        <v>96</v>
      </c>
      <c r="W1881" s="5" t="s">
        <v>250</v>
      </c>
      <c r="X1881" s="4" t="s">
        <v>10549</v>
      </c>
      <c r="Y1881" s="5" t="s">
        <v>251</v>
      </c>
      <c r="Z1881" s="5" t="s">
        <v>252</v>
      </c>
      <c r="AC1881" s="4">
        <v>37</v>
      </c>
      <c r="AJ1881" s="5" t="s">
        <v>33</v>
      </c>
      <c r="AK1881" s="5" t="s">
        <v>34</v>
      </c>
      <c r="AL1881" s="5" t="s">
        <v>1126</v>
      </c>
      <c r="AM1881" s="5" t="s">
        <v>1127</v>
      </c>
      <c r="AV1881" s="5" t="s">
        <v>6435</v>
      </c>
      <c r="AW1881" s="5" t="s">
        <v>6436</v>
      </c>
      <c r="BI1881" s="5" t="s">
        <v>6437</v>
      </c>
      <c r="BJ1881" s="5" t="s">
        <v>929</v>
      </c>
      <c r="BM1881" s="5" t="s">
        <v>6438</v>
      </c>
      <c r="BN1881" s="5" t="s">
        <v>6439</v>
      </c>
      <c r="BQ1881" s="5" t="s">
        <v>6440</v>
      </c>
      <c r="BR1881" s="5" t="s">
        <v>11730</v>
      </c>
      <c r="BS1881" s="5" t="s">
        <v>148</v>
      </c>
      <c r="BT1881" s="5" t="s">
        <v>149</v>
      </c>
    </row>
    <row r="1882" spans="1:72" ht="13.5" customHeight="1">
      <c r="A1882" s="7" t="str">
        <f>HYPERLINK("http://kyu.snu.ac.kr/sdhj/index.jsp?type=hj/GK14704_00IM0001_014a.jpg","1768_해북촌_014a")</f>
        <v>1768_해북촌_014a</v>
      </c>
      <c r="B1882" s="4">
        <v>1768</v>
      </c>
      <c r="C1882" s="4" t="s">
        <v>11731</v>
      </c>
      <c r="D1882" s="4" t="s">
        <v>11732</v>
      </c>
      <c r="E1882" s="4">
        <v>1881</v>
      </c>
      <c r="F1882" s="5">
        <v>8</v>
      </c>
      <c r="G1882" s="5" t="s">
        <v>5110</v>
      </c>
      <c r="H1882" s="5" t="s">
        <v>5111</v>
      </c>
      <c r="I1882" s="5">
        <v>13</v>
      </c>
      <c r="L1882" s="5">
        <v>3</v>
      </c>
      <c r="M1882" s="4" t="s">
        <v>3576</v>
      </c>
      <c r="N1882" s="4" t="s">
        <v>3577</v>
      </c>
      <c r="S1882" s="4"/>
      <c r="T1882" s="4" t="s">
        <v>9970</v>
      </c>
      <c r="U1882" s="5" t="s">
        <v>495</v>
      </c>
      <c r="V1882" s="5" t="s">
        <v>496</v>
      </c>
      <c r="W1882" s="5" t="s">
        <v>250</v>
      </c>
      <c r="X1882" s="4" t="s">
        <v>10830</v>
      </c>
      <c r="Y1882" s="5" t="s">
        <v>251</v>
      </c>
      <c r="Z1882" s="5" t="s">
        <v>252</v>
      </c>
      <c r="AC1882" s="4">
        <v>77</v>
      </c>
      <c r="AD1882" s="5" t="s">
        <v>191</v>
      </c>
      <c r="AE1882" s="5" t="s">
        <v>192</v>
      </c>
      <c r="AJ1882" s="5" t="s">
        <v>33</v>
      </c>
      <c r="AK1882" s="5" t="s">
        <v>34</v>
      </c>
      <c r="AL1882" s="5" t="s">
        <v>103</v>
      </c>
      <c r="AM1882" s="5" t="s">
        <v>104</v>
      </c>
      <c r="AT1882" s="5" t="s">
        <v>1030</v>
      </c>
      <c r="AU1882" s="5" t="s">
        <v>1031</v>
      </c>
      <c r="AV1882" s="5" t="s">
        <v>3791</v>
      </c>
      <c r="AW1882" s="5" t="s">
        <v>3792</v>
      </c>
      <c r="BG1882" s="5" t="s">
        <v>1030</v>
      </c>
      <c r="BH1882" s="5" t="s">
        <v>1031</v>
      </c>
      <c r="BI1882" s="5" t="s">
        <v>1112</v>
      </c>
      <c r="BJ1882" s="5" t="s">
        <v>1113</v>
      </c>
      <c r="BK1882" s="5" t="s">
        <v>1030</v>
      </c>
      <c r="BL1882" s="5" t="s">
        <v>1031</v>
      </c>
      <c r="BM1882" s="5" t="s">
        <v>5127</v>
      </c>
      <c r="BN1882" s="5" t="s">
        <v>5128</v>
      </c>
      <c r="BO1882" s="5" t="s">
        <v>1030</v>
      </c>
      <c r="BP1882" s="5" t="s">
        <v>1031</v>
      </c>
      <c r="BQ1882" s="5" t="s">
        <v>6441</v>
      </c>
      <c r="BR1882" s="5" t="s">
        <v>11733</v>
      </c>
      <c r="BS1882" s="5" t="s">
        <v>93</v>
      </c>
      <c r="BT1882" s="5" t="s">
        <v>94</v>
      </c>
    </row>
    <row r="1883" spans="1:72" ht="13.5" customHeight="1">
      <c r="A1883" s="7" t="str">
        <f>HYPERLINK("http://kyu.snu.ac.kr/sdhj/index.jsp?type=hj/GK14704_00IM0001_014a.jpg","1768_해북촌_014a")</f>
        <v>1768_해북촌_014a</v>
      </c>
      <c r="B1883" s="4">
        <v>1768</v>
      </c>
      <c r="C1883" s="4" t="s">
        <v>11734</v>
      </c>
      <c r="D1883" s="4" t="s">
        <v>11735</v>
      </c>
      <c r="E1883" s="4">
        <v>1882</v>
      </c>
      <c r="F1883" s="5">
        <v>8</v>
      </c>
      <c r="G1883" s="5" t="s">
        <v>5110</v>
      </c>
      <c r="H1883" s="5" t="s">
        <v>5111</v>
      </c>
      <c r="I1883" s="5">
        <v>13</v>
      </c>
      <c r="L1883" s="5">
        <v>4</v>
      </c>
      <c r="M1883" s="4" t="s">
        <v>3415</v>
      </c>
      <c r="N1883" s="4" t="s">
        <v>3416</v>
      </c>
      <c r="S1883" s="4"/>
      <c r="T1883" s="4" t="s">
        <v>9970</v>
      </c>
      <c r="U1883" s="5" t="s">
        <v>495</v>
      </c>
      <c r="V1883" s="5" t="s">
        <v>496</v>
      </c>
      <c r="W1883" s="5" t="s">
        <v>408</v>
      </c>
      <c r="X1883" s="5" t="s">
        <v>409</v>
      </c>
      <c r="Y1883" s="5" t="s">
        <v>251</v>
      </c>
      <c r="Z1883" s="5" t="s">
        <v>252</v>
      </c>
      <c r="AC1883" s="4">
        <v>53</v>
      </c>
      <c r="AD1883" s="5" t="s">
        <v>614</v>
      </c>
      <c r="AE1883" s="5" t="s">
        <v>615</v>
      </c>
      <c r="AJ1883" s="5" t="s">
        <v>33</v>
      </c>
      <c r="AK1883" s="5" t="s">
        <v>34</v>
      </c>
      <c r="AL1883" s="5" t="s">
        <v>455</v>
      </c>
      <c r="AM1883" s="5" t="s">
        <v>456</v>
      </c>
      <c r="AT1883" s="5" t="s">
        <v>695</v>
      </c>
      <c r="AU1883" s="5" t="s">
        <v>696</v>
      </c>
      <c r="AV1883" s="5" t="s">
        <v>1881</v>
      </c>
      <c r="AW1883" s="5" t="s">
        <v>1882</v>
      </c>
      <c r="BG1883" s="5" t="s">
        <v>695</v>
      </c>
      <c r="BH1883" s="5" t="s">
        <v>696</v>
      </c>
      <c r="BI1883" s="5" t="s">
        <v>5190</v>
      </c>
      <c r="BJ1883" s="5" t="s">
        <v>5191</v>
      </c>
      <c r="BK1883" s="5" t="s">
        <v>695</v>
      </c>
      <c r="BL1883" s="5" t="s">
        <v>696</v>
      </c>
      <c r="BM1883" s="5" t="s">
        <v>6442</v>
      </c>
      <c r="BN1883" s="5" t="s">
        <v>5193</v>
      </c>
      <c r="BO1883" s="5" t="s">
        <v>695</v>
      </c>
      <c r="BP1883" s="5" t="s">
        <v>696</v>
      </c>
      <c r="BQ1883" s="5" t="s">
        <v>6443</v>
      </c>
      <c r="BR1883" s="5" t="s">
        <v>11736</v>
      </c>
      <c r="BS1883" s="5" t="s">
        <v>266</v>
      </c>
      <c r="BT1883" s="4" t="s">
        <v>10650</v>
      </c>
    </row>
    <row r="1884" spans="1:72" ht="13.5" customHeight="1">
      <c r="A1884" s="7" t="str">
        <f>HYPERLINK("http://kyu.snu.ac.kr/sdhj/index.jsp?type=hj/GK14704_00IM0001_014a.jpg","1768_해북촌_014a")</f>
        <v>1768_해북촌_014a</v>
      </c>
      <c r="B1884" s="4">
        <v>1768</v>
      </c>
      <c r="C1884" s="4" t="s">
        <v>10651</v>
      </c>
      <c r="D1884" s="4" t="s">
        <v>10652</v>
      </c>
      <c r="E1884" s="4">
        <v>1883</v>
      </c>
      <c r="F1884" s="5">
        <v>8</v>
      </c>
      <c r="G1884" s="5" t="s">
        <v>5110</v>
      </c>
      <c r="H1884" s="5" t="s">
        <v>5111</v>
      </c>
      <c r="I1884" s="5">
        <v>13</v>
      </c>
      <c r="L1884" s="5">
        <v>4</v>
      </c>
      <c r="M1884" s="5" t="s">
        <v>3415</v>
      </c>
      <c r="N1884" s="5" t="s">
        <v>3416</v>
      </c>
      <c r="S1884" s="5" t="s">
        <v>127</v>
      </c>
      <c r="T1884" s="5" t="s">
        <v>128</v>
      </c>
      <c r="Y1884" s="5" t="s">
        <v>251</v>
      </c>
      <c r="Z1884" s="5" t="s">
        <v>252</v>
      </c>
      <c r="AC1884" s="4">
        <v>5</v>
      </c>
      <c r="AD1884" s="5" t="s">
        <v>659</v>
      </c>
      <c r="AE1884" s="5" t="s">
        <v>660</v>
      </c>
    </row>
    <row r="1885" spans="1:72" ht="13.5" customHeight="1">
      <c r="A1885" s="7" t="str">
        <f>HYPERLINK("http://kyu.snu.ac.kr/sdhj/index.jsp?type=hj/GK14704_00IM0001_014a.jpg","1768_해북촌_014a")</f>
        <v>1768_해북촌_014a</v>
      </c>
      <c r="B1885" s="4">
        <v>1768</v>
      </c>
      <c r="C1885" s="4" t="s">
        <v>9977</v>
      </c>
      <c r="D1885" s="4" t="s">
        <v>9978</v>
      </c>
      <c r="E1885" s="4">
        <v>1884</v>
      </c>
      <c r="F1885" s="5">
        <v>8</v>
      </c>
      <c r="G1885" s="5" t="s">
        <v>5110</v>
      </c>
      <c r="H1885" s="5" t="s">
        <v>5111</v>
      </c>
      <c r="I1885" s="5">
        <v>13</v>
      </c>
      <c r="L1885" s="5">
        <v>5</v>
      </c>
      <c r="M1885" s="4" t="s">
        <v>6444</v>
      </c>
      <c r="N1885" s="4" t="s">
        <v>6445</v>
      </c>
      <c r="S1885" s="4"/>
      <c r="T1885" s="4" t="s">
        <v>10798</v>
      </c>
      <c r="U1885" s="5" t="s">
        <v>73</v>
      </c>
      <c r="V1885" s="5" t="s">
        <v>74</v>
      </c>
      <c r="W1885" s="5" t="s">
        <v>250</v>
      </c>
      <c r="X1885" s="4" t="s">
        <v>10799</v>
      </c>
      <c r="Y1885" s="5" t="s">
        <v>6446</v>
      </c>
      <c r="Z1885" s="5" t="s">
        <v>6447</v>
      </c>
      <c r="AC1885" s="4">
        <v>46</v>
      </c>
      <c r="AD1885" s="5" t="s">
        <v>362</v>
      </c>
      <c r="AE1885" s="5" t="s">
        <v>363</v>
      </c>
      <c r="AJ1885" s="5" t="s">
        <v>33</v>
      </c>
      <c r="AK1885" s="5" t="s">
        <v>34</v>
      </c>
      <c r="AL1885" s="5" t="s">
        <v>6448</v>
      </c>
      <c r="AM1885" s="5" t="s">
        <v>6449</v>
      </c>
      <c r="AT1885" s="5" t="s">
        <v>83</v>
      </c>
      <c r="AU1885" s="5" t="s">
        <v>84</v>
      </c>
      <c r="AV1885" s="5" t="s">
        <v>6450</v>
      </c>
      <c r="AW1885" s="5" t="s">
        <v>6451</v>
      </c>
      <c r="BG1885" s="5" t="s">
        <v>83</v>
      </c>
      <c r="BH1885" s="5" t="s">
        <v>84</v>
      </c>
      <c r="BI1885" s="5" t="s">
        <v>6452</v>
      </c>
      <c r="BJ1885" s="5" t="s">
        <v>6453</v>
      </c>
      <c r="BK1885" s="5" t="s">
        <v>83</v>
      </c>
      <c r="BL1885" s="5" t="s">
        <v>84</v>
      </c>
      <c r="BM1885" s="5" t="s">
        <v>11737</v>
      </c>
      <c r="BN1885" s="5" t="s">
        <v>11738</v>
      </c>
      <c r="BO1885" s="5" t="s">
        <v>83</v>
      </c>
      <c r="BP1885" s="5" t="s">
        <v>84</v>
      </c>
      <c r="BQ1885" s="5" t="s">
        <v>6454</v>
      </c>
      <c r="BR1885" s="5" t="s">
        <v>6455</v>
      </c>
      <c r="BS1885" s="5" t="s">
        <v>93</v>
      </c>
      <c r="BT1885" s="5" t="s">
        <v>94</v>
      </c>
    </row>
    <row r="1886" spans="1:72" ht="13.5" customHeight="1">
      <c r="A1886" s="7" t="str">
        <f>HYPERLINK("http://kyu.snu.ac.kr/sdhj/index.jsp?type=hj/GK14704_00IM0001_014a.jpg","1768_해북촌_014a")</f>
        <v>1768_해북촌_014a</v>
      </c>
      <c r="B1886" s="4">
        <v>1768</v>
      </c>
      <c r="C1886" s="4" t="s">
        <v>10800</v>
      </c>
      <c r="D1886" s="4" t="s">
        <v>10801</v>
      </c>
      <c r="E1886" s="4">
        <v>1885</v>
      </c>
      <c r="F1886" s="5">
        <v>8</v>
      </c>
      <c r="G1886" s="5" t="s">
        <v>5110</v>
      </c>
      <c r="H1886" s="5" t="s">
        <v>5111</v>
      </c>
      <c r="I1886" s="5">
        <v>13</v>
      </c>
      <c r="L1886" s="5">
        <v>5</v>
      </c>
      <c r="M1886" s="5" t="s">
        <v>6444</v>
      </c>
      <c r="N1886" s="5" t="s">
        <v>6445</v>
      </c>
      <c r="S1886" s="5" t="s">
        <v>95</v>
      </c>
      <c r="T1886" s="5" t="s">
        <v>96</v>
      </c>
      <c r="W1886" s="5" t="s">
        <v>1626</v>
      </c>
      <c r="X1886" s="5" t="s">
        <v>1627</v>
      </c>
      <c r="Y1886" s="5" t="s">
        <v>99</v>
      </c>
      <c r="Z1886" s="5" t="s">
        <v>100</v>
      </c>
      <c r="AC1886" s="4">
        <v>37</v>
      </c>
      <c r="AD1886" s="5" t="s">
        <v>1521</v>
      </c>
      <c r="AE1886" s="5" t="s">
        <v>1522</v>
      </c>
      <c r="AJ1886" s="5" t="s">
        <v>101</v>
      </c>
      <c r="AK1886" s="5" t="s">
        <v>102</v>
      </c>
      <c r="AL1886" s="5" t="s">
        <v>1764</v>
      </c>
      <c r="AM1886" s="5" t="s">
        <v>1765</v>
      </c>
      <c r="AT1886" s="5" t="s">
        <v>83</v>
      </c>
      <c r="AU1886" s="5" t="s">
        <v>84</v>
      </c>
      <c r="AV1886" s="5" t="s">
        <v>459</v>
      </c>
      <c r="AW1886" s="5" t="s">
        <v>460</v>
      </c>
      <c r="BG1886" s="5" t="s">
        <v>83</v>
      </c>
      <c r="BH1886" s="5" t="s">
        <v>84</v>
      </c>
      <c r="BI1886" s="5" t="s">
        <v>6456</v>
      </c>
      <c r="BJ1886" s="5" t="s">
        <v>6457</v>
      </c>
      <c r="BK1886" s="5" t="s">
        <v>83</v>
      </c>
      <c r="BL1886" s="5" t="s">
        <v>84</v>
      </c>
      <c r="BM1886" s="5" t="s">
        <v>6458</v>
      </c>
      <c r="BN1886" s="5" t="s">
        <v>6459</v>
      </c>
      <c r="BO1886" s="5" t="s">
        <v>83</v>
      </c>
      <c r="BP1886" s="5" t="s">
        <v>84</v>
      </c>
      <c r="BQ1886" s="5" t="s">
        <v>6460</v>
      </c>
      <c r="BR1886" s="5" t="s">
        <v>11739</v>
      </c>
      <c r="BS1886" s="5" t="s">
        <v>266</v>
      </c>
      <c r="BT1886" s="4" t="s">
        <v>11740</v>
      </c>
    </row>
    <row r="1887" spans="1:72" ht="13.5" customHeight="1">
      <c r="A1887" s="7" t="str">
        <f>HYPERLINK("http://kyu.snu.ac.kr/sdhj/index.jsp?type=hj/GK14704_00IM0001_014a.jpg","1768_해북촌_014a")</f>
        <v>1768_해북촌_014a</v>
      </c>
      <c r="B1887" s="4">
        <v>1768</v>
      </c>
      <c r="C1887" s="4" t="s">
        <v>10576</v>
      </c>
      <c r="D1887" s="4" t="s">
        <v>10577</v>
      </c>
      <c r="E1887" s="4">
        <v>1886</v>
      </c>
      <c r="F1887" s="5">
        <v>8</v>
      </c>
      <c r="G1887" s="5" t="s">
        <v>5110</v>
      </c>
      <c r="H1887" s="5" t="s">
        <v>5111</v>
      </c>
      <c r="I1887" s="5">
        <v>13</v>
      </c>
      <c r="L1887" s="5">
        <v>5</v>
      </c>
      <c r="M1887" s="5" t="s">
        <v>6444</v>
      </c>
      <c r="N1887" s="5" t="s">
        <v>6445</v>
      </c>
      <c r="S1887" s="5" t="s">
        <v>115</v>
      </c>
      <c r="T1887" s="5" t="s">
        <v>116</v>
      </c>
      <c r="Y1887" s="5" t="s">
        <v>6461</v>
      </c>
      <c r="Z1887" s="5" t="s">
        <v>6462</v>
      </c>
      <c r="AC1887" s="4">
        <v>13</v>
      </c>
      <c r="AD1887" s="5" t="s">
        <v>353</v>
      </c>
      <c r="AE1887" s="5" t="s">
        <v>354</v>
      </c>
    </row>
    <row r="1888" spans="1:72" ht="13.5" customHeight="1">
      <c r="A1888" s="7" t="str">
        <f>HYPERLINK("http://kyu.snu.ac.kr/sdhj/index.jsp?type=hj/GK14704_00IM0001_014a.jpg","1768_해북촌_014a")</f>
        <v>1768_해북촌_014a</v>
      </c>
      <c r="B1888" s="4">
        <v>1768</v>
      </c>
      <c r="C1888" s="4" t="s">
        <v>10800</v>
      </c>
      <c r="D1888" s="4" t="s">
        <v>10801</v>
      </c>
      <c r="E1888" s="4">
        <v>1887</v>
      </c>
      <c r="F1888" s="5">
        <v>8</v>
      </c>
      <c r="G1888" s="5" t="s">
        <v>5110</v>
      </c>
      <c r="H1888" s="5" t="s">
        <v>5111</v>
      </c>
      <c r="I1888" s="5">
        <v>13</v>
      </c>
      <c r="L1888" s="5">
        <v>5</v>
      </c>
      <c r="M1888" s="5" t="s">
        <v>6444</v>
      </c>
      <c r="N1888" s="5" t="s">
        <v>6445</v>
      </c>
      <c r="S1888" s="5" t="s">
        <v>115</v>
      </c>
      <c r="T1888" s="5" t="s">
        <v>116</v>
      </c>
      <c r="Y1888" s="5" t="s">
        <v>6463</v>
      </c>
      <c r="Z1888" s="5" t="s">
        <v>6464</v>
      </c>
      <c r="AC1888" s="4">
        <v>5</v>
      </c>
      <c r="AD1888" s="5" t="s">
        <v>659</v>
      </c>
      <c r="AE1888" s="5" t="s">
        <v>660</v>
      </c>
    </row>
    <row r="1889" spans="1:72" ht="13.5" customHeight="1">
      <c r="A1889" s="7" t="str">
        <f>HYPERLINK("http://kyu.snu.ac.kr/sdhj/index.jsp?type=hj/GK14704_00IM0001_014a.jpg","1768_해북촌_014a")</f>
        <v>1768_해북촌_014a</v>
      </c>
      <c r="B1889" s="4">
        <v>1768</v>
      </c>
      <c r="C1889" s="4" t="s">
        <v>10800</v>
      </c>
      <c r="D1889" s="4" t="s">
        <v>10801</v>
      </c>
      <c r="E1889" s="4">
        <v>1888</v>
      </c>
      <c r="F1889" s="5">
        <v>8</v>
      </c>
      <c r="G1889" s="5" t="s">
        <v>5110</v>
      </c>
      <c r="H1889" s="5" t="s">
        <v>5111</v>
      </c>
      <c r="I1889" s="5">
        <v>13</v>
      </c>
      <c r="L1889" s="5">
        <v>5</v>
      </c>
      <c r="M1889" s="5" t="s">
        <v>6444</v>
      </c>
      <c r="N1889" s="5" t="s">
        <v>6445</v>
      </c>
      <c r="T1889" s="4" t="s">
        <v>11741</v>
      </c>
      <c r="U1889" s="5" t="s">
        <v>133</v>
      </c>
      <c r="V1889" s="5" t="s">
        <v>134</v>
      </c>
      <c r="Y1889" s="5" t="s">
        <v>6465</v>
      </c>
      <c r="Z1889" s="5" t="s">
        <v>5539</v>
      </c>
      <c r="AC1889" s="4">
        <v>36</v>
      </c>
      <c r="AD1889" s="5" t="s">
        <v>237</v>
      </c>
      <c r="AE1889" s="5" t="s">
        <v>238</v>
      </c>
      <c r="AG1889" s="5" t="s">
        <v>478</v>
      </c>
      <c r="AI1889" s="5" t="s">
        <v>2360</v>
      </c>
    </row>
    <row r="1890" spans="1:72" ht="13.5" customHeight="1">
      <c r="A1890" s="7" t="str">
        <f>HYPERLINK("http://kyu.snu.ac.kr/sdhj/index.jsp?type=hj/GK14704_00IM0001_014a.jpg","1768_해북촌_014a")</f>
        <v>1768_해북촌_014a</v>
      </c>
      <c r="B1890" s="4">
        <v>1768</v>
      </c>
      <c r="C1890" s="4" t="s">
        <v>10800</v>
      </c>
      <c r="D1890" s="4" t="s">
        <v>10801</v>
      </c>
      <c r="E1890" s="4">
        <v>1889</v>
      </c>
      <c r="F1890" s="5">
        <v>8</v>
      </c>
      <c r="G1890" s="5" t="s">
        <v>5110</v>
      </c>
      <c r="H1890" s="5" t="s">
        <v>5111</v>
      </c>
      <c r="I1890" s="5">
        <v>13</v>
      </c>
      <c r="L1890" s="5">
        <v>5</v>
      </c>
      <c r="M1890" s="5" t="s">
        <v>6444</v>
      </c>
      <c r="N1890" s="5" t="s">
        <v>6445</v>
      </c>
      <c r="T1890" s="4" t="s">
        <v>11741</v>
      </c>
      <c r="U1890" s="5" t="s">
        <v>203</v>
      </c>
      <c r="V1890" s="5" t="s">
        <v>204</v>
      </c>
      <c r="Y1890" s="5" t="s">
        <v>6466</v>
      </c>
      <c r="Z1890" s="5" t="s">
        <v>6467</v>
      </c>
      <c r="AC1890" s="4">
        <v>2</v>
      </c>
      <c r="AD1890" s="5" t="s">
        <v>329</v>
      </c>
      <c r="AE1890" s="5" t="s">
        <v>330</v>
      </c>
      <c r="AG1890" s="5" t="s">
        <v>478</v>
      </c>
      <c r="AI1890" s="5" t="s">
        <v>2360</v>
      </c>
      <c r="BB1890" s="5" t="s">
        <v>195</v>
      </c>
      <c r="BC1890" s="5" t="s">
        <v>196</v>
      </c>
      <c r="BF1890" s="4" t="s">
        <v>11742</v>
      </c>
    </row>
    <row r="1891" spans="1:72" ht="13.5" customHeight="1">
      <c r="A1891" s="7" t="str">
        <f>HYPERLINK("http://kyu.snu.ac.kr/sdhj/index.jsp?type=hj/GK14704_00IM0001_014a.jpg","1768_해북촌_014a")</f>
        <v>1768_해북촌_014a</v>
      </c>
      <c r="B1891" s="4">
        <v>1768</v>
      </c>
      <c r="C1891" s="4" t="s">
        <v>10800</v>
      </c>
      <c r="D1891" s="4" t="s">
        <v>10801</v>
      </c>
      <c r="E1891" s="4">
        <v>1890</v>
      </c>
      <c r="F1891" s="5">
        <v>8</v>
      </c>
      <c r="G1891" s="5" t="s">
        <v>5110</v>
      </c>
      <c r="H1891" s="5" t="s">
        <v>5111</v>
      </c>
      <c r="I1891" s="5">
        <v>13</v>
      </c>
      <c r="L1891" s="5">
        <v>5</v>
      </c>
      <c r="M1891" s="5" t="s">
        <v>6444</v>
      </c>
      <c r="N1891" s="5" t="s">
        <v>6445</v>
      </c>
      <c r="T1891" s="4" t="s">
        <v>11741</v>
      </c>
      <c r="U1891" s="5" t="s">
        <v>133</v>
      </c>
      <c r="V1891" s="5" t="s">
        <v>134</v>
      </c>
      <c r="Y1891" s="5" t="s">
        <v>6468</v>
      </c>
      <c r="Z1891" s="5" t="s">
        <v>6469</v>
      </c>
      <c r="AC1891" s="4">
        <v>8</v>
      </c>
      <c r="AD1891" s="5" t="s">
        <v>141</v>
      </c>
      <c r="AE1891" s="5" t="s">
        <v>142</v>
      </c>
      <c r="AG1891" s="5" t="s">
        <v>478</v>
      </c>
      <c r="AI1891" s="5" t="s">
        <v>2360</v>
      </c>
      <c r="BF1891" s="4" t="s">
        <v>11743</v>
      </c>
    </row>
    <row r="1892" spans="1:72" ht="13.5" customHeight="1">
      <c r="A1892" s="7" t="str">
        <f>HYPERLINK("http://kyu.snu.ac.kr/sdhj/index.jsp?type=hj/GK14704_00IM0001_014a.jpg","1768_해북촌_014a")</f>
        <v>1768_해북촌_014a</v>
      </c>
      <c r="B1892" s="4">
        <v>1768</v>
      </c>
      <c r="C1892" s="4" t="s">
        <v>10800</v>
      </c>
      <c r="D1892" s="4" t="s">
        <v>10801</v>
      </c>
      <c r="E1892" s="4">
        <v>1891</v>
      </c>
      <c r="F1892" s="5">
        <v>8</v>
      </c>
      <c r="G1892" s="5" t="s">
        <v>5110</v>
      </c>
      <c r="H1892" s="5" t="s">
        <v>5111</v>
      </c>
      <c r="I1892" s="5">
        <v>13</v>
      </c>
      <c r="L1892" s="5">
        <v>5</v>
      </c>
      <c r="M1892" s="5" t="s">
        <v>6444</v>
      </c>
      <c r="N1892" s="5" t="s">
        <v>6445</v>
      </c>
      <c r="T1892" s="4" t="s">
        <v>11741</v>
      </c>
      <c r="U1892" s="5" t="s">
        <v>203</v>
      </c>
      <c r="V1892" s="5" t="s">
        <v>204</v>
      </c>
      <c r="Y1892" s="5" t="s">
        <v>1105</v>
      </c>
      <c r="Z1892" s="5" t="s">
        <v>1106</v>
      </c>
      <c r="AC1892" s="4">
        <v>5</v>
      </c>
      <c r="AD1892" s="5" t="s">
        <v>659</v>
      </c>
      <c r="AE1892" s="5" t="s">
        <v>660</v>
      </c>
      <c r="AF1892" s="5" t="s">
        <v>11744</v>
      </c>
      <c r="AG1892" s="5" t="s">
        <v>11745</v>
      </c>
      <c r="AH1892" s="5" t="s">
        <v>2359</v>
      </c>
      <c r="AI1892" s="5" t="s">
        <v>2360</v>
      </c>
      <c r="BF1892" s="4" t="s">
        <v>11746</v>
      </c>
    </row>
    <row r="1893" spans="1:72" ht="13.5" customHeight="1">
      <c r="A1893" s="7" t="str">
        <f>HYPERLINK("http://kyu.snu.ac.kr/sdhj/index.jsp?type=hj/GK14704_00IM0001_014a.jpg","1768_해북촌_014a")</f>
        <v>1768_해북촌_014a</v>
      </c>
      <c r="B1893" s="4">
        <v>1768</v>
      </c>
      <c r="C1893" s="4" t="s">
        <v>10800</v>
      </c>
      <c r="D1893" s="4" t="s">
        <v>10801</v>
      </c>
      <c r="E1893" s="4">
        <v>1892</v>
      </c>
      <c r="F1893" s="5">
        <v>8</v>
      </c>
      <c r="G1893" s="5" t="s">
        <v>5110</v>
      </c>
      <c r="H1893" s="5" t="s">
        <v>5111</v>
      </c>
      <c r="I1893" s="5">
        <v>13</v>
      </c>
      <c r="L1893" s="5">
        <v>5</v>
      </c>
      <c r="M1893" s="5" t="s">
        <v>6444</v>
      </c>
      <c r="N1893" s="5" t="s">
        <v>6445</v>
      </c>
      <c r="T1893" s="4" t="s">
        <v>11741</v>
      </c>
      <c r="U1893" s="5" t="s">
        <v>133</v>
      </c>
      <c r="V1893" s="5" t="s">
        <v>134</v>
      </c>
      <c r="Y1893" s="5" t="s">
        <v>6470</v>
      </c>
      <c r="Z1893" s="5" t="s">
        <v>6471</v>
      </c>
      <c r="AC1893" s="4">
        <v>18</v>
      </c>
      <c r="AD1893" s="5" t="s">
        <v>464</v>
      </c>
      <c r="AE1893" s="5" t="s">
        <v>465</v>
      </c>
      <c r="BB1893" s="5" t="s">
        <v>195</v>
      </c>
      <c r="BC1893" s="5" t="s">
        <v>196</v>
      </c>
      <c r="BF1893" s="4" t="s">
        <v>11747</v>
      </c>
    </row>
    <row r="1894" spans="1:72" ht="13.5" customHeight="1">
      <c r="A1894" s="7" t="str">
        <f>HYPERLINK("http://kyu.snu.ac.kr/sdhj/index.jsp?type=hj/GK14704_00IM0001_014a.jpg","1768_해북촌_014a")</f>
        <v>1768_해북촌_014a</v>
      </c>
      <c r="B1894" s="4">
        <v>1768</v>
      </c>
      <c r="C1894" s="4" t="s">
        <v>10800</v>
      </c>
      <c r="D1894" s="4" t="s">
        <v>10801</v>
      </c>
      <c r="E1894" s="4">
        <v>1893</v>
      </c>
      <c r="F1894" s="5">
        <v>8</v>
      </c>
      <c r="G1894" s="5" t="s">
        <v>5110</v>
      </c>
      <c r="H1894" s="5" t="s">
        <v>5111</v>
      </c>
      <c r="I1894" s="5">
        <v>13</v>
      </c>
      <c r="L1894" s="5">
        <v>5</v>
      </c>
      <c r="M1894" s="5" t="s">
        <v>6444</v>
      </c>
      <c r="N1894" s="5" t="s">
        <v>6445</v>
      </c>
      <c r="T1894" s="4" t="s">
        <v>11741</v>
      </c>
      <c r="U1894" s="5" t="s">
        <v>133</v>
      </c>
      <c r="V1894" s="5" t="s">
        <v>134</v>
      </c>
      <c r="Y1894" s="5" t="s">
        <v>4709</v>
      </c>
      <c r="Z1894" s="5" t="s">
        <v>4710</v>
      </c>
      <c r="AC1894" s="4">
        <v>49</v>
      </c>
      <c r="AD1894" s="5" t="s">
        <v>1234</v>
      </c>
      <c r="AE1894" s="5" t="s">
        <v>1235</v>
      </c>
      <c r="AG1894" s="5" t="s">
        <v>210</v>
      </c>
    </row>
    <row r="1895" spans="1:72" ht="13.5" customHeight="1">
      <c r="A1895" s="7" t="str">
        <f>HYPERLINK("http://kyu.snu.ac.kr/sdhj/index.jsp?type=hj/GK14704_00IM0001_014b.jpg","1768_해북촌_014b")</f>
        <v>1768_해북촌_014b</v>
      </c>
      <c r="B1895" s="4">
        <v>1768</v>
      </c>
      <c r="C1895" s="4" t="s">
        <v>10800</v>
      </c>
      <c r="D1895" s="4" t="s">
        <v>10801</v>
      </c>
      <c r="E1895" s="4">
        <v>1894</v>
      </c>
      <c r="F1895" s="5">
        <v>8</v>
      </c>
      <c r="G1895" s="5" t="s">
        <v>5110</v>
      </c>
      <c r="H1895" s="5" t="s">
        <v>5111</v>
      </c>
      <c r="I1895" s="5">
        <v>13</v>
      </c>
      <c r="L1895" s="5">
        <v>5</v>
      </c>
      <c r="M1895" s="5" t="s">
        <v>6444</v>
      </c>
      <c r="N1895" s="5" t="s">
        <v>6445</v>
      </c>
      <c r="T1895" s="4" t="s">
        <v>11741</v>
      </c>
      <c r="U1895" s="5" t="s">
        <v>133</v>
      </c>
      <c r="V1895" s="5" t="s">
        <v>134</v>
      </c>
      <c r="Y1895" s="5" t="s">
        <v>1112</v>
      </c>
      <c r="Z1895" s="5" t="s">
        <v>1113</v>
      </c>
      <c r="AC1895" s="4">
        <v>10</v>
      </c>
      <c r="AD1895" s="5" t="s">
        <v>387</v>
      </c>
      <c r="AE1895" s="5" t="s">
        <v>388</v>
      </c>
      <c r="AG1895" s="5" t="s">
        <v>210</v>
      </c>
      <c r="BB1895" s="5" t="s">
        <v>195</v>
      </c>
      <c r="BC1895" s="5" t="s">
        <v>196</v>
      </c>
      <c r="BF1895" s="4" t="s">
        <v>11742</v>
      </c>
    </row>
    <row r="1896" spans="1:72" ht="13.5" customHeight="1">
      <c r="A1896" s="7" t="str">
        <f>HYPERLINK("http://kyu.snu.ac.kr/sdhj/index.jsp?type=hj/GK14704_00IM0001_014b.jpg","1768_해북촌_014b")</f>
        <v>1768_해북촌_014b</v>
      </c>
      <c r="B1896" s="4">
        <v>1768</v>
      </c>
      <c r="C1896" s="4" t="s">
        <v>10800</v>
      </c>
      <c r="D1896" s="4" t="s">
        <v>10801</v>
      </c>
      <c r="E1896" s="4">
        <v>1895</v>
      </c>
      <c r="F1896" s="5">
        <v>8</v>
      </c>
      <c r="G1896" s="5" t="s">
        <v>5110</v>
      </c>
      <c r="H1896" s="5" t="s">
        <v>5111</v>
      </c>
      <c r="I1896" s="5">
        <v>13</v>
      </c>
      <c r="L1896" s="5">
        <v>5</v>
      </c>
      <c r="M1896" s="5" t="s">
        <v>6444</v>
      </c>
      <c r="N1896" s="5" t="s">
        <v>6445</v>
      </c>
      <c r="T1896" s="4" t="s">
        <v>11741</v>
      </c>
      <c r="U1896" s="5" t="s">
        <v>203</v>
      </c>
      <c r="V1896" s="5" t="s">
        <v>204</v>
      </c>
      <c r="Y1896" s="5" t="s">
        <v>896</v>
      </c>
      <c r="Z1896" s="5" t="s">
        <v>897</v>
      </c>
      <c r="AC1896" s="4">
        <v>51</v>
      </c>
      <c r="AD1896" s="5" t="s">
        <v>896</v>
      </c>
      <c r="AE1896" s="5" t="s">
        <v>897</v>
      </c>
      <c r="AF1896" s="5" t="s">
        <v>11748</v>
      </c>
      <c r="AG1896" s="5" t="s">
        <v>11749</v>
      </c>
    </row>
    <row r="1897" spans="1:72" ht="13.5" customHeight="1">
      <c r="A1897" s="7" t="str">
        <f>HYPERLINK("http://kyu.snu.ac.kr/sdhj/index.jsp?type=hj/GK14704_00IM0001_014b.jpg","1768_해북촌_014b")</f>
        <v>1768_해북촌_014b</v>
      </c>
      <c r="B1897" s="4">
        <v>1768</v>
      </c>
      <c r="C1897" s="4" t="s">
        <v>10800</v>
      </c>
      <c r="D1897" s="4" t="s">
        <v>10801</v>
      </c>
      <c r="E1897" s="4">
        <v>1896</v>
      </c>
      <c r="F1897" s="5">
        <v>8</v>
      </c>
      <c r="G1897" s="5" t="s">
        <v>5110</v>
      </c>
      <c r="H1897" s="5" t="s">
        <v>5111</v>
      </c>
      <c r="I1897" s="5">
        <v>14</v>
      </c>
      <c r="J1897" s="5" t="s">
        <v>6472</v>
      </c>
      <c r="K1897" s="5" t="s">
        <v>6473</v>
      </c>
      <c r="L1897" s="5">
        <v>1</v>
      </c>
      <c r="M1897" s="4" t="s">
        <v>6472</v>
      </c>
      <c r="N1897" s="4" t="s">
        <v>6473</v>
      </c>
      <c r="S1897" s="4"/>
      <c r="T1897" s="4" t="s">
        <v>10360</v>
      </c>
      <c r="U1897" s="5" t="s">
        <v>695</v>
      </c>
      <c r="V1897" s="5" t="s">
        <v>696</v>
      </c>
      <c r="W1897" s="5" t="s">
        <v>97</v>
      </c>
      <c r="X1897" s="5" t="s">
        <v>98</v>
      </c>
      <c r="Y1897" s="5" t="s">
        <v>2989</v>
      </c>
      <c r="Z1897" s="5" t="s">
        <v>2990</v>
      </c>
      <c r="AC1897" s="4">
        <v>56</v>
      </c>
      <c r="AD1897" s="5" t="s">
        <v>525</v>
      </c>
      <c r="AE1897" s="5" t="s">
        <v>526</v>
      </c>
      <c r="AJ1897" s="5" t="s">
        <v>33</v>
      </c>
      <c r="AK1897" s="5" t="s">
        <v>34</v>
      </c>
      <c r="AL1897" s="5" t="s">
        <v>103</v>
      </c>
      <c r="AM1897" s="5" t="s">
        <v>104</v>
      </c>
      <c r="AT1897" s="5" t="s">
        <v>695</v>
      </c>
      <c r="AU1897" s="5" t="s">
        <v>696</v>
      </c>
      <c r="AV1897" s="5" t="s">
        <v>1089</v>
      </c>
      <c r="AW1897" s="5" t="s">
        <v>1090</v>
      </c>
      <c r="BG1897" s="5" t="s">
        <v>695</v>
      </c>
      <c r="BH1897" s="5" t="s">
        <v>696</v>
      </c>
      <c r="BI1897" s="5" t="s">
        <v>6474</v>
      </c>
      <c r="BJ1897" s="5" t="s">
        <v>6475</v>
      </c>
      <c r="BK1897" s="5" t="s">
        <v>695</v>
      </c>
      <c r="BL1897" s="5" t="s">
        <v>696</v>
      </c>
      <c r="BM1897" s="5" t="s">
        <v>6476</v>
      </c>
      <c r="BN1897" s="5" t="s">
        <v>6477</v>
      </c>
      <c r="BO1897" s="5" t="s">
        <v>695</v>
      </c>
      <c r="BP1897" s="5" t="s">
        <v>696</v>
      </c>
      <c r="BQ1897" s="5" t="s">
        <v>6478</v>
      </c>
      <c r="BR1897" s="5" t="s">
        <v>11750</v>
      </c>
      <c r="BS1897" s="5" t="s">
        <v>113</v>
      </c>
      <c r="BT1897" s="5" t="s">
        <v>114</v>
      </c>
    </row>
    <row r="1898" spans="1:72" ht="13.5" customHeight="1">
      <c r="A1898" s="7" t="str">
        <f>HYPERLINK("http://kyu.snu.ac.kr/sdhj/index.jsp?type=hj/GK14704_00IM0001_014b.jpg","1768_해북촌_014b")</f>
        <v>1768_해북촌_014b</v>
      </c>
      <c r="B1898" s="4">
        <v>1768</v>
      </c>
      <c r="C1898" s="4" t="s">
        <v>11751</v>
      </c>
      <c r="D1898" s="4" t="s">
        <v>11752</v>
      </c>
      <c r="E1898" s="4">
        <v>1897</v>
      </c>
      <c r="F1898" s="5">
        <v>8</v>
      </c>
      <c r="G1898" s="5" t="s">
        <v>5110</v>
      </c>
      <c r="H1898" s="5" t="s">
        <v>5111</v>
      </c>
      <c r="I1898" s="5">
        <v>14</v>
      </c>
      <c r="L1898" s="5">
        <v>1</v>
      </c>
      <c r="M1898" s="5" t="s">
        <v>6472</v>
      </c>
      <c r="N1898" s="5" t="s">
        <v>6473</v>
      </c>
      <c r="S1898" s="5" t="s">
        <v>95</v>
      </c>
      <c r="T1898" s="5" t="s">
        <v>96</v>
      </c>
      <c r="W1898" s="5" t="s">
        <v>75</v>
      </c>
      <c r="X1898" s="5" t="s">
        <v>76</v>
      </c>
      <c r="Y1898" s="5" t="s">
        <v>20</v>
      </c>
      <c r="Z1898" s="5" t="s">
        <v>21</v>
      </c>
      <c r="AC1898" s="4">
        <v>56</v>
      </c>
      <c r="AD1898" s="5" t="s">
        <v>699</v>
      </c>
      <c r="AE1898" s="5" t="s">
        <v>700</v>
      </c>
      <c r="AJ1898" s="5" t="s">
        <v>33</v>
      </c>
      <c r="AK1898" s="5" t="s">
        <v>34</v>
      </c>
      <c r="AL1898" s="5" t="s">
        <v>81</v>
      </c>
      <c r="AM1898" s="5" t="s">
        <v>82</v>
      </c>
      <c r="AT1898" s="5" t="s">
        <v>1030</v>
      </c>
      <c r="AU1898" s="5" t="s">
        <v>1031</v>
      </c>
      <c r="AV1898" s="5" t="s">
        <v>6479</v>
      </c>
      <c r="AW1898" s="5" t="s">
        <v>6480</v>
      </c>
      <c r="BG1898" s="5" t="s">
        <v>1030</v>
      </c>
      <c r="BH1898" s="5" t="s">
        <v>1031</v>
      </c>
      <c r="BI1898" s="5" t="s">
        <v>6481</v>
      </c>
      <c r="BJ1898" s="5" t="s">
        <v>6482</v>
      </c>
      <c r="BK1898" s="5" t="s">
        <v>1030</v>
      </c>
      <c r="BL1898" s="5" t="s">
        <v>1031</v>
      </c>
      <c r="BM1898" s="5" t="s">
        <v>6483</v>
      </c>
      <c r="BN1898" s="5" t="s">
        <v>6484</v>
      </c>
      <c r="BO1898" s="5" t="s">
        <v>1030</v>
      </c>
      <c r="BP1898" s="5" t="s">
        <v>1031</v>
      </c>
      <c r="BQ1898" s="5" t="s">
        <v>6485</v>
      </c>
      <c r="BR1898" s="5" t="s">
        <v>11753</v>
      </c>
      <c r="BS1898" s="5" t="s">
        <v>266</v>
      </c>
      <c r="BT1898" s="4" t="s">
        <v>11754</v>
      </c>
    </row>
    <row r="1899" spans="1:72" ht="13.5" customHeight="1">
      <c r="A1899" s="7" t="str">
        <f>HYPERLINK("http://kyu.snu.ac.kr/sdhj/index.jsp?type=hj/GK14704_00IM0001_014b.jpg","1768_해북촌_014b")</f>
        <v>1768_해북촌_014b</v>
      </c>
      <c r="B1899" s="4">
        <v>1768</v>
      </c>
      <c r="C1899" s="4" t="s">
        <v>11755</v>
      </c>
      <c r="D1899" s="4" t="s">
        <v>11756</v>
      </c>
      <c r="E1899" s="4">
        <v>1898</v>
      </c>
      <c r="F1899" s="5">
        <v>8</v>
      </c>
      <c r="G1899" s="5" t="s">
        <v>5110</v>
      </c>
      <c r="H1899" s="5" t="s">
        <v>5111</v>
      </c>
      <c r="I1899" s="5">
        <v>14</v>
      </c>
      <c r="L1899" s="5">
        <v>1</v>
      </c>
      <c r="M1899" s="5" t="s">
        <v>6472</v>
      </c>
      <c r="N1899" s="5" t="s">
        <v>6473</v>
      </c>
      <c r="S1899" s="5" t="s">
        <v>115</v>
      </c>
      <c r="T1899" s="5" t="s">
        <v>116</v>
      </c>
      <c r="U1899" s="5" t="s">
        <v>3107</v>
      </c>
      <c r="V1899" s="5" t="s">
        <v>11757</v>
      </c>
      <c r="Y1899" s="5" t="s">
        <v>6486</v>
      </c>
      <c r="Z1899" s="5" t="s">
        <v>6487</v>
      </c>
      <c r="AC1899" s="4">
        <v>22</v>
      </c>
      <c r="AD1899" s="5" t="s">
        <v>712</v>
      </c>
      <c r="AE1899" s="5" t="s">
        <v>713</v>
      </c>
    </row>
    <row r="1900" spans="1:72" ht="13.5" customHeight="1">
      <c r="A1900" s="7" t="str">
        <f>HYPERLINK("http://kyu.snu.ac.kr/sdhj/index.jsp?type=hj/GK14704_00IM0001_014b.jpg","1768_해북촌_014b")</f>
        <v>1768_해북촌_014b</v>
      </c>
      <c r="B1900" s="4">
        <v>1768</v>
      </c>
      <c r="C1900" s="4" t="s">
        <v>10361</v>
      </c>
      <c r="D1900" s="4" t="s">
        <v>10362</v>
      </c>
      <c r="E1900" s="4">
        <v>1899</v>
      </c>
      <c r="F1900" s="5">
        <v>8</v>
      </c>
      <c r="G1900" s="5" t="s">
        <v>5110</v>
      </c>
      <c r="H1900" s="5" t="s">
        <v>5111</v>
      </c>
      <c r="I1900" s="5">
        <v>14</v>
      </c>
      <c r="L1900" s="5">
        <v>1</v>
      </c>
      <c r="M1900" s="5" t="s">
        <v>6472</v>
      </c>
      <c r="N1900" s="5" t="s">
        <v>6473</v>
      </c>
      <c r="S1900" s="5" t="s">
        <v>127</v>
      </c>
      <c r="T1900" s="5" t="s">
        <v>128</v>
      </c>
      <c r="AC1900" s="4">
        <v>18</v>
      </c>
      <c r="AD1900" s="5" t="s">
        <v>464</v>
      </c>
      <c r="AE1900" s="5" t="s">
        <v>465</v>
      </c>
    </row>
    <row r="1901" spans="1:72" ht="13.5" customHeight="1">
      <c r="A1901" s="7" t="str">
        <f>HYPERLINK("http://kyu.snu.ac.kr/sdhj/index.jsp?type=hj/GK14704_00IM0001_014b.jpg","1768_해북촌_014b")</f>
        <v>1768_해북촌_014b</v>
      </c>
      <c r="B1901" s="4">
        <v>1768</v>
      </c>
      <c r="C1901" s="4" t="s">
        <v>10361</v>
      </c>
      <c r="D1901" s="4" t="s">
        <v>10362</v>
      </c>
      <c r="E1901" s="4">
        <v>1900</v>
      </c>
      <c r="F1901" s="5">
        <v>8</v>
      </c>
      <c r="G1901" s="5" t="s">
        <v>5110</v>
      </c>
      <c r="H1901" s="5" t="s">
        <v>5111</v>
      </c>
      <c r="I1901" s="5">
        <v>14</v>
      </c>
      <c r="L1901" s="5">
        <v>1</v>
      </c>
      <c r="M1901" s="5" t="s">
        <v>6472</v>
      </c>
      <c r="N1901" s="5" t="s">
        <v>6473</v>
      </c>
      <c r="S1901" s="5" t="s">
        <v>127</v>
      </c>
      <c r="T1901" s="5" t="s">
        <v>128</v>
      </c>
      <c r="Y1901" s="5" t="s">
        <v>251</v>
      </c>
      <c r="Z1901" s="5" t="s">
        <v>252</v>
      </c>
      <c r="AC1901" s="4">
        <v>16</v>
      </c>
      <c r="AD1901" s="5" t="s">
        <v>476</v>
      </c>
      <c r="AE1901" s="5" t="s">
        <v>477</v>
      </c>
    </row>
    <row r="1902" spans="1:72" ht="13.5" customHeight="1">
      <c r="A1902" s="7" t="str">
        <f>HYPERLINK("http://kyu.snu.ac.kr/sdhj/index.jsp?type=hj/GK14704_00IM0001_014b.jpg","1768_해북촌_014b")</f>
        <v>1768_해북촌_014b</v>
      </c>
      <c r="B1902" s="4">
        <v>1768</v>
      </c>
      <c r="C1902" s="4" t="s">
        <v>10361</v>
      </c>
      <c r="D1902" s="4" t="s">
        <v>10362</v>
      </c>
      <c r="E1902" s="4">
        <v>1901</v>
      </c>
      <c r="F1902" s="5">
        <v>8</v>
      </c>
      <c r="G1902" s="5" t="s">
        <v>5110</v>
      </c>
      <c r="H1902" s="5" t="s">
        <v>5111</v>
      </c>
      <c r="I1902" s="5">
        <v>14</v>
      </c>
      <c r="L1902" s="5">
        <v>1</v>
      </c>
      <c r="M1902" s="5" t="s">
        <v>6472</v>
      </c>
      <c r="N1902" s="5" t="s">
        <v>6473</v>
      </c>
      <c r="S1902" s="5" t="s">
        <v>6488</v>
      </c>
      <c r="T1902" s="5" t="s">
        <v>2953</v>
      </c>
      <c r="Y1902" s="5" t="s">
        <v>6489</v>
      </c>
      <c r="Z1902" s="5" t="s">
        <v>6490</v>
      </c>
      <c r="AF1902" s="5" t="s">
        <v>309</v>
      </c>
      <c r="AG1902" s="5" t="s">
        <v>308</v>
      </c>
    </row>
    <row r="1903" spans="1:72" ht="13.5" customHeight="1">
      <c r="A1903" s="7" t="str">
        <f>HYPERLINK("http://kyu.snu.ac.kr/sdhj/index.jsp?type=hj/GK14704_00IM0001_014b.jpg","1768_해북촌_014b")</f>
        <v>1768_해북촌_014b</v>
      </c>
      <c r="B1903" s="4">
        <v>1768</v>
      </c>
      <c r="C1903" s="4" t="s">
        <v>10361</v>
      </c>
      <c r="D1903" s="4" t="s">
        <v>10362</v>
      </c>
      <c r="E1903" s="4">
        <v>1902</v>
      </c>
      <c r="F1903" s="5">
        <v>8</v>
      </c>
      <c r="G1903" s="5" t="s">
        <v>5110</v>
      </c>
      <c r="H1903" s="5" t="s">
        <v>5111</v>
      </c>
      <c r="I1903" s="5">
        <v>14</v>
      </c>
      <c r="L1903" s="5">
        <v>1</v>
      </c>
      <c r="M1903" s="5" t="s">
        <v>6472</v>
      </c>
      <c r="N1903" s="5" t="s">
        <v>6473</v>
      </c>
      <c r="S1903" s="5" t="s">
        <v>127</v>
      </c>
      <c r="T1903" s="5" t="s">
        <v>128</v>
      </c>
      <c r="Y1903" s="5" t="s">
        <v>251</v>
      </c>
      <c r="Z1903" s="5" t="s">
        <v>252</v>
      </c>
      <c r="AC1903" s="4">
        <v>5</v>
      </c>
      <c r="AD1903" s="5" t="s">
        <v>659</v>
      </c>
      <c r="AE1903" s="5" t="s">
        <v>660</v>
      </c>
      <c r="AF1903" s="5" t="s">
        <v>610</v>
      </c>
      <c r="AG1903" s="5" t="s">
        <v>611</v>
      </c>
    </row>
    <row r="1904" spans="1:72" ht="13.5" customHeight="1">
      <c r="A1904" s="7" t="str">
        <f>HYPERLINK("http://kyu.snu.ac.kr/sdhj/index.jsp?type=hj/GK14704_00IM0001_014b.jpg","1768_해북촌_014b")</f>
        <v>1768_해북촌_014b</v>
      </c>
      <c r="B1904" s="4">
        <v>1768</v>
      </c>
      <c r="C1904" s="4" t="s">
        <v>10361</v>
      </c>
      <c r="D1904" s="4" t="s">
        <v>10362</v>
      </c>
      <c r="E1904" s="4">
        <v>1903</v>
      </c>
      <c r="F1904" s="5">
        <v>8</v>
      </c>
      <c r="G1904" s="5" t="s">
        <v>5110</v>
      </c>
      <c r="H1904" s="5" t="s">
        <v>5111</v>
      </c>
      <c r="I1904" s="5">
        <v>14</v>
      </c>
      <c r="L1904" s="5">
        <v>2</v>
      </c>
      <c r="M1904" s="4" t="s">
        <v>11758</v>
      </c>
      <c r="N1904" s="4" t="s">
        <v>11759</v>
      </c>
      <c r="Q1904" s="5" t="s">
        <v>6491</v>
      </c>
      <c r="R1904" s="5" t="s">
        <v>6492</v>
      </c>
      <c r="S1904" s="4"/>
      <c r="T1904" s="4" t="s">
        <v>10144</v>
      </c>
      <c r="U1904" s="5" t="s">
        <v>73</v>
      </c>
      <c r="V1904" s="5" t="s">
        <v>74</v>
      </c>
      <c r="W1904" s="5" t="s">
        <v>11760</v>
      </c>
      <c r="X1904" s="5" t="s">
        <v>11761</v>
      </c>
      <c r="Y1904" s="5" t="s">
        <v>6493</v>
      </c>
      <c r="Z1904" s="5" t="s">
        <v>6494</v>
      </c>
      <c r="AA1904" s="5" t="s">
        <v>11762</v>
      </c>
      <c r="AB1904" s="5" t="s">
        <v>6495</v>
      </c>
      <c r="AC1904" s="4">
        <v>29</v>
      </c>
      <c r="AD1904" s="5" t="s">
        <v>269</v>
      </c>
      <c r="AE1904" s="5" t="s">
        <v>270</v>
      </c>
      <c r="AJ1904" s="5" t="s">
        <v>33</v>
      </c>
      <c r="AK1904" s="5" t="s">
        <v>34</v>
      </c>
      <c r="AL1904" s="5" t="s">
        <v>533</v>
      </c>
      <c r="AM1904" s="5" t="s">
        <v>534</v>
      </c>
      <c r="AT1904" s="5" t="s">
        <v>83</v>
      </c>
      <c r="AU1904" s="5" t="s">
        <v>84</v>
      </c>
      <c r="AV1904" s="5" t="s">
        <v>6156</v>
      </c>
      <c r="AW1904" s="5" t="s">
        <v>6157</v>
      </c>
      <c r="BG1904" s="5" t="s">
        <v>83</v>
      </c>
      <c r="BH1904" s="5" t="s">
        <v>84</v>
      </c>
      <c r="BI1904" s="5" t="s">
        <v>6158</v>
      </c>
      <c r="BJ1904" s="5" t="s">
        <v>6159</v>
      </c>
      <c r="BK1904" s="5" t="s">
        <v>588</v>
      </c>
      <c r="BL1904" s="5" t="s">
        <v>589</v>
      </c>
      <c r="BM1904" s="5" t="s">
        <v>6160</v>
      </c>
      <c r="BN1904" s="5" t="s">
        <v>6161</v>
      </c>
      <c r="BO1904" s="5" t="s">
        <v>83</v>
      </c>
      <c r="BP1904" s="5" t="s">
        <v>84</v>
      </c>
      <c r="BQ1904" s="5" t="s">
        <v>6162</v>
      </c>
      <c r="BR1904" s="5" t="s">
        <v>11662</v>
      </c>
      <c r="BS1904" s="5" t="s">
        <v>93</v>
      </c>
      <c r="BT1904" s="5" t="s">
        <v>94</v>
      </c>
    </row>
    <row r="1905" spans="1:72" ht="13.5" customHeight="1">
      <c r="A1905" s="7" t="str">
        <f>HYPERLINK("http://kyu.snu.ac.kr/sdhj/index.jsp?type=hj/GK14704_00IM0001_014b.jpg","1768_해북촌_014b")</f>
        <v>1768_해북촌_014b</v>
      </c>
      <c r="B1905" s="4">
        <v>1768</v>
      </c>
      <c r="C1905" s="4" t="s">
        <v>10687</v>
      </c>
      <c r="D1905" s="4" t="s">
        <v>10688</v>
      </c>
      <c r="E1905" s="4">
        <v>1904</v>
      </c>
      <c r="F1905" s="5">
        <v>8</v>
      </c>
      <c r="G1905" s="5" t="s">
        <v>5110</v>
      </c>
      <c r="H1905" s="5" t="s">
        <v>5111</v>
      </c>
      <c r="I1905" s="5">
        <v>14</v>
      </c>
      <c r="L1905" s="5">
        <v>2</v>
      </c>
      <c r="M1905" s="4" t="s">
        <v>11758</v>
      </c>
      <c r="N1905" s="4" t="s">
        <v>11759</v>
      </c>
      <c r="S1905" s="5" t="s">
        <v>95</v>
      </c>
      <c r="T1905" s="5" t="s">
        <v>96</v>
      </c>
      <c r="W1905" s="5" t="s">
        <v>97</v>
      </c>
      <c r="X1905" s="5" t="s">
        <v>98</v>
      </c>
      <c r="Y1905" s="5" t="s">
        <v>99</v>
      </c>
      <c r="Z1905" s="5" t="s">
        <v>100</v>
      </c>
      <c r="AC1905" s="4">
        <v>26</v>
      </c>
      <c r="AD1905" s="5" t="s">
        <v>714</v>
      </c>
      <c r="AE1905" s="5" t="s">
        <v>715</v>
      </c>
      <c r="AJ1905" s="5" t="s">
        <v>101</v>
      </c>
      <c r="AK1905" s="5" t="s">
        <v>102</v>
      </c>
      <c r="AL1905" s="5" t="s">
        <v>6496</v>
      </c>
      <c r="AM1905" s="5" t="s">
        <v>180</v>
      </c>
      <c r="AT1905" s="5" t="s">
        <v>83</v>
      </c>
      <c r="AU1905" s="5" t="s">
        <v>84</v>
      </c>
      <c r="AV1905" s="5" t="s">
        <v>6497</v>
      </c>
      <c r="AW1905" s="5" t="s">
        <v>11763</v>
      </c>
      <c r="BG1905" s="5" t="s">
        <v>83</v>
      </c>
      <c r="BH1905" s="5" t="s">
        <v>84</v>
      </c>
      <c r="BI1905" s="5" t="s">
        <v>6498</v>
      </c>
      <c r="BJ1905" s="5" t="s">
        <v>6499</v>
      </c>
      <c r="BK1905" s="5" t="s">
        <v>83</v>
      </c>
      <c r="BL1905" s="5" t="s">
        <v>84</v>
      </c>
      <c r="BM1905" s="5" t="s">
        <v>9532</v>
      </c>
      <c r="BN1905" s="5" t="s">
        <v>6500</v>
      </c>
      <c r="BO1905" s="5" t="s">
        <v>83</v>
      </c>
      <c r="BP1905" s="5" t="s">
        <v>84</v>
      </c>
      <c r="BQ1905" s="5" t="s">
        <v>6501</v>
      </c>
      <c r="BR1905" s="5" t="s">
        <v>11764</v>
      </c>
      <c r="BS1905" s="5" t="s">
        <v>1479</v>
      </c>
      <c r="BT1905" s="5" t="s">
        <v>1480</v>
      </c>
    </row>
    <row r="1906" spans="1:72" ht="13.5" customHeight="1">
      <c r="A1906" s="7" t="str">
        <f>HYPERLINK("http://kyu.snu.ac.kr/sdhj/index.jsp?type=hj/GK14704_00IM0001_014b.jpg","1768_해북촌_014b")</f>
        <v>1768_해북촌_014b</v>
      </c>
      <c r="B1906" s="4">
        <v>1768</v>
      </c>
      <c r="C1906" s="4" t="s">
        <v>11765</v>
      </c>
      <c r="D1906" s="4" t="s">
        <v>11766</v>
      </c>
      <c r="E1906" s="4">
        <v>1905</v>
      </c>
      <c r="F1906" s="5">
        <v>8</v>
      </c>
      <c r="G1906" s="5" t="s">
        <v>5110</v>
      </c>
      <c r="H1906" s="5" t="s">
        <v>5111</v>
      </c>
      <c r="I1906" s="5">
        <v>14</v>
      </c>
      <c r="L1906" s="5">
        <v>2</v>
      </c>
      <c r="M1906" s="4" t="s">
        <v>11758</v>
      </c>
      <c r="N1906" s="4" t="s">
        <v>11759</v>
      </c>
      <c r="S1906" s="5" t="s">
        <v>248</v>
      </c>
      <c r="T1906" s="5" t="s">
        <v>176</v>
      </c>
      <c r="W1906" s="5" t="s">
        <v>250</v>
      </c>
      <c r="X1906" s="4" t="s">
        <v>10518</v>
      </c>
      <c r="Y1906" s="5" t="s">
        <v>99</v>
      </c>
      <c r="Z1906" s="5" t="s">
        <v>100</v>
      </c>
      <c r="AC1906" s="4">
        <v>68</v>
      </c>
      <c r="AD1906" s="5" t="s">
        <v>141</v>
      </c>
      <c r="AE1906" s="5" t="s">
        <v>142</v>
      </c>
    </row>
    <row r="1907" spans="1:72" ht="13.5" customHeight="1">
      <c r="A1907" s="7" t="str">
        <f>HYPERLINK("http://kyu.snu.ac.kr/sdhj/index.jsp?type=hj/GK14704_00IM0001_014b.jpg","1768_해북촌_014b")</f>
        <v>1768_해북촌_014b</v>
      </c>
      <c r="B1907" s="4">
        <v>1768</v>
      </c>
      <c r="C1907" s="4" t="s">
        <v>9719</v>
      </c>
      <c r="D1907" s="4" t="s">
        <v>9720</v>
      </c>
      <c r="E1907" s="4">
        <v>1906</v>
      </c>
      <c r="F1907" s="5">
        <v>8</v>
      </c>
      <c r="G1907" s="5" t="s">
        <v>5110</v>
      </c>
      <c r="H1907" s="5" t="s">
        <v>5111</v>
      </c>
      <c r="I1907" s="5">
        <v>14</v>
      </c>
      <c r="L1907" s="5">
        <v>2</v>
      </c>
      <c r="M1907" s="4" t="s">
        <v>11758</v>
      </c>
      <c r="N1907" s="4" t="s">
        <v>11759</v>
      </c>
      <c r="S1907" s="5" t="s">
        <v>127</v>
      </c>
      <c r="T1907" s="5" t="s">
        <v>128</v>
      </c>
      <c r="AC1907" s="4">
        <v>4</v>
      </c>
      <c r="AD1907" s="5" t="s">
        <v>316</v>
      </c>
      <c r="AE1907" s="5" t="s">
        <v>317</v>
      </c>
    </row>
    <row r="1908" spans="1:72" ht="13.5" customHeight="1">
      <c r="A1908" s="7" t="str">
        <f>HYPERLINK("http://kyu.snu.ac.kr/sdhj/index.jsp?type=hj/GK14704_00IM0001_014b.jpg","1768_해북촌_014b")</f>
        <v>1768_해북촌_014b</v>
      </c>
      <c r="B1908" s="4">
        <v>1768</v>
      </c>
      <c r="C1908" s="4" t="s">
        <v>9719</v>
      </c>
      <c r="D1908" s="4" t="s">
        <v>9720</v>
      </c>
      <c r="E1908" s="4">
        <v>1907</v>
      </c>
      <c r="F1908" s="5">
        <v>8</v>
      </c>
      <c r="G1908" s="5" t="s">
        <v>5110</v>
      </c>
      <c r="H1908" s="5" t="s">
        <v>5111</v>
      </c>
      <c r="I1908" s="5">
        <v>14</v>
      </c>
      <c r="L1908" s="5">
        <v>2</v>
      </c>
      <c r="M1908" s="4" t="s">
        <v>11758</v>
      </c>
      <c r="N1908" s="4" t="s">
        <v>11759</v>
      </c>
      <c r="T1908" s="4" t="s">
        <v>10525</v>
      </c>
      <c r="U1908" s="5" t="s">
        <v>203</v>
      </c>
      <c r="V1908" s="5" t="s">
        <v>204</v>
      </c>
      <c r="Y1908" s="5" t="s">
        <v>491</v>
      </c>
      <c r="Z1908" s="5" t="s">
        <v>492</v>
      </c>
      <c r="AG1908" s="5" t="s">
        <v>6502</v>
      </c>
    </row>
    <row r="1909" spans="1:72" ht="13.5" customHeight="1">
      <c r="A1909" s="7" t="str">
        <f>HYPERLINK("http://kyu.snu.ac.kr/sdhj/index.jsp?type=hj/GK14704_00IM0001_014b.jpg","1768_해북촌_014b")</f>
        <v>1768_해북촌_014b</v>
      </c>
      <c r="B1909" s="4">
        <v>1768</v>
      </c>
      <c r="C1909" s="4" t="s">
        <v>9719</v>
      </c>
      <c r="D1909" s="4" t="s">
        <v>9720</v>
      </c>
      <c r="E1909" s="4">
        <v>1908</v>
      </c>
      <c r="F1909" s="5">
        <v>8</v>
      </c>
      <c r="G1909" s="5" t="s">
        <v>5110</v>
      </c>
      <c r="H1909" s="5" t="s">
        <v>5111</v>
      </c>
      <c r="I1909" s="5">
        <v>14</v>
      </c>
      <c r="L1909" s="5">
        <v>2</v>
      </c>
      <c r="M1909" s="4" t="s">
        <v>11758</v>
      </c>
      <c r="N1909" s="4" t="s">
        <v>11759</v>
      </c>
      <c r="T1909" s="4" t="s">
        <v>10525</v>
      </c>
      <c r="U1909" s="5" t="s">
        <v>133</v>
      </c>
      <c r="V1909" s="5" t="s">
        <v>134</v>
      </c>
      <c r="Y1909" s="5" t="s">
        <v>1671</v>
      </c>
      <c r="Z1909" s="5" t="s">
        <v>1672</v>
      </c>
      <c r="AF1909" s="5" t="s">
        <v>11767</v>
      </c>
      <c r="AG1909" s="5" t="s">
        <v>11768</v>
      </c>
    </row>
    <row r="1910" spans="1:72" ht="13.5" customHeight="1">
      <c r="A1910" s="7" t="str">
        <f>HYPERLINK("http://kyu.snu.ac.kr/sdhj/index.jsp?type=hj/GK14704_00IM0001_014b.jpg","1768_해북촌_014b")</f>
        <v>1768_해북촌_014b</v>
      </c>
      <c r="B1910" s="4">
        <v>1768</v>
      </c>
      <c r="C1910" s="4" t="s">
        <v>9719</v>
      </c>
      <c r="D1910" s="4" t="s">
        <v>9720</v>
      </c>
      <c r="E1910" s="4">
        <v>1909</v>
      </c>
      <c r="F1910" s="5">
        <v>8</v>
      </c>
      <c r="G1910" s="5" t="s">
        <v>5110</v>
      </c>
      <c r="H1910" s="5" t="s">
        <v>5111</v>
      </c>
      <c r="I1910" s="5">
        <v>14</v>
      </c>
      <c r="L1910" s="5">
        <v>2</v>
      </c>
      <c r="M1910" s="4" t="s">
        <v>11758</v>
      </c>
      <c r="N1910" s="4" t="s">
        <v>11759</v>
      </c>
      <c r="T1910" s="4" t="s">
        <v>10525</v>
      </c>
      <c r="U1910" s="5" t="s">
        <v>203</v>
      </c>
      <c r="V1910" s="5" t="s">
        <v>204</v>
      </c>
      <c r="Y1910" s="5" t="s">
        <v>6503</v>
      </c>
      <c r="Z1910" s="5" t="s">
        <v>6504</v>
      </c>
      <c r="AF1910" s="5" t="s">
        <v>488</v>
      </c>
      <c r="AG1910" s="5" t="s">
        <v>478</v>
      </c>
      <c r="AH1910" s="5" t="s">
        <v>93</v>
      </c>
      <c r="AI1910" s="5" t="s">
        <v>94</v>
      </c>
    </row>
    <row r="1911" spans="1:72" ht="13.5" customHeight="1">
      <c r="A1911" s="7" t="str">
        <f>HYPERLINK("http://kyu.snu.ac.kr/sdhj/index.jsp?type=hj/GK14704_00IM0001_014b.jpg","1768_해북촌_014b")</f>
        <v>1768_해북촌_014b</v>
      </c>
      <c r="B1911" s="4">
        <v>1768</v>
      </c>
      <c r="C1911" s="4" t="s">
        <v>9719</v>
      </c>
      <c r="D1911" s="4" t="s">
        <v>9720</v>
      </c>
      <c r="E1911" s="4">
        <v>1910</v>
      </c>
      <c r="F1911" s="5">
        <v>8</v>
      </c>
      <c r="G1911" s="5" t="s">
        <v>5110</v>
      </c>
      <c r="H1911" s="5" t="s">
        <v>5111</v>
      </c>
      <c r="I1911" s="5">
        <v>14</v>
      </c>
      <c r="L1911" s="5">
        <v>2</v>
      </c>
      <c r="M1911" s="4" t="s">
        <v>11758</v>
      </c>
      <c r="N1911" s="4" t="s">
        <v>11759</v>
      </c>
      <c r="T1911" s="4" t="s">
        <v>10525</v>
      </c>
      <c r="U1911" s="5" t="s">
        <v>133</v>
      </c>
      <c r="V1911" s="5" t="s">
        <v>134</v>
      </c>
      <c r="Y1911" s="5" t="s">
        <v>6505</v>
      </c>
      <c r="Z1911" s="5" t="s">
        <v>6506</v>
      </c>
      <c r="AC1911" s="4">
        <v>52</v>
      </c>
      <c r="AD1911" s="5" t="s">
        <v>391</v>
      </c>
      <c r="AE1911" s="5" t="s">
        <v>392</v>
      </c>
    </row>
    <row r="1912" spans="1:72" ht="13.5" customHeight="1">
      <c r="A1912" s="7" t="str">
        <f>HYPERLINK("http://kyu.snu.ac.kr/sdhj/index.jsp?type=hj/GK14704_00IM0001_014b.jpg","1768_해북촌_014b")</f>
        <v>1768_해북촌_014b</v>
      </c>
      <c r="B1912" s="4">
        <v>1768</v>
      </c>
      <c r="C1912" s="4" t="s">
        <v>9719</v>
      </c>
      <c r="D1912" s="4" t="s">
        <v>9720</v>
      </c>
      <c r="E1912" s="4">
        <v>1911</v>
      </c>
      <c r="F1912" s="5">
        <v>8</v>
      </c>
      <c r="G1912" s="5" t="s">
        <v>5110</v>
      </c>
      <c r="H1912" s="5" t="s">
        <v>5111</v>
      </c>
      <c r="I1912" s="5">
        <v>14</v>
      </c>
      <c r="L1912" s="5">
        <v>2</v>
      </c>
      <c r="M1912" s="4" t="s">
        <v>11758</v>
      </c>
      <c r="N1912" s="4" t="s">
        <v>11759</v>
      </c>
      <c r="T1912" s="4" t="s">
        <v>10525</v>
      </c>
      <c r="U1912" s="5" t="s">
        <v>133</v>
      </c>
      <c r="V1912" s="5" t="s">
        <v>134</v>
      </c>
      <c r="Y1912" s="5" t="s">
        <v>6507</v>
      </c>
      <c r="Z1912" s="5" t="s">
        <v>6508</v>
      </c>
      <c r="AC1912" s="4">
        <v>18</v>
      </c>
      <c r="AD1912" s="5" t="s">
        <v>464</v>
      </c>
      <c r="AE1912" s="5" t="s">
        <v>465</v>
      </c>
      <c r="AG1912" s="5" t="s">
        <v>478</v>
      </c>
      <c r="AI1912" s="5" t="s">
        <v>10145</v>
      </c>
      <c r="BC1912" s="5" t="s">
        <v>9716</v>
      </c>
      <c r="BE1912" s="5" t="s">
        <v>11769</v>
      </c>
      <c r="BF1912" s="4" t="s">
        <v>11677</v>
      </c>
    </row>
    <row r="1913" spans="1:72" ht="13.5" customHeight="1">
      <c r="A1913" s="7" t="str">
        <f>HYPERLINK("http://kyu.snu.ac.kr/sdhj/index.jsp?type=hj/GK14704_00IM0001_014b.jpg","1768_해북촌_014b")</f>
        <v>1768_해북촌_014b</v>
      </c>
      <c r="B1913" s="4">
        <v>1768</v>
      </c>
      <c r="C1913" s="4" t="s">
        <v>9719</v>
      </c>
      <c r="D1913" s="4" t="s">
        <v>9720</v>
      </c>
      <c r="E1913" s="4">
        <v>1912</v>
      </c>
      <c r="F1913" s="5">
        <v>8</v>
      </c>
      <c r="G1913" s="5" t="s">
        <v>5110</v>
      </c>
      <c r="H1913" s="5" t="s">
        <v>5111</v>
      </c>
      <c r="I1913" s="5">
        <v>14</v>
      </c>
      <c r="L1913" s="5">
        <v>2</v>
      </c>
      <c r="M1913" s="4" t="s">
        <v>11758</v>
      </c>
      <c r="N1913" s="4" t="s">
        <v>11759</v>
      </c>
      <c r="T1913" s="4" t="s">
        <v>10525</v>
      </c>
      <c r="U1913" s="5" t="s">
        <v>203</v>
      </c>
      <c r="V1913" s="5" t="s">
        <v>204</v>
      </c>
      <c r="Y1913" s="5" t="s">
        <v>6509</v>
      </c>
      <c r="Z1913" s="5" t="s">
        <v>6510</v>
      </c>
      <c r="AC1913" s="4">
        <v>15</v>
      </c>
      <c r="AD1913" s="5" t="s">
        <v>213</v>
      </c>
      <c r="AE1913" s="5" t="s">
        <v>214</v>
      </c>
      <c r="AF1913" s="5" t="s">
        <v>11770</v>
      </c>
      <c r="AG1913" s="5" t="s">
        <v>11771</v>
      </c>
      <c r="AH1913" s="5" t="s">
        <v>266</v>
      </c>
      <c r="AI1913" s="5" t="s">
        <v>10145</v>
      </c>
      <c r="BC1913" s="5" t="s">
        <v>9716</v>
      </c>
      <c r="BE1913" s="5" t="s">
        <v>11769</v>
      </c>
      <c r="BF1913" s="4" t="s">
        <v>11332</v>
      </c>
    </row>
    <row r="1914" spans="1:72" ht="13.5" customHeight="1">
      <c r="A1914" s="7" t="str">
        <f>HYPERLINK("http://kyu.snu.ac.kr/sdhj/index.jsp?type=hj/GK14704_00IM0001_014b.jpg","1768_해북촌_014b")</f>
        <v>1768_해북촌_014b</v>
      </c>
      <c r="B1914" s="4">
        <v>1768</v>
      </c>
      <c r="C1914" s="4" t="s">
        <v>9719</v>
      </c>
      <c r="D1914" s="4" t="s">
        <v>9720</v>
      </c>
      <c r="E1914" s="4">
        <v>1913</v>
      </c>
      <c r="F1914" s="5">
        <v>8</v>
      </c>
      <c r="G1914" s="5" t="s">
        <v>5110</v>
      </c>
      <c r="H1914" s="5" t="s">
        <v>5111</v>
      </c>
      <c r="I1914" s="5">
        <v>14</v>
      </c>
      <c r="L1914" s="5">
        <v>3</v>
      </c>
      <c r="M1914" s="4" t="s">
        <v>6511</v>
      </c>
      <c r="N1914" s="4" t="s">
        <v>6512</v>
      </c>
      <c r="O1914" s="5" t="s">
        <v>12</v>
      </c>
      <c r="P1914" s="5" t="s">
        <v>13</v>
      </c>
      <c r="S1914" s="4"/>
      <c r="T1914" s="4" t="s">
        <v>10388</v>
      </c>
      <c r="U1914" s="5" t="s">
        <v>73</v>
      </c>
      <c r="V1914" s="5" t="s">
        <v>74</v>
      </c>
      <c r="W1914" s="5" t="s">
        <v>97</v>
      </c>
      <c r="X1914" s="5" t="s">
        <v>98</v>
      </c>
      <c r="Y1914" s="5" t="s">
        <v>6513</v>
      </c>
      <c r="Z1914" s="5" t="s">
        <v>6514</v>
      </c>
      <c r="AC1914" s="4">
        <v>48</v>
      </c>
      <c r="AD1914" s="5" t="s">
        <v>1234</v>
      </c>
      <c r="AE1914" s="5" t="s">
        <v>1235</v>
      </c>
      <c r="AJ1914" s="5" t="s">
        <v>33</v>
      </c>
      <c r="AK1914" s="5" t="s">
        <v>34</v>
      </c>
      <c r="AL1914" s="5" t="s">
        <v>103</v>
      </c>
      <c r="AM1914" s="5" t="s">
        <v>104</v>
      </c>
      <c r="AT1914" s="5" t="s">
        <v>83</v>
      </c>
      <c r="AU1914" s="5" t="s">
        <v>84</v>
      </c>
      <c r="AV1914" s="5" t="s">
        <v>6515</v>
      </c>
      <c r="AW1914" s="5" t="s">
        <v>6516</v>
      </c>
      <c r="BG1914" s="5" t="s">
        <v>83</v>
      </c>
      <c r="BH1914" s="5" t="s">
        <v>84</v>
      </c>
      <c r="BI1914" s="5" t="s">
        <v>6517</v>
      </c>
      <c r="BJ1914" s="5" t="s">
        <v>6518</v>
      </c>
      <c r="BK1914" s="5" t="s">
        <v>83</v>
      </c>
      <c r="BL1914" s="5" t="s">
        <v>84</v>
      </c>
      <c r="BM1914" s="5" t="s">
        <v>6519</v>
      </c>
      <c r="BN1914" s="5" t="s">
        <v>6520</v>
      </c>
      <c r="BO1914" s="5" t="s">
        <v>83</v>
      </c>
      <c r="BP1914" s="5" t="s">
        <v>84</v>
      </c>
      <c r="BQ1914" s="5" t="s">
        <v>6521</v>
      </c>
      <c r="BR1914" s="5" t="s">
        <v>6522</v>
      </c>
      <c r="BS1914" s="5" t="s">
        <v>1126</v>
      </c>
      <c r="BT1914" s="5" t="s">
        <v>1127</v>
      </c>
    </row>
    <row r="1915" spans="1:72" ht="13.5" customHeight="1">
      <c r="A1915" s="7" t="str">
        <f>HYPERLINK("http://kyu.snu.ac.kr/sdhj/index.jsp?type=hj/GK14704_00IM0001_014b.jpg","1768_해북촌_014b")</f>
        <v>1768_해북촌_014b</v>
      </c>
      <c r="B1915" s="4">
        <v>1768</v>
      </c>
      <c r="C1915" s="4" t="s">
        <v>9834</v>
      </c>
      <c r="D1915" s="4" t="s">
        <v>9835</v>
      </c>
      <c r="E1915" s="4">
        <v>1914</v>
      </c>
      <c r="F1915" s="5">
        <v>8</v>
      </c>
      <c r="G1915" s="5" t="s">
        <v>5110</v>
      </c>
      <c r="H1915" s="5" t="s">
        <v>5111</v>
      </c>
      <c r="I1915" s="5">
        <v>14</v>
      </c>
      <c r="L1915" s="5">
        <v>3</v>
      </c>
      <c r="M1915" s="5" t="s">
        <v>6511</v>
      </c>
      <c r="N1915" s="5" t="s">
        <v>6512</v>
      </c>
      <c r="S1915" s="5" t="s">
        <v>95</v>
      </c>
      <c r="T1915" s="5" t="s">
        <v>96</v>
      </c>
      <c r="W1915" s="5" t="s">
        <v>123</v>
      </c>
      <c r="X1915" s="5" t="s">
        <v>124</v>
      </c>
      <c r="Y1915" s="5" t="s">
        <v>99</v>
      </c>
      <c r="Z1915" s="5" t="s">
        <v>100</v>
      </c>
      <c r="AC1915" s="4">
        <v>48</v>
      </c>
      <c r="AD1915" s="5" t="s">
        <v>1234</v>
      </c>
      <c r="AE1915" s="5" t="s">
        <v>1235</v>
      </c>
      <c r="AJ1915" s="5" t="s">
        <v>101</v>
      </c>
      <c r="AK1915" s="5" t="s">
        <v>102</v>
      </c>
      <c r="AL1915" s="5" t="s">
        <v>533</v>
      </c>
      <c r="AM1915" s="5" t="s">
        <v>534</v>
      </c>
      <c r="AT1915" s="5" t="s">
        <v>83</v>
      </c>
      <c r="AU1915" s="5" t="s">
        <v>84</v>
      </c>
      <c r="AV1915" s="5" t="s">
        <v>6523</v>
      </c>
      <c r="AW1915" s="5" t="s">
        <v>11772</v>
      </c>
      <c r="BG1915" s="5" t="s">
        <v>83</v>
      </c>
      <c r="BH1915" s="5" t="s">
        <v>84</v>
      </c>
      <c r="BI1915" s="5" t="s">
        <v>6524</v>
      </c>
      <c r="BJ1915" s="5" t="s">
        <v>6525</v>
      </c>
      <c r="BK1915" s="5" t="s">
        <v>83</v>
      </c>
      <c r="BL1915" s="5" t="s">
        <v>84</v>
      </c>
      <c r="BM1915" s="5" t="s">
        <v>6526</v>
      </c>
      <c r="BN1915" s="5" t="s">
        <v>6527</v>
      </c>
      <c r="BO1915" s="5" t="s">
        <v>83</v>
      </c>
      <c r="BP1915" s="5" t="s">
        <v>84</v>
      </c>
      <c r="BQ1915" s="5" t="s">
        <v>6528</v>
      </c>
      <c r="BR1915" s="5" t="s">
        <v>11773</v>
      </c>
      <c r="BS1915" s="5" t="s">
        <v>266</v>
      </c>
      <c r="BT1915" s="4" t="s">
        <v>11774</v>
      </c>
    </row>
    <row r="1916" spans="1:72" ht="13.5" customHeight="1">
      <c r="A1916" s="7" t="str">
        <f>HYPERLINK("http://kyu.snu.ac.kr/sdhj/index.jsp?type=hj/GK14704_00IM0001_014b.jpg","1768_해북촌_014b")</f>
        <v>1768_해북촌_014b</v>
      </c>
      <c r="B1916" s="4">
        <v>1768</v>
      </c>
      <c r="C1916" s="4" t="s">
        <v>10781</v>
      </c>
      <c r="D1916" s="4" t="s">
        <v>10782</v>
      </c>
      <c r="E1916" s="4">
        <v>1915</v>
      </c>
      <c r="F1916" s="5">
        <v>8</v>
      </c>
      <c r="G1916" s="5" t="s">
        <v>5110</v>
      </c>
      <c r="H1916" s="5" t="s">
        <v>5111</v>
      </c>
      <c r="I1916" s="5">
        <v>14</v>
      </c>
      <c r="L1916" s="5">
        <v>3</v>
      </c>
      <c r="M1916" s="5" t="s">
        <v>6511</v>
      </c>
      <c r="N1916" s="5" t="s">
        <v>6512</v>
      </c>
      <c r="S1916" s="5" t="s">
        <v>248</v>
      </c>
      <c r="T1916" s="5" t="s">
        <v>176</v>
      </c>
      <c r="W1916" s="5" t="s">
        <v>408</v>
      </c>
      <c r="X1916" s="5" t="s">
        <v>409</v>
      </c>
      <c r="Y1916" s="5" t="s">
        <v>99</v>
      </c>
      <c r="Z1916" s="5" t="s">
        <v>100</v>
      </c>
      <c r="AC1916" s="4">
        <v>77</v>
      </c>
      <c r="AD1916" s="5" t="s">
        <v>464</v>
      </c>
      <c r="AE1916" s="5" t="s">
        <v>465</v>
      </c>
    </row>
    <row r="1917" spans="1:72" ht="13.5" customHeight="1">
      <c r="A1917" s="7" t="str">
        <f>HYPERLINK("http://kyu.snu.ac.kr/sdhj/index.jsp?type=hj/GK14704_00IM0001_014b.jpg","1768_해북촌_014b")</f>
        <v>1768_해북촌_014b</v>
      </c>
      <c r="B1917" s="4">
        <v>1768</v>
      </c>
      <c r="C1917" s="4" t="s">
        <v>10395</v>
      </c>
      <c r="D1917" s="4" t="s">
        <v>10396</v>
      </c>
      <c r="E1917" s="4">
        <v>1916</v>
      </c>
      <c r="F1917" s="5">
        <v>8</v>
      </c>
      <c r="G1917" s="5" t="s">
        <v>5110</v>
      </c>
      <c r="H1917" s="5" t="s">
        <v>5111</v>
      </c>
      <c r="I1917" s="5">
        <v>14</v>
      </c>
      <c r="L1917" s="5">
        <v>3</v>
      </c>
      <c r="M1917" s="5" t="s">
        <v>6511</v>
      </c>
      <c r="N1917" s="5" t="s">
        <v>6512</v>
      </c>
      <c r="T1917" s="4" t="s">
        <v>10397</v>
      </c>
      <c r="U1917" s="5" t="s">
        <v>203</v>
      </c>
      <c r="V1917" s="5" t="s">
        <v>204</v>
      </c>
      <c r="Y1917" s="5" t="s">
        <v>3437</v>
      </c>
      <c r="Z1917" s="5" t="s">
        <v>3438</v>
      </c>
      <c r="AG1917" s="5" t="s">
        <v>1852</v>
      </c>
      <c r="BF1917" s="4" t="s">
        <v>11775</v>
      </c>
    </row>
    <row r="1918" spans="1:72" ht="13.5" customHeight="1">
      <c r="A1918" s="7" t="str">
        <f>HYPERLINK("http://kyu.snu.ac.kr/sdhj/index.jsp?type=hj/GK14704_00IM0001_014b.jpg","1768_해북촌_014b")</f>
        <v>1768_해북촌_014b</v>
      </c>
      <c r="B1918" s="4">
        <v>1768</v>
      </c>
      <c r="C1918" s="4" t="s">
        <v>10395</v>
      </c>
      <c r="D1918" s="4" t="s">
        <v>10396</v>
      </c>
      <c r="E1918" s="4">
        <v>1917</v>
      </c>
      <c r="F1918" s="5">
        <v>8</v>
      </c>
      <c r="G1918" s="5" t="s">
        <v>5110</v>
      </c>
      <c r="H1918" s="5" t="s">
        <v>5111</v>
      </c>
      <c r="I1918" s="5">
        <v>14</v>
      </c>
      <c r="L1918" s="5">
        <v>3</v>
      </c>
      <c r="M1918" s="5" t="s">
        <v>6511</v>
      </c>
      <c r="N1918" s="5" t="s">
        <v>6512</v>
      </c>
      <c r="T1918" s="4" t="s">
        <v>10397</v>
      </c>
      <c r="U1918" s="5" t="s">
        <v>133</v>
      </c>
      <c r="V1918" s="5" t="s">
        <v>134</v>
      </c>
      <c r="Y1918" s="5" t="s">
        <v>6529</v>
      </c>
      <c r="Z1918" s="5" t="s">
        <v>6530</v>
      </c>
      <c r="AF1918" s="5" t="s">
        <v>1851</v>
      </c>
      <c r="AG1918" s="5" t="s">
        <v>1852</v>
      </c>
      <c r="BF1918" s="4" t="s">
        <v>10398</v>
      </c>
    </row>
    <row r="1919" spans="1:72" ht="13.5" customHeight="1">
      <c r="A1919" s="7" t="str">
        <f>HYPERLINK("http://kyu.snu.ac.kr/sdhj/index.jsp?type=hj/GK14704_00IM0001_014b.jpg","1768_해북촌_014b")</f>
        <v>1768_해북촌_014b</v>
      </c>
      <c r="B1919" s="4">
        <v>1768</v>
      </c>
      <c r="C1919" s="4" t="s">
        <v>10395</v>
      </c>
      <c r="D1919" s="4" t="s">
        <v>10396</v>
      </c>
      <c r="E1919" s="4">
        <v>1918</v>
      </c>
      <c r="F1919" s="5">
        <v>8</v>
      </c>
      <c r="G1919" s="5" t="s">
        <v>5110</v>
      </c>
      <c r="H1919" s="5" t="s">
        <v>5111</v>
      </c>
      <c r="I1919" s="5">
        <v>14</v>
      </c>
      <c r="L1919" s="5">
        <v>3</v>
      </c>
      <c r="M1919" s="5" t="s">
        <v>6511</v>
      </c>
      <c r="N1919" s="5" t="s">
        <v>6512</v>
      </c>
      <c r="T1919" s="4" t="s">
        <v>10397</v>
      </c>
      <c r="U1919" s="5" t="s">
        <v>551</v>
      </c>
      <c r="V1919" s="5" t="s">
        <v>552</v>
      </c>
      <c r="Y1919" s="5" t="s">
        <v>6531</v>
      </c>
      <c r="Z1919" s="5" t="s">
        <v>6532</v>
      </c>
      <c r="AD1919" s="5" t="s">
        <v>476</v>
      </c>
      <c r="AE1919" s="5" t="s">
        <v>477</v>
      </c>
      <c r="AF1919" s="5" t="s">
        <v>193</v>
      </c>
      <c r="AG1919" s="5" t="s">
        <v>194</v>
      </c>
      <c r="BB1919" s="5" t="s">
        <v>1436</v>
      </c>
      <c r="BC1919" s="5" t="s">
        <v>1437</v>
      </c>
      <c r="BD1919" s="5" t="s">
        <v>1954</v>
      </c>
      <c r="BE1919" s="5" t="s">
        <v>1955</v>
      </c>
    </row>
    <row r="1920" spans="1:72" ht="13.5" customHeight="1">
      <c r="A1920" s="7" t="str">
        <f>HYPERLINK("http://kyu.snu.ac.kr/sdhj/index.jsp?type=hj/GK14704_00IM0001_014b.jpg","1768_해북촌_014b")</f>
        <v>1768_해북촌_014b</v>
      </c>
      <c r="B1920" s="4">
        <v>1768</v>
      </c>
      <c r="C1920" s="4" t="s">
        <v>9755</v>
      </c>
      <c r="D1920" s="4" t="s">
        <v>9756</v>
      </c>
      <c r="E1920" s="4">
        <v>1919</v>
      </c>
      <c r="F1920" s="5">
        <v>8</v>
      </c>
      <c r="G1920" s="5" t="s">
        <v>5110</v>
      </c>
      <c r="H1920" s="5" t="s">
        <v>5111</v>
      </c>
      <c r="I1920" s="5">
        <v>14</v>
      </c>
      <c r="L1920" s="5">
        <v>3</v>
      </c>
      <c r="M1920" s="5" t="s">
        <v>6511</v>
      </c>
      <c r="N1920" s="5" t="s">
        <v>6512</v>
      </c>
      <c r="T1920" s="4" t="s">
        <v>10397</v>
      </c>
      <c r="U1920" s="5" t="s">
        <v>203</v>
      </c>
      <c r="V1920" s="5" t="s">
        <v>204</v>
      </c>
      <c r="Y1920" s="5" t="s">
        <v>318</v>
      </c>
      <c r="Z1920" s="5" t="s">
        <v>319</v>
      </c>
      <c r="AD1920" s="5" t="s">
        <v>525</v>
      </c>
      <c r="AE1920" s="5" t="s">
        <v>526</v>
      </c>
      <c r="BB1920" s="5" t="s">
        <v>133</v>
      </c>
      <c r="BC1920" s="5" t="s">
        <v>134</v>
      </c>
      <c r="BD1920" s="5" t="s">
        <v>1699</v>
      </c>
      <c r="BE1920" s="5" t="s">
        <v>1700</v>
      </c>
      <c r="BF1920" s="4" t="s">
        <v>10398</v>
      </c>
    </row>
    <row r="1921" spans="1:72" ht="13.5" customHeight="1">
      <c r="A1921" s="7" t="str">
        <f>HYPERLINK("http://kyu.snu.ac.kr/sdhj/index.jsp?type=hj/GK14704_00IM0001_014b.jpg","1768_해북촌_014b")</f>
        <v>1768_해북촌_014b</v>
      </c>
      <c r="B1921" s="4">
        <v>1768</v>
      </c>
      <c r="C1921" s="4" t="s">
        <v>10395</v>
      </c>
      <c r="D1921" s="4" t="s">
        <v>10396</v>
      </c>
      <c r="E1921" s="4">
        <v>1920</v>
      </c>
      <c r="F1921" s="5">
        <v>8</v>
      </c>
      <c r="G1921" s="5" t="s">
        <v>5110</v>
      </c>
      <c r="H1921" s="5" t="s">
        <v>5111</v>
      </c>
      <c r="I1921" s="5">
        <v>14</v>
      </c>
      <c r="L1921" s="5">
        <v>3</v>
      </c>
      <c r="M1921" s="5" t="s">
        <v>6511</v>
      </c>
      <c r="N1921" s="5" t="s">
        <v>6512</v>
      </c>
      <c r="T1921" s="4" t="s">
        <v>10397</v>
      </c>
      <c r="U1921" s="5" t="s">
        <v>1215</v>
      </c>
      <c r="V1921" s="5" t="s">
        <v>1216</v>
      </c>
      <c r="Y1921" s="5" t="s">
        <v>4641</v>
      </c>
      <c r="Z1921" s="5" t="s">
        <v>4642</v>
      </c>
      <c r="AC1921" s="4">
        <v>53</v>
      </c>
      <c r="AD1921" s="5" t="s">
        <v>391</v>
      </c>
      <c r="AE1921" s="5" t="s">
        <v>392</v>
      </c>
    </row>
    <row r="1922" spans="1:72" ht="13.5" customHeight="1">
      <c r="A1922" s="7" t="str">
        <f>HYPERLINK("http://kyu.snu.ac.kr/sdhj/index.jsp?type=hj/GK14704_00IM0001_014b.jpg","1768_해북촌_014b")</f>
        <v>1768_해북촌_014b</v>
      </c>
      <c r="B1922" s="4">
        <v>1768</v>
      </c>
      <c r="C1922" s="4" t="s">
        <v>9737</v>
      </c>
      <c r="D1922" s="4" t="s">
        <v>9738</v>
      </c>
      <c r="E1922" s="4">
        <v>1921</v>
      </c>
      <c r="F1922" s="5">
        <v>8</v>
      </c>
      <c r="G1922" s="5" t="s">
        <v>5110</v>
      </c>
      <c r="H1922" s="5" t="s">
        <v>5111</v>
      </c>
      <c r="I1922" s="5">
        <v>14</v>
      </c>
      <c r="L1922" s="5">
        <v>3</v>
      </c>
      <c r="M1922" s="5" t="s">
        <v>6511</v>
      </c>
      <c r="N1922" s="5" t="s">
        <v>6512</v>
      </c>
      <c r="T1922" s="4" t="s">
        <v>10397</v>
      </c>
      <c r="Y1922" s="5" t="s">
        <v>6533</v>
      </c>
      <c r="Z1922" s="5" t="s">
        <v>11776</v>
      </c>
      <c r="AD1922" s="5" t="s">
        <v>641</v>
      </c>
      <c r="AE1922" s="5" t="s">
        <v>642</v>
      </c>
      <c r="AF1922" s="5" t="s">
        <v>6534</v>
      </c>
      <c r="AG1922" s="5" t="s">
        <v>6535</v>
      </c>
      <c r="BB1922" s="5" t="s">
        <v>133</v>
      </c>
      <c r="BC1922" s="5" t="s">
        <v>134</v>
      </c>
      <c r="BF1922" s="4" t="s">
        <v>11777</v>
      </c>
    </row>
    <row r="1923" spans="1:72" ht="13.5" customHeight="1">
      <c r="A1923" s="7" t="str">
        <f>HYPERLINK("http://kyu.snu.ac.kr/sdhj/index.jsp?type=hj/GK14704_00IM0001_014b.jpg","1768_해북촌_014b")</f>
        <v>1768_해북촌_014b</v>
      </c>
      <c r="B1923" s="4">
        <v>1768</v>
      </c>
      <c r="C1923" s="4" t="s">
        <v>11778</v>
      </c>
      <c r="D1923" s="4" t="s">
        <v>11779</v>
      </c>
      <c r="E1923" s="4">
        <v>1922</v>
      </c>
      <c r="F1923" s="5">
        <v>8</v>
      </c>
      <c r="G1923" s="5" t="s">
        <v>5110</v>
      </c>
      <c r="H1923" s="5" t="s">
        <v>5111</v>
      </c>
      <c r="I1923" s="5">
        <v>14</v>
      </c>
      <c r="L1923" s="5">
        <v>4</v>
      </c>
      <c r="M1923" s="4" t="s">
        <v>6536</v>
      </c>
      <c r="N1923" s="4" t="s">
        <v>6537</v>
      </c>
      <c r="O1923" s="5" t="s">
        <v>12</v>
      </c>
      <c r="P1923" s="5" t="s">
        <v>13</v>
      </c>
      <c r="S1923" s="4"/>
      <c r="T1923" s="4" t="s">
        <v>11780</v>
      </c>
      <c r="U1923" s="5" t="s">
        <v>1417</v>
      </c>
      <c r="V1923" s="5" t="s">
        <v>1418</v>
      </c>
      <c r="W1923" s="5" t="s">
        <v>97</v>
      </c>
      <c r="X1923" s="5" t="s">
        <v>98</v>
      </c>
      <c r="Y1923" s="5" t="s">
        <v>6538</v>
      </c>
      <c r="Z1923" s="5" t="s">
        <v>6539</v>
      </c>
      <c r="AC1923" s="4">
        <v>41</v>
      </c>
      <c r="AD1923" s="5" t="s">
        <v>1175</v>
      </c>
      <c r="AE1923" s="5" t="s">
        <v>1176</v>
      </c>
      <c r="AG1923" s="5" t="s">
        <v>3434</v>
      </c>
      <c r="AJ1923" s="5" t="s">
        <v>33</v>
      </c>
      <c r="AK1923" s="5" t="s">
        <v>34</v>
      </c>
      <c r="AL1923" s="5" t="s">
        <v>103</v>
      </c>
      <c r="AM1923" s="5" t="s">
        <v>104</v>
      </c>
      <c r="AT1923" s="5" t="s">
        <v>83</v>
      </c>
      <c r="AU1923" s="5" t="s">
        <v>84</v>
      </c>
      <c r="AV1923" s="5" t="s">
        <v>6540</v>
      </c>
      <c r="AW1923" s="5" t="s">
        <v>6541</v>
      </c>
      <c r="BG1923" s="5" t="s">
        <v>83</v>
      </c>
      <c r="BH1923" s="5" t="s">
        <v>84</v>
      </c>
      <c r="BI1923" s="5" t="s">
        <v>6542</v>
      </c>
      <c r="BJ1923" s="5" t="s">
        <v>6543</v>
      </c>
      <c r="BK1923" s="5" t="s">
        <v>83</v>
      </c>
      <c r="BL1923" s="5" t="s">
        <v>84</v>
      </c>
      <c r="BM1923" s="5" t="s">
        <v>6544</v>
      </c>
      <c r="BN1923" s="5" t="s">
        <v>6545</v>
      </c>
      <c r="BO1923" s="5" t="s">
        <v>83</v>
      </c>
      <c r="BP1923" s="5" t="s">
        <v>84</v>
      </c>
      <c r="BQ1923" s="5" t="s">
        <v>6546</v>
      </c>
      <c r="BR1923" s="5" t="s">
        <v>6547</v>
      </c>
      <c r="BS1923" s="5" t="s">
        <v>93</v>
      </c>
      <c r="BT1923" s="5" t="s">
        <v>94</v>
      </c>
    </row>
    <row r="1924" spans="1:72" ht="13.5" customHeight="1">
      <c r="A1924" s="7" t="str">
        <f>HYPERLINK("http://kyu.snu.ac.kr/sdhj/index.jsp?type=hj/GK14704_00IM0001_014b.jpg","1768_해북촌_014b")</f>
        <v>1768_해북촌_014b</v>
      </c>
      <c r="B1924" s="4">
        <v>1768</v>
      </c>
      <c r="C1924" s="4" t="s">
        <v>11781</v>
      </c>
      <c r="D1924" s="4" t="s">
        <v>11782</v>
      </c>
      <c r="E1924" s="4">
        <v>1923</v>
      </c>
      <c r="F1924" s="5">
        <v>8</v>
      </c>
      <c r="G1924" s="5" t="s">
        <v>5110</v>
      </c>
      <c r="H1924" s="5" t="s">
        <v>5111</v>
      </c>
      <c r="I1924" s="5">
        <v>14</v>
      </c>
      <c r="L1924" s="5">
        <v>4</v>
      </c>
      <c r="M1924" s="5" t="s">
        <v>6536</v>
      </c>
      <c r="N1924" s="5" t="s">
        <v>6537</v>
      </c>
      <c r="S1924" s="5" t="s">
        <v>95</v>
      </c>
      <c r="T1924" s="5" t="s">
        <v>96</v>
      </c>
      <c r="W1924" s="5" t="s">
        <v>249</v>
      </c>
      <c r="X1924" s="4" t="s">
        <v>11783</v>
      </c>
      <c r="Y1924" s="5" t="s">
        <v>99</v>
      </c>
      <c r="Z1924" s="5" t="s">
        <v>100</v>
      </c>
      <c r="AC1924" s="4">
        <v>40</v>
      </c>
      <c r="AD1924" s="5" t="s">
        <v>371</v>
      </c>
      <c r="AE1924" s="5" t="s">
        <v>372</v>
      </c>
      <c r="AG1924" s="5" t="s">
        <v>3434</v>
      </c>
      <c r="AJ1924" s="5" t="s">
        <v>101</v>
      </c>
      <c r="AK1924" s="5" t="s">
        <v>102</v>
      </c>
      <c r="AL1924" s="5" t="s">
        <v>266</v>
      </c>
      <c r="AM1924" s="4" t="s">
        <v>11784</v>
      </c>
      <c r="AT1924" s="5" t="s">
        <v>261</v>
      </c>
      <c r="AU1924" s="5" t="s">
        <v>262</v>
      </c>
      <c r="AV1924" s="5" t="s">
        <v>6548</v>
      </c>
      <c r="AW1924" s="5" t="s">
        <v>4461</v>
      </c>
      <c r="BG1924" s="5" t="s">
        <v>83</v>
      </c>
      <c r="BH1924" s="5" t="s">
        <v>84</v>
      </c>
      <c r="BI1924" s="5" t="s">
        <v>6549</v>
      </c>
      <c r="BJ1924" s="5" t="s">
        <v>2270</v>
      </c>
      <c r="BK1924" s="5" t="s">
        <v>83</v>
      </c>
      <c r="BL1924" s="5" t="s">
        <v>84</v>
      </c>
      <c r="BM1924" s="5" t="s">
        <v>6550</v>
      </c>
      <c r="BN1924" s="5" t="s">
        <v>6551</v>
      </c>
      <c r="BO1924" s="5" t="s">
        <v>83</v>
      </c>
      <c r="BP1924" s="5" t="s">
        <v>84</v>
      </c>
      <c r="BQ1924" s="5" t="s">
        <v>6552</v>
      </c>
      <c r="BR1924" s="5" t="s">
        <v>11785</v>
      </c>
      <c r="BS1924" s="5" t="s">
        <v>505</v>
      </c>
      <c r="BT1924" s="5" t="s">
        <v>506</v>
      </c>
    </row>
    <row r="1925" spans="1:72" ht="13.5" customHeight="1">
      <c r="A1925" s="7" t="str">
        <f>HYPERLINK("http://kyu.snu.ac.kr/sdhj/index.jsp?type=hj/GK14704_00IM0001_014b.jpg","1768_해북촌_014b")</f>
        <v>1768_해북촌_014b</v>
      </c>
      <c r="B1925" s="4">
        <v>1768</v>
      </c>
      <c r="C1925" s="4" t="s">
        <v>10355</v>
      </c>
      <c r="D1925" s="4" t="s">
        <v>10356</v>
      </c>
      <c r="E1925" s="4">
        <v>1924</v>
      </c>
      <c r="F1925" s="5">
        <v>8</v>
      </c>
      <c r="G1925" s="5" t="s">
        <v>5110</v>
      </c>
      <c r="H1925" s="5" t="s">
        <v>5111</v>
      </c>
      <c r="I1925" s="5">
        <v>14</v>
      </c>
      <c r="L1925" s="5">
        <v>4</v>
      </c>
      <c r="M1925" s="5" t="s">
        <v>6536</v>
      </c>
      <c r="N1925" s="5" t="s">
        <v>6537</v>
      </c>
      <c r="T1925" s="4" t="s">
        <v>11786</v>
      </c>
      <c r="U1925" s="5" t="s">
        <v>203</v>
      </c>
      <c r="V1925" s="5" t="s">
        <v>204</v>
      </c>
      <c r="Y1925" s="5" t="s">
        <v>6553</v>
      </c>
      <c r="Z1925" s="5" t="s">
        <v>6554</v>
      </c>
      <c r="AC1925" s="4">
        <v>61</v>
      </c>
      <c r="AD1925" s="5" t="s">
        <v>166</v>
      </c>
      <c r="AE1925" s="5" t="s">
        <v>167</v>
      </c>
      <c r="AF1925" s="5" t="s">
        <v>1219</v>
      </c>
      <c r="AG1925" s="5" t="s">
        <v>10788</v>
      </c>
    </row>
    <row r="1926" spans="1:72" ht="13.5" customHeight="1">
      <c r="A1926" s="7" t="str">
        <f>HYPERLINK("http://kyu.snu.ac.kr/sdhj/index.jsp?type=hj/GK14704_00IM0001_014b.jpg","1768_해북촌_014b")</f>
        <v>1768_해북촌_014b</v>
      </c>
      <c r="B1926" s="4">
        <v>1768</v>
      </c>
      <c r="C1926" s="4" t="s">
        <v>10789</v>
      </c>
      <c r="D1926" s="4" t="s">
        <v>10790</v>
      </c>
      <c r="E1926" s="4">
        <v>1925</v>
      </c>
      <c r="F1926" s="5">
        <v>8</v>
      </c>
      <c r="G1926" s="5" t="s">
        <v>5110</v>
      </c>
      <c r="H1926" s="5" t="s">
        <v>5111</v>
      </c>
      <c r="I1926" s="5">
        <v>14</v>
      </c>
      <c r="L1926" s="5">
        <v>5</v>
      </c>
      <c r="M1926" s="4" t="s">
        <v>6555</v>
      </c>
      <c r="N1926" s="4" t="s">
        <v>6556</v>
      </c>
      <c r="O1926" s="5" t="s">
        <v>12</v>
      </c>
      <c r="P1926" s="5" t="s">
        <v>13</v>
      </c>
      <c r="S1926" s="4"/>
      <c r="T1926" s="4" t="s">
        <v>10144</v>
      </c>
      <c r="U1926" s="5" t="s">
        <v>6557</v>
      </c>
      <c r="V1926" s="5" t="s">
        <v>6558</v>
      </c>
      <c r="W1926" s="5" t="s">
        <v>946</v>
      </c>
      <c r="X1926" s="5" t="s">
        <v>815</v>
      </c>
      <c r="Y1926" s="5" t="s">
        <v>6559</v>
      </c>
      <c r="Z1926" s="5" t="s">
        <v>6560</v>
      </c>
      <c r="AC1926" s="4">
        <v>43</v>
      </c>
      <c r="AD1926" s="5" t="s">
        <v>472</v>
      </c>
      <c r="AE1926" s="5" t="s">
        <v>473</v>
      </c>
      <c r="AJ1926" s="5" t="s">
        <v>33</v>
      </c>
      <c r="AK1926" s="5" t="s">
        <v>34</v>
      </c>
      <c r="AL1926" s="5" t="s">
        <v>103</v>
      </c>
      <c r="AM1926" s="5" t="s">
        <v>104</v>
      </c>
      <c r="AT1926" s="5" t="s">
        <v>695</v>
      </c>
      <c r="AU1926" s="5" t="s">
        <v>696</v>
      </c>
      <c r="AV1926" s="5" t="s">
        <v>6561</v>
      </c>
      <c r="AW1926" s="5" t="s">
        <v>5656</v>
      </c>
      <c r="BG1926" s="5" t="s">
        <v>261</v>
      </c>
      <c r="BH1926" s="5" t="s">
        <v>262</v>
      </c>
      <c r="BI1926" s="5" t="s">
        <v>6562</v>
      </c>
      <c r="BJ1926" s="5" t="s">
        <v>11787</v>
      </c>
      <c r="BK1926" s="5" t="s">
        <v>563</v>
      </c>
      <c r="BL1926" s="5" t="s">
        <v>564</v>
      </c>
      <c r="BM1926" s="5" t="s">
        <v>6563</v>
      </c>
      <c r="BN1926" s="5" t="s">
        <v>6564</v>
      </c>
      <c r="BO1926" s="5" t="s">
        <v>563</v>
      </c>
      <c r="BP1926" s="5" t="s">
        <v>564</v>
      </c>
      <c r="BQ1926" s="5" t="s">
        <v>6565</v>
      </c>
      <c r="BR1926" s="5" t="s">
        <v>6566</v>
      </c>
      <c r="BS1926" s="5" t="s">
        <v>1126</v>
      </c>
      <c r="BT1926" s="5" t="s">
        <v>1127</v>
      </c>
    </row>
    <row r="1927" spans="1:72" ht="13.5" customHeight="1">
      <c r="A1927" s="7" t="str">
        <f>HYPERLINK("http://kyu.snu.ac.kr/sdhj/index.jsp?type=hj/GK14704_00IM0001_014b.jpg","1768_해북촌_014b")</f>
        <v>1768_해북촌_014b</v>
      </c>
      <c r="B1927" s="4">
        <v>1768</v>
      </c>
      <c r="C1927" s="4" t="s">
        <v>9973</v>
      </c>
      <c r="D1927" s="4" t="s">
        <v>9974</v>
      </c>
      <c r="E1927" s="4">
        <v>1926</v>
      </c>
      <c r="F1927" s="5">
        <v>8</v>
      </c>
      <c r="G1927" s="5" t="s">
        <v>5110</v>
      </c>
      <c r="H1927" s="5" t="s">
        <v>5111</v>
      </c>
      <c r="I1927" s="5">
        <v>14</v>
      </c>
      <c r="L1927" s="5">
        <v>5</v>
      </c>
      <c r="M1927" s="5" t="s">
        <v>6555</v>
      </c>
      <c r="N1927" s="5" t="s">
        <v>6556</v>
      </c>
      <c r="S1927" s="5" t="s">
        <v>95</v>
      </c>
      <c r="T1927" s="5" t="s">
        <v>96</v>
      </c>
      <c r="W1927" s="5" t="s">
        <v>97</v>
      </c>
      <c r="X1927" s="5" t="s">
        <v>98</v>
      </c>
      <c r="Y1927" s="5" t="s">
        <v>251</v>
      </c>
      <c r="Z1927" s="5" t="s">
        <v>252</v>
      </c>
      <c r="AC1927" s="4">
        <v>43</v>
      </c>
      <c r="AD1927" s="5" t="s">
        <v>472</v>
      </c>
      <c r="AE1927" s="5" t="s">
        <v>473</v>
      </c>
      <c r="AF1927" s="5" t="s">
        <v>3568</v>
      </c>
      <c r="AG1927" s="5" t="s">
        <v>3434</v>
      </c>
      <c r="AT1927" s="5" t="s">
        <v>695</v>
      </c>
      <c r="AU1927" s="5" t="s">
        <v>696</v>
      </c>
      <c r="AV1927" s="5" t="s">
        <v>1528</v>
      </c>
      <c r="AW1927" s="5" t="s">
        <v>1529</v>
      </c>
      <c r="BG1927" s="5" t="s">
        <v>695</v>
      </c>
      <c r="BH1927" s="5" t="s">
        <v>696</v>
      </c>
      <c r="BI1927" s="5" t="s">
        <v>6567</v>
      </c>
      <c r="BJ1927" s="5" t="s">
        <v>6568</v>
      </c>
      <c r="BK1927" s="5" t="s">
        <v>261</v>
      </c>
      <c r="BL1927" s="5" t="s">
        <v>262</v>
      </c>
      <c r="BM1927" s="5" t="s">
        <v>6569</v>
      </c>
      <c r="BN1927" s="5" t="s">
        <v>3324</v>
      </c>
      <c r="BO1927" s="5" t="s">
        <v>563</v>
      </c>
      <c r="BP1927" s="5" t="s">
        <v>564</v>
      </c>
      <c r="BQ1927" s="5" t="s">
        <v>6570</v>
      </c>
      <c r="BR1927" s="5" t="s">
        <v>6571</v>
      </c>
      <c r="BS1927" s="5" t="s">
        <v>841</v>
      </c>
      <c r="BT1927" s="5" t="s">
        <v>842</v>
      </c>
    </row>
    <row r="1928" spans="1:72" ht="13.5" customHeight="1">
      <c r="A1928" s="7" t="str">
        <f>HYPERLINK("http://kyu.snu.ac.kr/sdhj/index.jsp?type=hj/GK14704_00IM0001_014b.jpg","1768_해북촌_014b")</f>
        <v>1768_해북촌_014b</v>
      </c>
      <c r="B1928" s="4">
        <v>1768</v>
      </c>
      <c r="C1928" s="4" t="s">
        <v>10682</v>
      </c>
      <c r="D1928" s="4" t="s">
        <v>10683</v>
      </c>
      <c r="E1928" s="4">
        <v>1927</v>
      </c>
      <c r="F1928" s="5">
        <v>8</v>
      </c>
      <c r="G1928" s="5" t="s">
        <v>5110</v>
      </c>
      <c r="H1928" s="5" t="s">
        <v>5111</v>
      </c>
      <c r="I1928" s="5">
        <v>14</v>
      </c>
      <c r="L1928" s="5">
        <v>6</v>
      </c>
      <c r="M1928" s="4" t="s">
        <v>2539</v>
      </c>
      <c r="N1928" s="4" t="s">
        <v>2540</v>
      </c>
      <c r="O1928" s="5" t="s">
        <v>12</v>
      </c>
      <c r="P1928" s="5" t="s">
        <v>13</v>
      </c>
      <c r="S1928" s="4"/>
      <c r="T1928" s="4" t="s">
        <v>10144</v>
      </c>
      <c r="U1928" s="5" t="s">
        <v>665</v>
      </c>
      <c r="V1928" s="5" t="s">
        <v>666</v>
      </c>
      <c r="W1928" s="5" t="s">
        <v>250</v>
      </c>
      <c r="X1928" s="4" t="s">
        <v>10518</v>
      </c>
      <c r="Y1928" s="5" t="s">
        <v>99</v>
      </c>
      <c r="Z1928" s="5" t="s">
        <v>100</v>
      </c>
      <c r="AC1928" s="4">
        <v>56</v>
      </c>
      <c r="AD1928" s="5" t="s">
        <v>1386</v>
      </c>
      <c r="AE1928" s="5" t="s">
        <v>1387</v>
      </c>
      <c r="AJ1928" s="5" t="s">
        <v>101</v>
      </c>
      <c r="AK1928" s="5" t="s">
        <v>102</v>
      </c>
      <c r="AL1928" s="5" t="s">
        <v>1612</v>
      </c>
      <c r="AM1928" s="5" t="s">
        <v>1613</v>
      </c>
      <c r="AT1928" s="5" t="s">
        <v>83</v>
      </c>
      <c r="AU1928" s="5" t="s">
        <v>84</v>
      </c>
      <c r="AV1928" s="5" t="s">
        <v>11788</v>
      </c>
      <c r="AW1928" s="5" t="s">
        <v>11789</v>
      </c>
      <c r="BG1928" s="5" t="s">
        <v>83</v>
      </c>
      <c r="BH1928" s="5" t="s">
        <v>84</v>
      </c>
      <c r="BI1928" s="5" t="s">
        <v>6109</v>
      </c>
      <c r="BJ1928" s="5" t="s">
        <v>6110</v>
      </c>
      <c r="BK1928" s="5" t="s">
        <v>83</v>
      </c>
      <c r="BL1928" s="5" t="s">
        <v>84</v>
      </c>
      <c r="BM1928" s="5" t="s">
        <v>6111</v>
      </c>
      <c r="BN1928" s="5" t="s">
        <v>6112</v>
      </c>
      <c r="BO1928" s="5" t="s">
        <v>83</v>
      </c>
      <c r="BP1928" s="5" t="s">
        <v>84</v>
      </c>
      <c r="BQ1928" s="5" t="s">
        <v>6572</v>
      </c>
      <c r="BR1928" s="5" t="s">
        <v>6114</v>
      </c>
      <c r="BS1928" s="5" t="s">
        <v>2246</v>
      </c>
      <c r="BT1928" s="5" t="s">
        <v>2247</v>
      </c>
    </row>
    <row r="1929" spans="1:72" ht="13.5" customHeight="1">
      <c r="A1929" s="7" t="str">
        <f>HYPERLINK("http://kyu.snu.ac.kr/sdhj/index.jsp?type=hj/GK14704_00IM0001_014b.jpg","1768_해북촌_014b")</f>
        <v>1768_해북촌_014b</v>
      </c>
      <c r="B1929" s="4">
        <v>1768</v>
      </c>
      <c r="C1929" s="4" t="s">
        <v>10395</v>
      </c>
      <c r="D1929" s="4" t="s">
        <v>10396</v>
      </c>
      <c r="E1929" s="4">
        <v>1928</v>
      </c>
      <c r="F1929" s="5">
        <v>8</v>
      </c>
      <c r="G1929" s="5" t="s">
        <v>5110</v>
      </c>
      <c r="H1929" s="5" t="s">
        <v>5111</v>
      </c>
      <c r="I1929" s="5">
        <v>14</v>
      </c>
      <c r="L1929" s="5">
        <v>6</v>
      </c>
      <c r="M1929" s="5" t="s">
        <v>2539</v>
      </c>
      <c r="N1929" s="5" t="s">
        <v>2540</v>
      </c>
      <c r="S1929" s="5" t="s">
        <v>115</v>
      </c>
      <c r="T1929" s="5" t="s">
        <v>116</v>
      </c>
      <c r="U1929" s="5" t="s">
        <v>73</v>
      </c>
      <c r="V1929" s="5" t="s">
        <v>74</v>
      </c>
      <c r="W1929" s="5" t="s">
        <v>946</v>
      </c>
      <c r="X1929" s="5" t="s">
        <v>815</v>
      </c>
      <c r="Y1929" s="5" t="s">
        <v>6573</v>
      </c>
      <c r="Z1929" s="5" t="s">
        <v>5314</v>
      </c>
      <c r="AC1929" s="4">
        <v>23</v>
      </c>
      <c r="AD1929" s="5" t="s">
        <v>137</v>
      </c>
      <c r="AE1929" s="5" t="s">
        <v>138</v>
      </c>
    </row>
    <row r="1930" spans="1:72" ht="13.5" customHeight="1">
      <c r="A1930" s="7" t="str">
        <f>HYPERLINK("http://kyu.snu.ac.kr/sdhj/index.jsp?type=hj/GK14704_00IM0001_014b.jpg","1768_해북촌_014b")</f>
        <v>1768_해북촌_014b</v>
      </c>
      <c r="B1930" s="4">
        <v>1768</v>
      </c>
      <c r="C1930" s="4" t="s">
        <v>9719</v>
      </c>
      <c r="D1930" s="4" t="s">
        <v>9720</v>
      </c>
      <c r="E1930" s="4">
        <v>1929</v>
      </c>
      <c r="F1930" s="5">
        <v>8</v>
      </c>
      <c r="G1930" s="5" t="s">
        <v>5110</v>
      </c>
      <c r="H1930" s="5" t="s">
        <v>5111</v>
      </c>
      <c r="I1930" s="5">
        <v>14</v>
      </c>
      <c r="L1930" s="5">
        <v>6</v>
      </c>
      <c r="M1930" s="5" t="s">
        <v>2539</v>
      </c>
      <c r="N1930" s="5" t="s">
        <v>2540</v>
      </c>
      <c r="T1930" s="4" t="s">
        <v>10525</v>
      </c>
      <c r="U1930" s="5" t="s">
        <v>203</v>
      </c>
      <c r="V1930" s="5" t="s">
        <v>204</v>
      </c>
      <c r="Y1930" s="5" t="s">
        <v>6574</v>
      </c>
      <c r="Z1930" s="5" t="s">
        <v>6575</v>
      </c>
      <c r="AC1930" s="5">
        <v>84</v>
      </c>
    </row>
    <row r="1931" spans="1:72" ht="13.5" customHeight="1">
      <c r="A1931" s="7" t="str">
        <f>HYPERLINK("http://kyu.snu.ac.kr/sdhj/index.jsp?type=hj/GK14704_00IM0001_014b.jpg","1768_해북촌_014b")</f>
        <v>1768_해북촌_014b</v>
      </c>
      <c r="B1931" s="4">
        <v>1768</v>
      </c>
      <c r="C1931" s="4" t="s">
        <v>9719</v>
      </c>
      <c r="D1931" s="4" t="s">
        <v>9720</v>
      </c>
      <c r="E1931" s="4">
        <v>1930</v>
      </c>
      <c r="F1931" s="5">
        <v>8</v>
      </c>
      <c r="G1931" s="5" t="s">
        <v>5110</v>
      </c>
      <c r="H1931" s="5" t="s">
        <v>5111</v>
      </c>
      <c r="I1931" s="5">
        <v>14</v>
      </c>
      <c r="L1931" s="5">
        <v>6</v>
      </c>
      <c r="M1931" s="5" t="s">
        <v>2539</v>
      </c>
      <c r="N1931" s="5" t="s">
        <v>2540</v>
      </c>
      <c r="T1931" s="4" t="s">
        <v>10525</v>
      </c>
      <c r="U1931" s="5" t="s">
        <v>133</v>
      </c>
      <c r="V1931" s="5" t="s">
        <v>134</v>
      </c>
      <c r="Y1931" s="5" t="s">
        <v>2979</v>
      </c>
      <c r="Z1931" s="5" t="s">
        <v>2980</v>
      </c>
      <c r="AF1931" s="5" t="s">
        <v>6576</v>
      </c>
      <c r="AG1931" s="5" t="s">
        <v>6577</v>
      </c>
    </row>
    <row r="1932" spans="1:72" ht="13.5" customHeight="1">
      <c r="A1932" s="7" t="str">
        <f>HYPERLINK("http://kyu.snu.ac.kr/sdhj/index.jsp?type=hj/GK14704_00IM0001_014b.jpg","1768_해북촌_014b")</f>
        <v>1768_해북촌_014b</v>
      </c>
      <c r="B1932" s="4">
        <v>1768</v>
      </c>
      <c r="C1932" s="4" t="s">
        <v>9719</v>
      </c>
      <c r="D1932" s="4" t="s">
        <v>9720</v>
      </c>
      <c r="E1932" s="4">
        <v>1931</v>
      </c>
      <c r="F1932" s="5">
        <v>9</v>
      </c>
      <c r="G1932" s="5" t="s">
        <v>6578</v>
      </c>
      <c r="H1932" s="5" t="s">
        <v>6579</v>
      </c>
      <c r="I1932" s="5">
        <v>1</v>
      </c>
      <c r="J1932" s="5" t="s">
        <v>6580</v>
      </c>
      <c r="K1932" s="5" t="s">
        <v>6581</v>
      </c>
      <c r="L1932" s="5">
        <v>1</v>
      </c>
      <c r="M1932" s="4" t="s">
        <v>6582</v>
      </c>
      <c r="N1932" s="4" t="s">
        <v>6581</v>
      </c>
      <c r="S1932" s="4"/>
      <c r="T1932" s="4" t="s">
        <v>11485</v>
      </c>
      <c r="U1932" s="5" t="s">
        <v>6583</v>
      </c>
      <c r="V1932" s="5" t="s">
        <v>6584</v>
      </c>
      <c r="W1932" s="5" t="s">
        <v>296</v>
      </c>
      <c r="X1932" s="5" t="s">
        <v>297</v>
      </c>
      <c r="Y1932" s="5" t="s">
        <v>6585</v>
      </c>
      <c r="Z1932" s="5" t="s">
        <v>6586</v>
      </c>
      <c r="AC1932" s="4">
        <v>65</v>
      </c>
      <c r="AD1932" s="5" t="s">
        <v>316</v>
      </c>
      <c r="AE1932" s="5" t="s">
        <v>317</v>
      </c>
      <c r="AJ1932" s="5" t="s">
        <v>33</v>
      </c>
      <c r="AK1932" s="5" t="s">
        <v>34</v>
      </c>
      <c r="AL1932" s="5" t="s">
        <v>279</v>
      </c>
      <c r="AM1932" s="5" t="s">
        <v>280</v>
      </c>
      <c r="AT1932" s="5" t="s">
        <v>1030</v>
      </c>
      <c r="AU1932" s="5" t="s">
        <v>1031</v>
      </c>
      <c r="AV1932" s="5" t="s">
        <v>6587</v>
      </c>
      <c r="AW1932" s="5" t="s">
        <v>6588</v>
      </c>
      <c r="BG1932" s="5" t="s">
        <v>1030</v>
      </c>
      <c r="BH1932" s="5" t="s">
        <v>1031</v>
      </c>
      <c r="BI1932" s="5" t="s">
        <v>4714</v>
      </c>
      <c r="BJ1932" s="5" t="s">
        <v>4715</v>
      </c>
      <c r="BK1932" s="5" t="s">
        <v>1030</v>
      </c>
      <c r="BL1932" s="5" t="s">
        <v>1031</v>
      </c>
      <c r="BM1932" s="5" t="s">
        <v>543</v>
      </c>
      <c r="BN1932" s="5" t="s">
        <v>544</v>
      </c>
      <c r="BO1932" s="5" t="s">
        <v>1030</v>
      </c>
      <c r="BP1932" s="5" t="s">
        <v>1031</v>
      </c>
      <c r="BQ1932" s="5" t="s">
        <v>6589</v>
      </c>
      <c r="BR1932" s="5" t="s">
        <v>11790</v>
      </c>
      <c r="BS1932" s="5" t="s">
        <v>266</v>
      </c>
      <c r="BT1932" s="4" t="s">
        <v>11791</v>
      </c>
    </row>
    <row r="1933" spans="1:72" ht="13.5" customHeight="1">
      <c r="A1933" s="7" t="str">
        <f>HYPERLINK("http://kyu.snu.ac.kr/sdhj/index.jsp?type=hj/GK14704_00IM0001_014b.jpg","1768_해북촌_014b")</f>
        <v>1768_해북촌_014b</v>
      </c>
      <c r="B1933" s="4">
        <v>1768</v>
      </c>
      <c r="C1933" s="4" t="s">
        <v>10463</v>
      </c>
      <c r="D1933" s="4" t="s">
        <v>10464</v>
      </c>
      <c r="E1933" s="4">
        <v>1932</v>
      </c>
      <c r="F1933" s="5">
        <v>9</v>
      </c>
      <c r="G1933" s="5" t="s">
        <v>6578</v>
      </c>
      <c r="H1933" s="5" t="s">
        <v>6579</v>
      </c>
      <c r="I1933" s="5">
        <v>1</v>
      </c>
      <c r="L1933" s="5">
        <v>1</v>
      </c>
      <c r="M1933" s="5" t="s">
        <v>6582</v>
      </c>
      <c r="N1933" s="5" t="s">
        <v>6581</v>
      </c>
      <c r="S1933" s="5" t="s">
        <v>95</v>
      </c>
      <c r="T1933" s="5" t="s">
        <v>96</v>
      </c>
      <c r="W1933" s="5" t="s">
        <v>249</v>
      </c>
      <c r="X1933" s="4" t="s">
        <v>11600</v>
      </c>
      <c r="Y1933" s="5" t="s">
        <v>251</v>
      </c>
      <c r="Z1933" s="5" t="s">
        <v>252</v>
      </c>
      <c r="AC1933" s="4">
        <v>70</v>
      </c>
      <c r="AD1933" s="5" t="s">
        <v>129</v>
      </c>
      <c r="AE1933" s="5" t="s">
        <v>130</v>
      </c>
      <c r="AJ1933" s="5" t="s">
        <v>33</v>
      </c>
      <c r="AK1933" s="5" t="s">
        <v>34</v>
      </c>
      <c r="AL1933" s="5" t="s">
        <v>266</v>
      </c>
      <c r="AM1933" s="4" t="s">
        <v>11792</v>
      </c>
      <c r="AT1933" s="5" t="s">
        <v>1030</v>
      </c>
      <c r="AU1933" s="5" t="s">
        <v>1031</v>
      </c>
      <c r="AV1933" s="5" t="s">
        <v>5643</v>
      </c>
      <c r="AW1933" s="5" t="s">
        <v>5644</v>
      </c>
      <c r="BG1933" s="5" t="s">
        <v>1030</v>
      </c>
      <c r="BH1933" s="5" t="s">
        <v>1031</v>
      </c>
      <c r="BI1933" s="5" t="s">
        <v>6590</v>
      </c>
      <c r="BJ1933" s="5" t="s">
        <v>6591</v>
      </c>
      <c r="BK1933" s="5" t="s">
        <v>1030</v>
      </c>
      <c r="BL1933" s="5" t="s">
        <v>1031</v>
      </c>
      <c r="BM1933" s="5" t="s">
        <v>6592</v>
      </c>
      <c r="BN1933" s="5" t="s">
        <v>6593</v>
      </c>
      <c r="BQ1933" s="5" t="s">
        <v>6594</v>
      </c>
      <c r="BR1933" s="5" t="s">
        <v>6595</v>
      </c>
      <c r="BS1933" s="5" t="s">
        <v>455</v>
      </c>
      <c r="BT1933" s="5" t="s">
        <v>456</v>
      </c>
    </row>
    <row r="1934" spans="1:72" ht="13.5" customHeight="1">
      <c r="A1934" s="7" t="str">
        <f>HYPERLINK("http://kyu.snu.ac.kr/sdhj/index.jsp?type=hj/GK14704_00IM0001_014b.jpg","1768_해북촌_014b")</f>
        <v>1768_해북촌_014b</v>
      </c>
      <c r="B1934" s="4">
        <v>1768</v>
      </c>
      <c r="C1934" s="4" t="s">
        <v>9727</v>
      </c>
      <c r="D1934" s="4" t="s">
        <v>9728</v>
      </c>
      <c r="E1934" s="4">
        <v>1933</v>
      </c>
      <c r="F1934" s="5">
        <v>9</v>
      </c>
      <c r="G1934" s="5" t="s">
        <v>6578</v>
      </c>
      <c r="H1934" s="5" t="s">
        <v>6579</v>
      </c>
      <c r="I1934" s="5">
        <v>1</v>
      </c>
      <c r="L1934" s="5">
        <v>1</v>
      </c>
      <c r="M1934" s="5" t="s">
        <v>6582</v>
      </c>
      <c r="N1934" s="5" t="s">
        <v>6581</v>
      </c>
      <c r="S1934" s="5" t="s">
        <v>127</v>
      </c>
      <c r="T1934" s="5" t="s">
        <v>128</v>
      </c>
      <c r="Y1934" s="5" t="s">
        <v>251</v>
      </c>
      <c r="Z1934" s="5" t="s">
        <v>252</v>
      </c>
      <c r="AF1934" s="5" t="s">
        <v>131</v>
      </c>
      <c r="AG1934" s="5" t="s">
        <v>132</v>
      </c>
    </row>
    <row r="1935" spans="1:72" ht="13.5" customHeight="1">
      <c r="A1935" s="7" t="str">
        <f>HYPERLINK("http://kyu.snu.ac.kr/sdhj/index.jsp?type=hj/GK14704_00IM0001_014b.jpg","1768_해북촌_014b")</f>
        <v>1768_해북촌_014b</v>
      </c>
      <c r="B1935" s="4">
        <v>1768</v>
      </c>
      <c r="C1935" s="4" t="s">
        <v>10331</v>
      </c>
      <c r="D1935" s="4" t="s">
        <v>10332</v>
      </c>
      <c r="E1935" s="4">
        <v>1934</v>
      </c>
      <c r="F1935" s="5">
        <v>9</v>
      </c>
      <c r="G1935" s="5" t="s">
        <v>6578</v>
      </c>
      <c r="H1935" s="5" t="s">
        <v>6579</v>
      </c>
      <c r="I1935" s="5">
        <v>1</v>
      </c>
      <c r="L1935" s="5">
        <v>2</v>
      </c>
      <c r="M1935" s="4" t="s">
        <v>6596</v>
      </c>
      <c r="N1935" s="4" t="s">
        <v>6597</v>
      </c>
      <c r="S1935" s="4"/>
      <c r="T1935" s="4" t="s">
        <v>10121</v>
      </c>
      <c r="U1935" s="5" t="s">
        <v>6598</v>
      </c>
      <c r="V1935" s="5" t="s">
        <v>11793</v>
      </c>
      <c r="W1935" s="5" t="s">
        <v>97</v>
      </c>
      <c r="X1935" s="5" t="s">
        <v>98</v>
      </c>
      <c r="Y1935" s="5" t="s">
        <v>2703</v>
      </c>
      <c r="Z1935" s="5" t="s">
        <v>2704</v>
      </c>
      <c r="AC1935" s="4">
        <v>69</v>
      </c>
      <c r="AD1935" s="5" t="s">
        <v>659</v>
      </c>
      <c r="AE1935" s="5" t="s">
        <v>660</v>
      </c>
      <c r="AJ1935" s="5" t="s">
        <v>33</v>
      </c>
      <c r="AK1935" s="5" t="s">
        <v>34</v>
      </c>
      <c r="AL1935" s="5" t="s">
        <v>103</v>
      </c>
      <c r="AM1935" s="5" t="s">
        <v>104</v>
      </c>
      <c r="AT1935" s="5" t="s">
        <v>695</v>
      </c>
      <c r="AU1935" s="5" t="s">
        <v>696</v>
      </c>
      <c r="AV1935" s="5" t="s">
        <v>6599</v>
      </c>
      <c r="AW1935" s="5" t="s">
        <v>6600</v>
      </c>
      <c r="BG1935" s="5" t="s">
        <v>261</v>
      </c>
      <c r="BH1935" s="5" t="s">
        <v>262</v>
      </c>
      <c r="BI1935" s="5" t="s">
        <v>6601</v>
      </c>
      <c r="BJ1935" s="5" t="s">
        <v>5966</v>
      </c>
      <c r="BM1935" s="5" t="s">
        <v>6602</v>
      </c>
      <c r="BN1935" s="5" t="s">
        <v>6603</v>
      </c>
      <c r="BQ1935" s="5" t="s">
        <v>6604</v>
      </c>
      <c r="BR1935" s="5" t="s">
        <v>11794</v>
      </c>
      <c r="BS1935" s="5" t="s">
        <v>3569</v>
      </c>
      <c r="BT1935" s="5" t="s">
        <v>3570</v>
      </c>
    </row>
    <row r="1936" spans="1:72" ht="13.5" customHeight="1">
      <c r="A1936" s="7" t="str">
        <f>HYPERLINK("http://kyu.snu.ac.kr/sdhj/index.jsp?type=hj/GK14704_00IM0001_014b.jpg","1768_해북촌_014b")</f>
        <v>1768_해북촌_014b</v>
      </c>
      <c r="B1936" s="4">
        <v>1768</v>
      </c>
      <c r="C1936" s="4" t="s">
        <v>10672</v>
      </c>
      <c r="D1936" s="4" t="s">
        <v>10673</v>
      </c>
      <c r="E1936" s="4">
        <v>1935</v>
      </c>
      <c r="F1936" s="5">
        <v>9</v>
      </c>
      <c r="G1936" s="5" t="s">
        <v>6578</v>
      </c>
      <c r="H1936" s="5" t="s">
        <v>6579</v>
      </c>
      <c r="I1936" s="5">
        <v>1</v>
      </c>
      <c r="L1936" s="5">
        <v>2</v>
      </c>
      <c r="M1936" s="5" t="s">
        <v>6596</v>
      </c>
      <c r="N1936" s="5" t="s">
        <v>6597</v>
      </c>
      <c r="S1936" s="5" t="s">
        <v>95</v>
      </c>
      <c r="T1936" s="5" t="s">
        <v>96</v>
      </c>
      <c r="W1936" s="5" t="s">
        <v>249</v>
      </c>
      <c r="X1936" s="4" t="s">
        <v>10122</v>
      </c>
      <c r="Y1936" s="5" t="s">
        <v>251</v>
      </c>
      <c r="Z1936" s="5" t="s">
        <v>252</v>
      </c>
      <c r="AC1936" s="4">
        <v>79</v>
      </c>
      <c r="AD1936" s="5" t="s">
        <v>304</v>
      </c>
      <c r="AE1936" s="5" t="s">
        <v>229</v>
      </c>
      <c r="AJ1936" s="5" t="s">
        <v>33</v>
      </c>
      <c r="AK1936" s="5" t="s">
        <v>34</v>
      </c>
      <c r="AL1936" s="5" t="s">
        <v>266</v>
      </c>
      <c r="AM1936" s="4" t="s">
        <v>11795</v>
      </c>
      <c r="AV1936" s="5" t="s">
        <v>6605</v>
      </c>
      <c r="AW1936" s="5" t="s">
        <v>6606</v>
      </c>
      <c r="BI1936" s="5" t="s">
        <v>6607</v>
      </c>
      <c r="BJ1936" s="5" t="s">
        <v>6608</v>
      </c>
      <c r="BM1936" s="5" t="s">
        <v>4952</v>
      </c>
      <c r="BN1936" s="5" t="s">
        <v>4953</v>
      </c>
      <c r="BQ1936" s="5" t="s">
        <v>6609</v>
      </c>
      <c r="BR1936" s="5" t="s">
        <v>11796</v>
      </c>
      <c r="BS1936" s="5" t="s">
        <v>266</v>
      </c>
      <c r="BT1936" s="4" t="s">
        <v>11797</v>
      </c>
    </row>
    <row r="1937" spans="1:72" ht="13.5" customHeight="1">
      <c r="A1937" s="7" t="str">
        <f>HYPERLINK("http://kyu.snu.ac.kr/sdhj/index.jsp?type=hj/GK14704_00IM0001_014b.jpg","1768_해북촌_014b")</f>
        <v>1768_해북촌_014b</v>
      </c>
      <c r="B1937" s="4">
        <v>1768</v>
      </c>
      <c r="C1937" s="4" t="s">
        <v>11798</v>
      </c>
      <c r="D1937" s="4" t="s">
        <v>11799</v>
      </c>
      <c r="E1937" s="4">
        <v>1936</v>
      </c>
      <c r="F1937" s="5">
        <v>9</v>
      </c>
      <c r="G1937" s="5" t="s">
        <v>6578</v>
      </c>
      <c r="H1937" s="5" t="s">
        <v>6579</v>
      </c>
      <c r="I1937" s="5">
        <v>1</v>
      </c>
      <c r="L1937" s="5">
        <v>2</v>
      </c>
      <c r="M1937" s="5" t="s">
        <v>6596</v>
      </c>
      <c r="N1937" s="5" t="s">
        <v>6597</v>
      </c>
      <c r="S1937" s="5" t="s">
        <v>115</v>
      </c>
      <c r="T1937" s="5" t="s">
        <v>116</v>
      </c>
      <c r="U1937" s="5" t="s">
        <v>425</v>
      </c>
      <c r="V1937" s="5" t="s">
        <v>426</v>
      </c>
      <c r="Y1937" s="5" t="s">
        <v>2754</v>
      </c>
      <c r="Z1937" s="5" t="s">
        <v>2755</v>
      </c>
      <c r="AC1937" s="4">
        <v>34</v>
      </c>
      <c r="AD1937" s="5" t="s">
        <v>223</v>
      </c>
      <c r="AE1937" s="5" t="s">
        <v>224</v>
      </c>
    </row>
    <row r="1938" spans="1:72" ht="13.5" customHeight="1">
      <c r="A1938" s="7" t="str">
        <f>HYPERLINK("http://kyu.snu.ac.kr/sdhj/index.jsp?type=hj/GK14704_00IM0001_014b.jpg","1768_해북촌_014b")</f>
        <v>1768_해북촌_014b</v>
      </c>
      <c r="B1938" s="4">
        <v>1768</v>
      </c>
      <c r="C1938" s="4" t="s">
        <v>9869</v>
      </c>
      <c r="D1938" s="4" t="s">
        <v>9870</v>
      </c>
      <c r="E1938" s="4">
        <v>1937</v>
      </c>
      <c r="F1938" s="5">
        <v>9</v>
      </c>
      <c r="G1938" s="5" t="s">
        <v>6578</v>
      </c>
      <c r="H1938" s="5" t="s">
        <v>6579</v>
      </c>
      <c r="I1938" s="5">
        <v>1</v>
      </c>
      <c r="L1938" s="5">
        <v>2</v>
      </c>
      <c r="M1938" s="5" t="s">
        <v>6596</v>
      </c>
      <c r="N1938" s="5" t="s">
        <v>6597</v>
      </c>
      <c r="S1938" s="5" t="s">
        <v>121</v>
      </c>
      <c r="T1938" s="5" t="s">
        <v>122</v>
      </c>
      <c r="W1938" s="5" t="s">
        <v>408</v>
      </c>
      <c r="X1938" s="5" t="s">
        <v>409</v>
      </c>
      <c r="Y1938" s="5" t="s">
        <v>251</v>
      </c>
      <c r="Z1938" s="5" t="s">
        <v>252</v>
      </c>
      <c r="AC1938" s="4">
        <v>34</v>
      </c>
      <c r="AD1938" s="5" t="s">
        <v>223</v>
      </c>
      <c r="AE1938" s="5" t="s">
        <v>224</v>
      </c>
    </row>
    <row r="1939" spans="1:72" ht="13.5" customHeight="1">
      <c r="A1939" s="7" t="str">
        <f>HYPERLINK("http://kyu.snu.ac.kr/sdhj/index.jsp?type=hj/GK14704_00IM0001_014b.jpg","1768_해북촌_014b")</f>
        <v>1768_해북촌_014b</v>
      </c>
      <c r="B1939" s="4">
        <v>1768</v>
      </c>
      <c r="C1939" s="4" t="s">
        <v>9869</v>
      </c>
      <c r="D1939" s="4" t="s">
        <v>9870</v>
      </c>
      <c r="E1939" s="4">
        <v>1938</v>
      </c>
      <c r="F1939" s="5">
        <v>9</v>
      </c>
      <c r="G1939" s="5" t="s">
        <v>6578</v>
      </c>
      <c r="H1939" s="5" t="s">
        <v>6579</v>
      </c>
      <c r="I1939" s="5">
        <v>1</v>
      </c>
      <c r="L1939" s="5">
        <v>2</v>
      </c>
      <c r="M1939" s="5" t="s">
        <v>6596</v>
      </c>
      <c r="N1939" s="5" t="s">
        <v>6597</v>
      </c>
      <c r="S1939" s="5" t="s">
        <v>127</v>
      </c>
      <c r="T1939" s="5" t="s">
        <v>128</v>
      </c>
      <c r="Y1939" s="5" t="s">
        <v>251</v>
      </c>
      <c r="Z1939" s="5" t="s">
        <v>252</v>
      </c>
      <c r="AC1939" s="4">
        <v>14</v>
      </c>
      <c r="AD1939" s="5" t="s">
        <v>383</v>
      </c>
      <c r="AE1939" s="5" t="s">
        <v>384</v>
      </c>
    </row>
    <row r="1940" spans="1:72" ht="13.5" customHeight="1">
      <c r="A1940" s="7" t="str">
        <f>HYPERLINK("http://kyu.snu.ac.kr/sdhj/index.jsp?type=hj/GK14704_00IM0001_014b.jpg","1768_해북촌_014b")</f>
        <v>1768_해북촌_014b</v>
      </c>
      <c r="B1940" s="4">
        <v>1768</v>
      </c>
      <c r="C1940" s="4" t="s">
        <v>9869</v>
      </c>
      <c r="D1940" s="4" t="s">
        <v>9870</v>
      </c>
      <c r="E1940" s="4">
        <v>1939</v>
      </c>
      <c r="F1940" s="5">
        <v>9</v>
      </c>
      <c r="G1940" s="5" t="s">
        <v>6578</v>
      </c>
      <c r="H1940" s="5" t="s">
        <v>6579</v>
      </c>
      <c r="I1940" s="5">
        <v>1</v>
      </c>
      <c r="L1940" s="5">
        <v>2</v>
      </c>
      <c r="M1940" s="5" t="s">
        <v>6596</v>
      </c>
      <c r="N1940" s="5" t="s">
        <v>6597</v>
      </c>
      <c r="S1940" s="5" t="s">
        <v>127</v>
      </c>
      <c r="T1940" s="5" t="s">
        <v>128</v>
      </c>
      <c r="Y1940" s="5" t="s">
        <v>251</v>
      </c>
      <c r="Z1940" s="5" t="s">
        <v>252</v>
      </c>
      <c r="AC1940" s="4">
        <v>5</v>
      </c>
      <c r="AD1940" s="5" t="s">
        <v>659</v>
      </c>
      <c r="AE1940" s="5" t="s">
        <v>660</v>
      </c>
    </row>
    <row r="1941" spans="1:72" ht="13.5" customHeight="1">
      <c r="A1941" s="7" t="str">
        <f>HYPERLINK("http://kyu.snu.ac.kr/sdhj/index.jsp?type=hj/GK14704_00IM0001_014b.jpg","1768_해북촌_014b")</f>
        <v>1768_해북촌_014b</v>
      </c>
      <c r="B1941" s="4">
        <v>1768</v>
      </c>
      <c r="C1941" s="4" t="s">
        <v>9869</v>
      </c>
      <c r="D1941" s="4" t="s">
        <v>9870</v>
      </c>
      <c r="E1941" s="4">
        <v>1940</v>
      </c>
      <c r="F1941" s="5">
        <v>9</v>
      </c>
      <c r="G1941" s="5" t="s">
        <v>6578</v>
      </c>
      <c r="H1941" s="5" t="s">
        <v>6579</v>
      </c>
      <c r="I1941" s="5">
        <v>1</v>
      </c>
      <c r="L1941" s="5">
        <v>2</v>
      </c>
      <c r="M1941" s="5" t="s">
        <v>6596</v>
      </c>
      <c r="N1941" s="5" t="s">
        <v>6597</v>
      </c>
      <c r="S1941" s="5" t="s">
        <v>127</v>
      </c>
      <c r="T1941" s="5" t="s">
        <v>128</v>
      </c>
      <c r="AF1941" s="5" t="s">
        <v>309</v>
      </c>
      <c r="AG1941" s="5" t="s">
        <v>308</v>
      </c>
    </row>
    <row r="1942" spans="1:72" ht="13.5" customHeight="1">
      <c r="A1942" s="7" t="str">
        <f>HYPERLINK("http://kyu.snu.ac.kr/sdhj/index.jsp?type=hj/GK14704_00IM0001_014b.jpg","1768_해북촌_014b")</f>
        <v>1768_해북촌_014b</v>
      </c>
      <c r="B1942" s="4">
        <v>1768</v>
      </c>
      <c r="C1942" s="4" t="s">
        <v>9869</v>
      </c>
      <c r="D1942" s="4" t="s">
        <v>9870</v>
      </c>
      <c r="E1942" s="4">
        <v>1941</v>
      </c>
      <c r="F1942" s="5">
        <v>9</v>
      </c>
      <c r="G1942" s="5" t="s">
        <v>6578</v>
      </c>
      <c r="H1942" s="5" t="s">
        <v>6579</v>
      </c>
      <c r="I1942" s="5">
        <v>1</v>
      </c>
      <c r="L1942" s="5">
        <v>2</v>
      </c>
      <c r="M1942" s="5" t="s">
        <v>6596</v>
      </c>
      <c r="N1942" s="5" t="s">
        <v>6597</v>
      </c>
      <c r="S1942" s="5" t="s">
        <v>127</v>
      </c>
      <c r="T1942" s="5" t="s">
        <v>128</v>
      </c>
      <c r="Y1942" s="5" t="s">
        <v>251</v>
      </c>
      <c r="Z1942" s="5" t="s">
        <v>252</v>
      </c>
      <c r="AC1942" s="4">
        <v>7</v>
      </c>
      <c r="AD1942" s="5" t="s">
        <v>525</v>
      </c>
      <c r="AE1942" s="5" t="s">
        <v>526</v>
      </c>
    </row>
    <row r="1943" spans="1:72" ht="13.5" customHeight="1">
      <c r="A1943" s="7" t="str">
        <f>HYPERLINK("http://kyu.snu.ac.kr/sdhj/index.jsp?type=hj/GK14704_00IM0001_014b.jpg","1768_해북촌_014b")</f>
        <v>1768_해북촌_014b</v>
      </c>
      <c r="B1943" s="4">
        <v>1768</v>
      </c>
      <c r="C1943" s="4" t="s">
        <v>9869</v>
      </c>
      <c r="D1943" s="4" t="s">
        <v>9870</v>
      </c>
      <c r="E1943" s="4">
        <v>1942</v>
      </c>
      <c r="F1943" s="5">
        <v>9</v>
      </c>
      <c r="G1943" s="5" t="s">
        <v>6578</v>
      </c>
      <c r="H1943" s="5" t="s">
        <v>6579</v>
      </c>
      <c r="I1943" s="5">
        <v>1</v>
      </c>
      <c r="L1943" s="5">
        <v>2</v>
      </c>
      <c r="M1943" s="5" t="s">
        <v>6596</v>
      </c>
      <c r="N1943" s="5" t="s">
        <v>6597</v>
      </c>
      <c r="S1943" s="5" t="s">
        <v>3033</v>
      </c>
      <c r="T1943" s="5" t="s">
        <v>3034</v>
      </c>
      <c r="U1943" s="5" t="s">
        <v>681</v>
      </c>
      <c r="V1943" s="5" t="s">
        <v>682</v>
      </c>
      <c r="Y1943" s="5" t="s">
        <v>6610</v>
      </c>
      <c r="Z1943" s="5" t="s">
        <v>6611</v>
      </c>
      <c r="AC1943" s="4">
        <v>16</v>
      </c>
      <c r="AD1943" s="5" t="s">
        <v>476</v>
      </c>
      <c r="AE1943" s="5" t="s">
        <v>477</v>
      </c>
    </row>
    <row r="1944" spans="1:72" ht="13.5" customHeight="1">
      <c r="A1944" s="7" t="str">
        <f>HYPERLINK("http://kyu.snu.ac.kr/sdhj/index.jsp?type=hj/GK14704_00IM0001_014b.jpg","1768_해북촌_014b")</f>
        <v>1768_해북촌_014b</v>
      </c>
      <c r="B1944" s="4">
        <v>1768</v>
      </c>
      <c r="C1944" s="4" t="s">
        <v>9869</v>
      </c>
      <c r="D1944" s="4" t="s">
        <v>9870</v>
      </c>
      <c r="E1944" s="4">
        <v>1943</v>
      </c>
      <c r="F1944" s="5">
        <v>9</v>
      </c>
      <c r="G1944" s="5" t="s">
        <v>6578</v>
      </c>
      <c r="H1944" s="5" t="s">
        <v>6579</v>
      </c>
      <c r="I1944" s="5">
        <v>1</v>
      </c>
      <c r="L1944" s="5">
        <v>3</v>
      </c>
      <c r="M1944" s="4" t="s">
        <v>6612</v>
      </c>
      <c r="N1944" s="4" t="s">
        <v>6613</v>
      </c>
      <c r="Q1944" s="5" t="s">
        <v>6614</v>
      </c>
      <c r="R1944" s="5" t="s">
        <v>11800</v>
      </c>
      <c r="S1944" s="4"/>
      <c r="T1944" s="4" t="s">
        <v>9986</v>
      </c>
      <c r="U1944" s="5" t="s">
        <v>6615</v>
      </c>
      <c r="V1944" s="5" t="s">
        <v>6616</v>
      </c>
      <c r="W1944" s="5" t="s">
        <v>11801</v>
      </c>
      <c r="X1944" s="5" t="s">
        <v>11802</v>
      </c>
      <c r="Y1944" s="5" t="s">
        <v>6617</v>
      </c>
      <c r="Z1944" s="5" t="s">
        <v>6618</v>
      </c>
      <c r="AC1944" s="4">
        <v>44</v>
      </c>
      <c r="AD1944" s="5" t="s">
        <v>207</v>
      </c>
      <c r="AE1944" s="5" t="s">
        <v>208</v>
      </c>
      <c r="AJ1944" s="5" t="s">
        <v>33</v>
      </c>
      <c r="AK1944" s="5" t="s">
        <v>34</v>
      </c>
      <c r="AL1944" s="5" t="s">
        <v>970</v>
      </c>
      <c r="AM1944" s="5" t="s">
        <v>971</v>
      </c>
      <c r="AV1944" s="5" t="s">
        <v>6619</v>
      </c>
      <c r="AW1944" s="5" t="s">
        <v>6620</v>
      </c>
      <c r="BG1944" s="5" t="s">
        <v>695</v>
      </c>
      <c r="BH1944" s="5" t="s">
        <v>696</v>
      </c>
      <c r="BI1944" s="5" t="s">
        <v>5714</v>
      </c>
      <c r="BJ1944" s="5" t="s">
        <v>5715</v>
      </c>
      <c r="BK1944" s="5" t="s">
        <v>695</v>
      </c>
      <c r="BL1944" s="5" t="s">
        <v>696</v>
      </c>
      <c r="BM1944" s="5" t="s">
        <v>6621</v>
      </c>
      <c r="BN1944" s="5" t="s">
        <v>6622</v>
      </c>
      <c r="BO1944" s="5" t="s">
        <v>1030</v>
      </c>
      <c r="BP1944" s="5" t="s">
        <v>1031</v>
      </c>
      <c r="BQ1944" s="5" t="s">
        <v>6623</v>
      </c>
      <c r="BR1944" s="5" t="s">
        <v>6624</v>
      </c>
      <c r="BS1944" s="5" t="s">
        <v>841</v>
      </c>
      <c r="BT1944" s="5" t="s">
        <v>842</v>
      </c>
    </row>
    <row r="1945" spans="1:72" ht="13.5" customHeight="1">
      <c r="A1945" s="7" t="str">
        <f>HYPERLINK("http://kyu.snu.ac.kr/sdhj/index.jsp?type=hj/GK14704_00IM0001_014b.jpg","1768_해북촌_014b")</f>
        <v>1768_해북촌_014b</v>
      </c>
      <c r="B1945" s="4">
        <v>1768</v>
      </c>
      <c r="C1945" s="4" t="s">
        <v>10204</v>
      </c>
      <c r="D1945" s="4" t="s">
        <v>10205</v>
      </c>
      <c r="E1945" s="4">
        <v>1944</v>
      </c>
      <c r="F1945" s="5">
        <v>9</v>
      </c>
      <c r="G1945" s="5" t="s">
        <v>6578</v>
      </c>
      <c r="H1945" s="5" t="s">
        <v>6579</v>
      </c>
      <c r="I1945" s="5">
        <v>1</v>
      </c>
      <c r="L1945" s="5">
        <v>3</v>
      </c>
      <c r="M1945" s="5" t="s">
        <v>6612</v>
      </c>
      <c r="N1945" s="5" t="s">
        <v>6613</v>
      </c>
      <c r="S1945" s="5" t="s">
        <v>2192</v>
      </c>
      <c r="T1945" s="4" t="s">
        <v>2192</v>
      </c>
      <c r="Y1945" s="5" t="s">
        <v>6619</v>
      </c>
      <c r="Z1945" s="5" t="s">
        <v>6620</v>
      </c>
      <c r="AC1945" s="4">
        <v>75</v>
      </c>
      <c r="AD1945" s="5" t="s">
        <v>353</v>
      </c>
      <c r="AE1945" s="5" t="s">
        <v>354</v>
      </c>
    </row>
    <row r="1946" spans="1:72" ht="13.5" customHeight="1">
      <c r="A1946" s="7" t="str">
        <f>HYPERLINK("http://kyu.snu.ac.kr/sdhj/index.jsp?type=hj/GK14704_00IM0001_014b.jpg","1768_해북촌_014b")</f>
        <v>1768_해북촌_014b</v>
      </c>
      <c r="B1946" s="4">
        <v>1768</v>
      </c>
      <c r="C1946" s="4" t="s">
        <v>11183</v>
      </c>
      <c r="D1946" s="4" t="s">
        <v>11184</v>
      </c>
      <c r="E1946" s="4">
        <v>1945</v>
      </c>
      <c r="F1946" s="5">
        <v>9</v>
      </c>
      <c r="G1946" s="5" t="s">
        <v>6578</v>
      </c>
      <c r="H1946" s="5" t="s">
        <v>6579</v>
      </c>
      <c r="I1946" s="5">
        <v>1</v>
      </c>
      <c r="L1946" s="5">
        <v>3</v>
      </c>
      <c r="M1946" s="5" t="s">
        <v>6612</v>
      </c>
      <c r="N1946" s="5" t="s">
        <v>6613</v>
      </c>
      <c r="S1946" s="5" t="s">
        <v>95</v>
      </c>
      <c r="T1946" s="5" t="s">
        <v>96</v>
      </c>
      <c r="W1946" s="5" t="s">
        <v>1097</v>
      </c>
      <c r="X1946" s="5" t="s">
        <v>1098</v>
      </c>
      <c r="Y1946" s="5" t="s">
        <v>251</v>
      </c>
      <c r="Z1946" s="5" t="s">
        <v>252</v>
      </c>
      <c r="AC1946" s="4">
        <v>45</v>
      </c>
      <c r="AD1946" s="5" t="s">
        <v>472</v>
      </c>
      <c r="AE1946" s="5" t="s">
        <v>473</v>
      </c>
      <c r="AJ1946" s="5" t="s">
        <v>33</v>
      </c>
      <c r="AK1946" s="5" t="s">
        <v>34</v>
      </c>
      <c r="AL1946" s="5" t="s">
        <v>455</v>
      </c>
      <c r="AM1946" s="5" t="s">
        <v>456</v>
      </c>
      <c r="AV1946" s="5" t="s">
        <v>1036</v>
      </c>
      <c r="AW1946" s="5" t="s">
        <v>1037</v>
      </c>
      <c r="BI1946" s="5" t="s">
        <v>3426</v>
      </c>
      <c r="BJ1946" s="5" t="s">
        <v>3427</v>
      </c>
      <c r="BM1946" s="5" t="s">
        <v>3426</v>
      </c>
      <c r="BN1946" s="5" t="s">
        <v>3427</v>
      </c>
    </row>
    <row r="1947" spans="1:72" ht="13.5" customHeight="1">
      <c r="A1947" s="7" t="str">
        <f>HYPERLINK("http://kyu.snu.ac.kr/sdhj/index.jsp?type=hj/GK14704_00IM0001_014b.jpg","1768_해북촌_014b")</f>
        <v>1768_해북촌_014b</v>
      </c>
      <c r="B1947" s="4">
        <v>1768</v>
      </c>
      <c r="C1947" s="4" t="s">
        <v>9973</v>
      </c>
      <c r="D1947" s="4" t="s">
        <v>9974</v>
      </c>
      <c r="E1947" s="4">
        <v>1946</v>
      </c>
      <c r="F1947" s="5">
        <v>9</v>
      </c>
      <c r="G1947" s="5" t="s">
        <v>6578</v>
      </c>
      <c r="H1947" s="5" t="s">
        <v>6579</v>
      </c>
      <c r="I1947" s="5">
        <v>1</v>
      </c>
      <c r="L1947" s="5">
        <v>3</v>
      </c>
      <c r="M1947" s="5" t="s">
        <v>6612</v>
      </c>
      <c r="N1947" s="5" t="s">
        <v>6613</v>
      </c>
      <c r="S1947" s="5" t="s">
        <v>6625</v>
      </c>
      <c r="T1947" s="5" t="s">
        <v>6626</v>
      </c>
      <c r="U1947" s="5" t="s">
        <v>708</v>
      </c>
      <c r="V1947" s="5" t="s">
        <v>709</v>
      </c>
      <c r="Y1947" s="5" t="s">
        <v>6627</v>
      </c>
      <c r="Z1947" s="5" t="s">
        <v>6628</v>
      </c>
      <c r="AC1947" s="4">
        <v>26</v>
      </c>
      <c r="AD1947" s="5" t="s">
        <v>137</v>
      </c>
      <c r="AE1947" s="5" t="s">
        <v>138</v>
      </c>
    </row>
    <row r="1948" spans="1:72" ht="13.5" customHeight="1">
      <c r="A1948" s="7" t="str">
        <f>HYPERLINK("http://kyu.snu.ac.kr/sdhj/index.jsp?type=hj/GK14704_00IM0001_014b.jpg","1768_해북촌_014b")</f>
        <v>1768_해북촌_014b</v>
      </c>
      <c r="B1948" s="4">
        <v>1768</v>
      </c>
      <c r="C1948" s="4" t="s">
        <v>11183</v>
      </c>
      <c r="D1948" s="4" t="s">
        <v>11184</v>
      </c>
      <c r="E1948" s="4">
        <v>1947</v>
      </c>
      <c r="F1948" s="5">
        <v>9</v>
      </c>
      <c r="G1948" s="5" t="s">
        <v>6578</v>
      </c>
      <c r="H1948" s="5" t="s">
        <v>6579</v>
      </c>
      <c r="I1948" s="5">
        <v>1</v>
      </c>
      <c r="L1948" s="5">
        <v>3</v>
      </c>
      <c r="M1948" s="5" t="s">
        <v>6612</v>
      </c>
      <c r="N1948" s="5" t="s">
        <v>6613</v>
      </c>
      <c r="S1948" s="5" t="s">
        <v>127</v>
      </c>
      <c r="T1948" s="5" t="s">
        <v>128</v>
      </c>
      <c r="Y1948" s="5" t="s">
        <v>251</v>
      </c>
      <c r="Z1948" s="5" t="s">
        <v>252</v>
      </c>
      <c r="AC1948" s="4">
        <v>3</v>
      </c>
      <c r="AD1948" s="5" t="s">
        <v>1744</v>
      </c>
      <c r="AE1948" s="5" t="s">
        <v>1745</v>
      </c>
    </row>
    <row r="1949" spans="1:72" ht="13.5" customHeight="1">
      <c r="A1949" s="7" t="str">
        <f>HYPERLINK("http://kyu.snu.ac.kr/sdhj/index.jsp?type=hj/GK14704_00IM0001_014b.jpg","1768_해북촌_014b")</f>
        <v>1768_해북촌_014b</v>
      </c>
      <c r="B1949" s="4">
        <v>1768</v>
      </c>
      <c r="C1949" s="4" t="s">
        <v>11183</v>
      </c>
      <c r="D1949" s="4" t="s">
        <v>11184</v>
      </c>
      <c r="E1949" s="4">
        <v>1948</v>
      </c>
      <c r="F1949" s="5">
        <v>9</v>
      </c>
      <c r="G1949" s="5" t="s">
        <v>6578</v>
      </c>
      <c r="H1949" s="5" t="s">
        <v>6579</v>
      </c>
      <c r="I1949" s="5">
        <v>1</v>
      </c>
      <c r="L1949" s="5">
        <v>4</v>
      </c>
      <c r="M1949" s="4" t="s">
        <v>6629</v>
      </c>
      <c r="N1949" s="4" t="s">
        <v>6630</v>
      </c>
      <c r="S1949" s="4"/>
      <c r="T1949" s="4" t="s">
        <v>9857</v>
      </c>
      <c r="U1949" s="5" t="s">
        <v>6631</v>
      </c>
      <c r="V1949" s="5" t="s">
        <v>6632</v>
      </c>
      <c r="W1949" s="5" t="s">
        <v>296</v>
      </c>
      <c r="X1949" s="5" t="s">
        <v>297</v>
      </c>
      <c r="Y1949" s="5" t="s">
        <v>778</v>
      </c>
      <c r="Z1949" s="5" t="s">
        <v>779</v>
      </c>
      <c r="AC1949" s="4">
        <v>51</v>
      </c>
      <c r="AD1949" s="5" t="s">
        <v>898</v>
      </c>
      <c r="AE1949" s="5" t="s">
        <v>899</v>
      </c>
      <c r="AJ1949" s="5" t="s">
        <v>33</v>
      </c>
      <c r="AK1949" s="5" t="s">
        <v>34</v>
      </c>
      <c r="AL1949" s="5" t="s">
        <v>279</v>
      </c>
      <c r="AM1949" s="5" t="s">
        <v>280</v>
      </c>
      <c r="AT1949" s="5" t="s">
        <v>1030</v>
      </c>
      <c r="AU1949" s="5" t="s">
        <v>1031</v>
      </c>
      <c r="AV1949" s="5" t="s">
        <v>811</v>
      </c>
      <c r="AW1949" s="5" t="s">
        <v>9877</v>
      </c>
      <c r="BG1949" s="5" t="s">
        <v>261</v>
      </c>
      <c r="BH1949" s="5" t="s">
        <v>262</v>
      </c>
      <c r="BI1949" s="5" t="s">
        <v>6633</v>
      </c>
      <c r="BJ1949" s="5" t="s">
        <v>84</v>
      </c>
      <c r="BM1949" s="5" t="s">
        <v>1140</v>
      </c>
      <c r="BN1949" s="5" t="s">
        <v>1141</v>
      </c>
      <c r="BO1949" s="5" t="s">
        <v>6634</v>
      </c>
      <c r="BP1949" s="5" t="s">
        <v>6635</v>
      </c>
      <c r="BQ1949" s="5" t="s">
        <v>6636</v>
      </c>
      <c r="BR1949" s="5" t="s">
        <v>11803</v>
      </c>
      <c r="BS1949" s="5" t="s">
        <v>455</v>
      </c>
      <c r="BT1949" s="5" t="s">
        <v>456</v>
      </c>
    </row>
    <row r="1950" spans="1:72" ht="13.5" customHeight="1">
      <c r="A1950" s="7" t="str">
        <f>HYPERLINK("http://kyu.snu.ac.kr/sdhj/index.jsp?type=hj/GK14704_00IM0001_014b.jpg","1768_해북촌_014b")</f>
        <v>1768_해북촌_014b</v>
      </c>
      <c r="B1950" s="4">
        <v>1768</v>
      </c>
      <c r="C1950" s="4" t="s">
        <v>11755</v>
      </c>
      <c r="D1950" s="4" t="s">
        <v>11756</v>
      </c>
      <c r="E1950" s="4">
        <v>1949</v>
      </c>
      <c r="F1950" s="5">
        <v>9</v>
      </c>
      <c r="G1950" s="5" t="s">
        <v>6578</v>
      </c>
      <c r="H1950" s="5" t="s">
        <v>6579</v>
      </c>
      <c r="I1950" s="5">
        <v>1</v>
      </c>
      <c r="L1950" s="5">
        <v>4</v>
      </c>
      <c r="M1950" s="5" t="s">
        <v>6629</v>
      </c>
      <c r="N1950" s="5" t="s">
        <v>6630</v>
      </c>
      <c r="S1950" s="5" t="s">
        <v>95</v>
      </c>
      <c r="T1950" s="5" t="s">
        <v>96</v>
      </c>
      <c r="W1950" s="5" t="s">
        <v>250</v>
      </c>
      <c r="X1950" s="4" t="s">
        <v>11494</v>
      </c>
      <c r="Y1950" s="5" t="s">
        <v>251</v>
      </c>
      <c r="Z1950" s="5" t="s">
        <v>252</v>
      </c>
      <c r="AC1950" s="4">
        <v>49</v>
      </c>
      <c r="AD1950" s="5" t="s">
        <v>1234</v>
      </c>
      <c r="AE1950" s="5" t="s">
        <v>1235</v>
      </c>
      <c r="AJ1950" s="5" t="s">
        <v>33</v>
      </c>
      <c r="AK1950" s="5" t="s">
        <v>34</v>
      </c>
      <c r="AL1950" s="5" t="s">
        <v>455</v>
      </c>
      <c r="AM1950" s="5" t="s">
        <v>456</v>
      </c>
      <c r="AV1950" s="5" t="s">
        <v>3110</v>
      </c>
      <c r="AW1950" s="5" t="s">
        <v>3111</v>
      </c>
      <c r="BI1950" s="5" t="s">
        <v>2880</v>
      </c>
      <c r="BJ1950" s="5" t="s">
        <v>2881</v>
      </c>
      <c r="BM1950" s="5" t="s">
        <v>6637</v>
      </c>
      <c r="BN1950" s="5" t="s">
        <v>6638</v>
      </c>
      <c r="BQ1950" s="5" t="s">
        <v>2630</v>
      </c>
      <c r="BR1950" s="5" t="s">
        <v>2631</v>
      </c>
      <c r="BS1950" s="5" t="s">
        <v>6639</v>
      </c>
      <c r="BT1950" s="5" t="s">
        <v>6640</v>
      </c>
    </row>
    <row r="1951" spans="1:72" ht="13.5" customHeight="1">
      <c r="A1951" s="7" t="str">
        <f>HYPERLINK("http://kyu.snu.ac.kr/sdhj/index.jsp?type=hj/GK14704_00IM0001_014b.jpg","1768_해북촌_014b")</f>
        <v>1768_해북촌_014b</v>
      </c>
      <c r="B1951" s="4">
        <v>1768</v>
      </c>
      <c r="C1951" s="4" t="s">
        <v>9849</v>
      </c>
      <c r="D1951" s="4" t="s">
        <v>9850</v>
      </c>
      <c r="E1951" s="4">
        <v>1950</v>
      </c>
      <c r="F1951" s="5">
        <v>9</v>
      </c>
      <c r="G1951" s="5" t="s">
        <v>6578</v>
      </c>
      <c r="H1951" s="5" t="s">
        <v>6579</v>
      </c>
      <c r="I1951" s="5">
        <v>1</v>
      </c>
      <c r="L1951" s="5">
        <v>4</v>
      </c>
      <c r="M1951" s="5" t="s">
        <v>6629</v>
      </c>
      <c r="N1951" s="5" t="s">
        <v>6630</v>
      </c>
      <c r="S1951" s="5" t="s">
        <v>115</v>
      </c>
      <c r="T1951" s="5" t="s">
        <v>116</v>
      </c>
      <c r="U1951" s="5" t="s">
        <v>425</v>
      </c>
      <c r="V1951" s="5" t="s">
        <v>426</v>
      </c>
      <c r="Y1951" s="5" t="s">
        <v>6641</v>
      </c>
      <c r="Z1951" s="5" t="s">
        <v>6642</v>
      </c>
      <c r="AC1951" s="4">
        <v>19</v>
      </c>
      <c r="AD1951" s="5" t="s">
        <v>383</v>
      </c>
      <c r="AE1951" s="5" t="s">
        <v>384</v>
      </c>
    </row>
    <row r="1952" spans="1:72" ht="13.5" customHeight="1">
      <c r="A1952" s="7" t="str">
        <f>HYPERLINK("http://kyu.snu.ac.kr/sdhj/index.jsp?type=hj/GK14704_00IM0001_014b.jpg","1768_해북촌_014b")</f>
        <v>1768_해북촌_014b</v>
      </c>
      <c r="B1952" s="4">
        <v>1768</v>
      </c>
      <c r="C1952" s="4" t="s">
        <v>9719</v>
      </c>
      <c r="D1952" s="4" t="s">
        <v>9720</v>
      </c>
      <c r="E1952" s="4">
        <v>1951</v>
      </c>
      <c r="F1952" s="5">
        <v>9</v>
      </c>
      <c r="G1952" s="5" t="s">
        <v>6578</v>
      </c>
      <c r="H1952" s="5" t="s">
        <v>6579</v>
      </c>
      <c r="I1952" s="5">
        <v>1</v>
      </c>
      <c r="L1952" s="5">
        <v>4</v>
      </c>
      <c r="M1952" s="5" t="s">
        <v>6629</v>
      </c>
      <c r="N1952" s="5" t="s">
        <v>6630</v>
      </c>
      <c r="S1952" s="5" t="s">
        <v>115</v>
      </c>
      <c r="T1952" s="5" t="s">
        <v>116</v>
      </c>
      <c r="U1952" s="5" t="s">
        <v>2781</v>
      </c>
      <c r="V1952" s="5" t="s">
        <v>2782</v>
      </c>
      <c r="Y1952" s="5" t="s">
        <v>6643</v>
      </c>
      <c r="Z1952" s="5" t="s">
        <v>6644</v>
      </c>
      <c r="AC1952" s="4">
        <v>9</v>
      </c>
      <c r="AD1952" s="5" t="s">
        <v>199</v>
      </c>
      <c r="AE1952" s="5" t="s">
        <v>200</v>
      </c>
    </row>
    <row r="1953" spans="1:72" ht="13.5" customHeight="1">
      <c r="A1953" s="7" t="str">
        <f>HYPERLINK("http://kyu.snu.ac.kr/sdhj/index.jsp?type=hj/GK14704_00IM0001_014b.jpg","1768_해북촌_014b")</f>
        <v>1768_해북촌_014b</v>
      </c>
      <c r="B1953" s="4">
        <v>1768</v>
      </c>
      <c r="C1953" s="4" t="s">
        <v>10306</v>
      </c>
      <c r="D1953" s="4" t="s">
        <v>10307</v>
      </c>
      <c r="E1953" s="4">
        <v>1952</v>
      </c>
      <c r="F1953" s="5">
        <v>9</v>
      </c>
      <c r="G1953" s="5" t="s">
        <v>6578</v>
      </c>
      <c r="H1953" s="5" t="s">
        <v>6579</v>
      </c>
      <c r="I1953" s="5">
        <v>1</v>
      </c>
      <c r="L1953" s="5">
        <v>5</v>
      </c>
      <c r="M1953" s="4" t="s">
        <v>6645</v>
      </c>
      <c r="N1953" s="4" t="s">
        <v>6646</v>
      </c>
      <c r="S1953" s="4"/>
      <c r="T1953" s="4" t="s">
        <v>11804</v>
      </c>
      <c r="U1953" s="5" t="s">
        <v>6647</v>
      </c>
      <c r="V1953" s="5" t="s">
        <v>3210</v>
      </c>
      <c r="W1953" s="5" t="s">
        <v>97</v>
      </c>
      <c r="X1953" s="5" t="s">
        <v>98</v>
      </c>
      <c r="Y1953" s="5" t="s">
        <v>6648</v>
      </c>
      <c r="Z1953" s="5" t="s">
        <v>6649</v>
      </c>
      <c r="AC1953" s="4">
        <v>41</v>
      </c>
      <c r="AD1953" s="5" t="s">
        <v>371</v>
      </c>
      <c r="AE1953" s="5" t="s">
        <v>372</v>
      </c>
      <c r="AJ1953" s="5" t="s">
        <v>33</v>
      </c>
      <c r="AK1953" s="5" t="s">
        <v>34</v>
      </c>
      <c r="AL1953" s="5" t="s">
        <v>103</v>
      </c>
      <c r="AM1953" s="5" t="s">
        <v>104</v>
      </c>
      <c r="AV1953" s="5" t="s">
        <v>6650</v>
      </c>
      <c r="AW1953" s="5" t="s">
        <v>6651</v>
      </c>
      <c r="BG1953" s="5" t="s">
        <v>695</v>
      </c>
      <c r="BH1953" s="5" t="s">
        <v>696</v>
      </c>
      <c r="BI1953" s="5" t="s">
        <v>6652</v>
      </c>
      <c r="BJ1953" s="5" t="s">
        <v>6653</v>
      </c>
      <c r="BK1953" s="5" t="s">
        <v>261</v>
      </c>
      <c r="BL1953" s="5" t="s">
        <v>262</v>
      </c>
      <c r="BM1953" s="5" t="s">
        <v>6601</v>
      </c>
      <c r="BN1953" s="5" t="s">
        <v>5966</v>
      </c>
      <c r="BQ1953" s="5" t="s">
        <v>6654</v>
      </c>
      <c r="BR1953" s="5" t="s">
        <v>11805</v>
      </c>
      <c r="BS1953" s="5" t="s">
        <v>266</v>
      </c>
      <c r="BT1953" s="4" t="s">
        <v>11806</v>
      </c>
    </row>
    <row r="1954" spans="1:72" ht="13.5" customHeight="1">
      <c r="A1954" s="7" t="str">
        <f>HYPERLINK("http://kyu.snu.ac.kr/sdhj/index.jsp?type=hj/GK14704_00IM0001_014b.jpg","1768_해북촌_014b")</f>
        <v>1768_해북촌_014b</v>
      </c>
      <c r="B1954" s="4">
        <v>1768</v>
      </c>
      <c r="C1954" s="4" t="s">
        <v>11807</v>
      </c>
      <c r="D1954" s="4" t="s">
        <v>11808</v>
      </c>
      <c r="E1954" s="4">
        <v>1953</v>
      </c>
      <c r="F1954" s="5">
        <v>9</v>
      </c>
      <c r="G1954" s="5" t="s">
        <v>6578</v>
      </c>
      <c r="H1954" s="5" t="s">
        <v>6579</v>
      </c>
      <c r="I1954" s="5">
        <v>1</v>
      </c>
      <c r="L1954" s="5">
        <v>5</v>
      </c>
      <c r="M1954" s="5" t="s">
        <v>6645</v>
      </c>
      <c r="N1954" s="5" t="s">
        <v>6646</v>
      </c>
      <c r="S1954" s="5" t="s">
        <v>95</v>
      </c>
      <c r="T1954" s="5" t="s">
        <v>96</v>
      </c>
      <c r="W1954" s="5" t="s">
        <v>250</v>
      </c>
      <c r="X1954" s="4" t="s">
        <v>11809</v>
      </c>
      <c r="Y1954" s="5" t="s">
        <v>251</v>
      </c>
      <c r="Z1954" s="5" t="s">
        <v>252</v>
      </c>
      <c r="AC1954" s="4">
        <v>42</v>
      </c>
      <c r="AD1954" s="5" t="s">
        <v>1521</v>
      </c>
      <c r="AE1954" s="5" t="s">
        <v>1522</v>
      </c>
      <c r="AJ1954" s="5" t="s">
        <v>33</v>
      </c>
      <c r="AK1954" s="5" t="s">
        <v>34</v>
      </c>
      <c r="AL1954" s="5" t="s">
        <v>455</v>
      </c>
      <c r="AM1954" s="5" t="s">
        <v>456</v>
      </c>
      <c r="AV1954" s="5" t="s">
        <v>6655</v>
      </c>
      <c r="AW1954" s="5" t="s">
        <v>6656</v>
      </c>
      <c r="BI1954" s="5" t="s">
        <v>4140</v>
      </c>
      <c r="BJ1954" s="5" t="s">
        <v>4141</v>
      </c>
      <c r="BM1954" s="5" t="s">
        <v>6657</v>
      </c>
      <c r="BN1954" s="5" t="s">
        <v>6658</v>
      </c>
      <c r="BQ1954" s="5" t="s">
        <v>6659</v>
      </c>
      <c r="BR1954" s="5" t="s">
        <v>6660</v>
      </c>
      <c r="BS1954" s="5" t="s">
        <v>437</v>
      </c>
      <c r="BT1954" s="5" t="s">
        <v>438</v>
      </c>
    </row>
    <row r="1955" spans="1:72" ht="13.5" customHeight="1">
      <c r="A1955" s="7" t="str">
        <f>HYPERLINK("http://kyu.snu.ac.kr/sdhj/index.jsp?type=hj/GK14704_00IM0001_014b.jpg","1768_해북촌_014b")</f>
        <v>1768_해북촌_014b</v>
      </c>
      <c r="B1955" s="4">
        <v>1768</v>
      </c>
      <c r="C1955" s="4" t="s">
        <v>9858</v>
      </c>
      <c r="D1955" s="4" t="s">
        <v>9859</v>
      </c>
      <c r="E1955" s="4">
        <v>1954</v>
      </c>
      <c r="F1955" s="5">
        <v>9</v>
      </c>
      <c r="G1955" s="5" t="s">
        <v>6578</v>
      </c>
      <c r="H1955" s="5" t="s">
        <v>6579</v>
      </c>
      <c r="I1955" s="5">
        <v>1</v>
      </c>
      <c r="L1955" s="5">
        <v>5</v>
      </c>
      <c r="M1955" s="5" t="s">
        <v>6645</v>
      </c>
      <c r="N1955" s="5" t="s">
        <v>6646</v>
      </c>
      <c r="S1955" s="5" t="s">
        <v>115</v>
      </c>
      <c r="T1955" s="5" t="s">
        <v>116</v>
      </c>
      <c r="U1955" s="5" t="s">
        <v>3107</v>
      </c>
      <c r="V1955" s="5" t="s">
        <v>11810</v>
      </c>
      <c r="Y1955" s="5" t="s">
        <v>6661</v>
      </c>
      <c r="Z1955" s="5" t="s">
        <v>6662</v>
      </c>
      <c r="AC1955" s="4">
        <v>23</v>
      </c>
      <c r="AD1955" s="5" t="s">
        <v>712</v>
      </c>
      <c r="AE1955" s="5" t="s">
        <v>713</v>
      </c>
    </row>
    <row r="1956" spans="1:72" ht="13.5" customHeight="1">
      <c r="A1956" s="7" t="str">
        <f>HYPERLINK("http://kyu.snu.ac.kr/sdhj/index.jsp?type=hj/GK14704_00IM0001_014b.jpg","1768_해북촌_014b")</f>
        <v>1768_해북촌_014b</v>
      </c>
      <c r="B1956" s="4">
        <v>1768</v>
      </c>
      <c r="C1956" s="4" t="s">
        <v>9809</v>
      </c>
      <c r="D1956" s="4" t="s">
        <v>9810</v>
      </c>
      <c r="E1956" s="4">
        <v>1955</v>
      </c>
      <c r="F1956" s="5">
        <v>9</v>
      </c>
      <c r="G1956" s="5" t="s">
        <v>6578</v>
      </c>
      <c r="H1956" s="5" t="s">
        <v>6579</v>
      </c>
      <c r="I1956" s="5">
        <v>1</v>
      </c>
      <c r="L1956" s="5">
        <v>5</v>
      </c>
      <c r="M1956" s="5" t="s">
        <v>6645</v>
      </c>
      <c r="N1956" s="5" t="s">
        <v>6646</v>
      </c>
      <c r="S1956" s="5" t="s">
        <v>127</v>
      </c>
      <c r="T1956" s="5" t="s">
        <v>128</v>
      </c>
      <c r="Y1956" s="5" t="s">
        <v>251</v>
      </c>
      <c r="Z1956" s="5" t="s">
        <v>252</v>
      </c>
      <c r="AC1956" s="4">
        <v>15</v>
      </c>
      <c r="AD1956" s="5" t="s">
        <v>353</v>
      </c>
      <c r="AE1956" s="5" t="s">
        <v>354</v>
      </c>
    </row>
    <row r="1957" spans="1:72" ht="13.5" customHeight="1">
      <c r="A1957" s="7" t="str">
        <f>HYPERLINK("http://kyu.snu.ac.kr/sdhj/index.jsp?type=hj/GK14704_00IM0001_014b.jpg","1768_해북촌_014b")</f>
        <v>1768_해북촌_014b</v>
      </c>
      <c r="B1957" s="4">
        <v>1768</v>
      </c>
      <c r="C1957" s="4" t="s">
        <v>9809</v>
      </c>
      <c r="D1957" s="4" t="s">
        <v>9810</v>
      </c>
      <c r="E1957" s="4">
        <v>1956</v>
      </c>
      <c r="F1957" s="5">
        <v>9</v>
      </c>
      <c r="G1957" s="5" t="s">
        <v>6578</v>
      </c>
      <c r="H1957" s="5" t="s">
        <v>6579</v>
      </c>
      <c r="I1957" s="5">
        <v>1</v>
      </c>
      <c r="L1957" s="5">
        <v>5</v>
      </c>
      <c r="M1957" s="5" t="s">
        <v>6645</v>
      </c>
      <c r="N1957" s="5" t="s">
        <v>6646</v>
      </c>
      <c r="S1957" s="5" t="s">
        <v>127</v>
      </c>
      <c r="T1957" s="5" t="s">
        <v>128</v>
      </c>
      <c r="Y1957" s="5" t="s">
        <v>251</v>
      </c>
      <c r="Z1957" s="5" t="s">
        <v>252</v>
      </c>
      <c r="AC1957" s="4">
        <v>10</v>
      </c>
      <c r="AD1957" s="5" t="s">
        <v>387</v>
      </c>
      <c r="AE1957" s="5" t="s">
        <v>388</v>
      </c>
    </row>
    <row r="1958" spans="1:72" ht="13.5" customHeight="1">
      <c r="A1958" s="7" t="str">
        <f>HYPERLINK("http://kyu.snu.ac.kr/sdhj/index.jsp?type=hj/GK14704_00IM0001_014b.jpg","1768_해북촌_014b")</f>
        <v>1768_해북촌_014b</v>
      </c>
      <c r="B1958" s="4">
        <v>1768</v>
      </c>
      <c r="C1958" s="4" t="s">
        <v>9809</v>
      </c>
      <c r="D1958" s="4" t="s">
        <v>9810</v>
      </c>
      <c r="E1958" s="4">
        <v>1957</v>
      </c>
      <c r="F1958" s="5">
        <v>9</v>
      </c>
      <c r="G1958" s="5" t="s">
        <v>6578</v>
      </c>
      <c r="H1958" s="5" t="s">
        <v>6579</v>
      </c>
      <c r="I1958" s="5">
        <v>1</v>
      </c>
      <c r="L1958" s="5">
        <v>5</v>
      </c>
      <c r="M1958" s="5" t="s">
        <v>6645</v>
      </c>
      <c r="N1958" s="5" t="s">
        <v>6646</v>
      </c>
      <c r="S1958" s="5" t="s">
        <v>127</v>
      </c>
      <c r="T1958" s="5" t="s">
        <v>128</v>
      </c>
      <c r="Y1958" s="5" t="s">
        <v>251</v>
      </c>
      <c r="Z1958" s="5" t="s">
        <v>252</v>
      </c>
      <c r="AC1958" s="4">
        <v>8</v>
      </c>
      <c r="AD1958" s="5" t="s">
        <v>141</v>
      </c>
      <c r="AE1958" s="5" t="s">
        <v>142</v>
      </c>
    </row>
    <row r="1959" spans="1:72" ht="13.5" customHeight="1">
      <c r="A1959" s="7" t="str">
        <f>HYPERLINK("http://kyu.snu.ac.kr/sdhj/index.jsp?type=hj/GK14704_00IM0001_014b.jpg","1768_해북촌_014b")</f>
        <v>1768_해북촌_014b</v>
      </c>
      <c r="B1959" s="4">
        <v>1768</v>
      </c>
      <c r="C1959" s="4" t="s">
        <v>9809</v>
      </c>
      <c r="D1959" s="4" t="s">
        <v>9810</v>
      </c>
      <c r="E1959" s="4">
        <v>1958</v>
      </c>
      <c r="F1959" s="5">
        <v>9</v>
      </c>
      <c r="G1959" s="5" t="s">
        <v>6578</v>
      </c>
      <c r="H1959" s="5" t="s">
        <v>6579</v>
      </c>
      <c r="I1959" s="5">
        <v>1</v>
      </c>
      <c r="L1959" s="5">
        <v>5</v>
      </c>
      <c r="M1959" s="5" t="s">
        <v>6645</v>
      </c>
      <c r="N1959" s="5" t="s">
        <v>6646</v>
      </c>
      <c r="S1959" s="5" t="s">
        <v>127</v>
      </c>
      <c r="T1959" s="5" t="s">
        <v>128</v>
      </c>
      <c r="Y1959" s="5" t="s">
        <v>251</v>
      </c>
      <c r="Z1959" s="5" t="s">
        <v>252</v>
      </c>
      <c r="AC1959" s="4">
        <v>6</v>
      </c>
      <c r="AD1959" s="5" t="s">
        <v>525</v>
      </c>
      <c r="AE1959" s="5" t="s">
        <v>526</v>
      </c>
    </row>
    <row r="1960" spans="1:72" ht="13.5" customHeight="1">
      <c r="A1960" s="7" t="str">
        <f>HYPERLINK("http://kyu.snu.ac.kr/sdhj/index.jsp?type=hj/GK14704_00IM0001_014b.jpg","1768_해북촌_014b")</f>
        <v>1768_해북촌_014b</v>
      </c>
      <c r="B1960" s="4">
        <v>1768</v>
      </c>
      <c r="C1960" s="4" t="s">
        <v>9809</v>
      </c>
      <c r="D1960" s="4" t="s">
        <v>9810</v>
      </c>
      <c r="E1960" s="4">
        <v>1959</v>
      </c>
      <c r="F1960" s="5">
        <v>9</v>
      </c>
      <c r="G1960" s="5" t="s">
        <v>6578</v>
      </c>
      <c r="H1960" s="5" t="s">
        <v>6579</v>
      </c>
      <c r="I1960" s="5">
        <v>2</v>
      </c>
      <c r="J1960" s="5" t="s">
        <v>6663</v>
      </c>
      <c r="K1960" s="5" t="s">
        <v>11811</v>
      </c>
      <c r="L1960" s="5">
        <v>1</v>
      </c>
      <c r="M1960" s="4" t="s">
        <v>6663</v>
      </c>
      <c r="N1960" s="4" t="s">
        <v>6664</v>
      </c>
      <c r="S1960" s="4"/>
      <c r="T1960" s="4" t="s">
        <v>10091</v>
      </c>
      <c r="U1960" s="5" t="s">
        <v>916</v>
      </c>
      <c r="V1960" s="5" t="s">
        <v>917</v>
      </c>
      <c r="W1960" s="5" t="s">
        <v>250</v>
      </c>
      <c r="X1960" s="4" t="s">
        <v>10880</v>
      </c>
      <c r="Y1960" s="5" t="s">
        <v>6665</v>
      </c>
      <c r="Z1960" s="5" t="s">
        <v>6666</v>
      </c>
      <c r="AC1960" s="4">
        <v>51</v>
      </c>
      <c r="AD1960" s="5" t="s">
        <v>896</v>
      </c>
      <c r="AE1960" s="5" t="s">
        <v>897</v>
      </c>
      <c r="AJ1960" s="5" t="s">
        <v>33</v>
      </c>
      <c r="AK1960" s="5" t="s">
        <v>34</v>
      </c>
      <c r="AL1960" s="5" t="s">
        <v>970</v>
      </c>
      <c r="AM1960" s="5" t="s">
        <v>971</v>
      </c>
      <c r="AT1960" s="5" t="s">
        <v>695</v>
      </c>
      <c r="AU1960" s="5" t="s">
        <v>696</v>
      </c>
      <c r="AV1960" s="5" t="s">
        <v>6667</v>
      </c>
      <c r="AW1960" s="5" t="s">
        <v>6668</v>
      </c>
      <c r="BG1960" s="5" t="s">
        <v>695</v>
      </c>
      <c r="BH1960" s="5" t="s">
        <v>696</v>
      </c>
      <c r="BI1960" s="5" t="s">
        <v>5714</v>
      </c>
      <c r="BJ1960" s="5" t="s">
        <v>5715</v>
      </c>
      <c r="BK1960" s="5" t="s">
        <v>695</v>
      </c>
      <c r="BL1960" s="5" t="s">
        <v>696</v>
      </c>
      <c r="BM1960" s="5" t="s">
        <v>6669</v>
      </c>
      <c r="BN1960" s="5" t="s">
        <v>6622</v>
      </c>
      <c r="BO1960" s="5" t="s">
        <v>261</v>
      </c>
      <c r="BP1960" s="5" t="s">
        <v>262</v>
      </c>
      <c r="BQ1960" s="5" t="s">
        <v>6670</v>
      </c>
      <c r="BR1960" s="5" t="s">
        <v>11812</v>
      </c>
      <c r="BS1960" s="5" t="s">
        <v>266</v>
      </c>
      <c r="BT1960" s="4" t="s">
        <v>11813</v>
      </c>
    </row>
    <row r="1961" spans="1:72" ht="13.5" customHeight="1">
      <c r="A1961" s="7" t="str">
        <f>HYPERLINK("http://kyu.snu.ac.kr/sdhj/index.jsp?type=hj/GK14704_00IM0001_014b.jpg","1768_해북촌_014b")</f>
        <v>1768_해북촌_014b</v>
      </c>
      <c r="B1961" s="4">
        <v>1768</v>
      </c>
      <c r="C1961" s="4" t="s">
        <v>11814</v>
      </c>
      <c r="D1961" s="4" t="s">
        <v>11815</v>
      </c>
      <c r="E1961" s="4">
        <v>1960</v>
      </c>
      <c r="F1961" s="5">
        <v>9</v>
      </c>
      <c r="G1961" s="5" t="s">
        <v>6578</v>
      </c>
      <c r="H1961" s="5" t="s">
        <v>6579</v>
      </c>
      <c r="I1961" s="5">
        <v>2</v>
      </c>
      <c r="L1961" s="5">
        <v>1</v>
      </c>
      <c r="M1961" s="5" t="s">
        <v>6663</v>
      </c>
      <c r="N1961" s="5" t="s">
        <v>6664</v>
      </c>
      <c r="S1961" s="5" t="s">
        <v>2192</v>
      </c>
      <c r="T1961" s="4" t="s">
        <v>2192</v>
      </c>
      <c r="U1961" s="5" t="s">
        <v>695</v>
      </c>
      <c r="V1961" s="5" t="s">
        <v>696</v>
      </c>
      <c r="Y1961" s="5" t="s">
        <v>6667</v>
      </c>
      <c r="Z1961" s="5" t="s">
        <v>6668</v>
      </c>
      <c r="AC1961" s="4">
        <v>81</v>
      </c>
      <c r="AD1961" s="5" t="s">
        <v>410</v>
      </c>
      <c r="AE1961" s="5" t="s">
        <v>411</v>
      </c>
    </row>
    <row r="1962" spans="1:72" ht="13.5" customHeight="1">
      <c r="A1962" s="7" t="str">
        <f>HYPERLINK("http://kyu.snu.ac.kr/sdhj/index.jsp?type=hj/GK14704_00IM0001_014b.jpg","1768_해북촌_014b")</f>
        <v>1768_해북촌_014b</v>
      </c>
      <c r="B1962" s="4">
        <v>1768</v>
      </c>
      <c r="C1962" s="4" t="s">
        <v>9696</v>
      </c>
      <c r="D1962" s="4" t="s">
        <v>9697</v>
      </c>
      <c r="E1962" s="4">
        <v>1961</v>
      </c>
      <c r="F1962" s="5">
        <v>9</v>
      </c>
      <c r="G1962" s="5" t="s">
        <v>6578</v>
      </c>
      <c r="H1962" s="5" t="s">
        <v>6579</v>
      </c>
      <c r="I1962" s="5">
        <v>2</v>
      </c>
      <c r="L1962" s="5">
        <v>1</v>
      </c>
      <c r="M1962" s="5" t="s">
        <v>6663</v>
      </c>
      <c r="N1962" s="5" t="s">
        <v>6664</v>
      </c>
      <c r="S1962" s="5" t="s">
        <v>95</v>
      </c>
      <c r="T1962" s="5" t="s">
        <v>96</v>
      </c>
      <c r="W1962" s="5" t="s">
        <v>2242</v>
      </c>
      <c r="X1962" s="5" t="s">
        <v>2243</v>
      </c>
      <c r="Y1962" s="5" t="s">
        <v>251</v>
      </c>
      <c r="Z1962" s="5" t="s">
        <v>252</v>
      </c>
      <c r="AC1962" s="4">
        <v>40</v>
      </c>
      <c r="AD1962" s="5" t="s">
        <v>942</v>
      </c>
      <c r="AE1962" s="5" t="s">
        <v>943</v>
      </c>
      <c r="AJ1962" s="5" t="s">
        <v>33</v>
      </c>
      <c r="AK1962" s="5" t="s">
        <v>34</v>
      </c>
      <c r="AL1962" s="5" t="s">
        <v>5905</v>
      </c>
      <c r="AM1962" s="5" t="s">
        <v>5906</v>
      </c>
      <c r="AV1962" s="5" t="s">
        <v>6671</v>
      </c>
      <c r="AW1962" s="5" t="s">
        <v>6672</v>
      </c>
      <c r="BI1962" s="5" t="s">
        <v>6673</v>
      </c>
      <c r="BJ1962" s="5" t="s">
        <v>6674</v>
      </c>
      <c r="BK1962" s="5" t="s">
        <v>563</v>
      </c>
      <c r="BL1962" s="5" t="s">
        <v>564</v>
      </c>
      <c r="BM1962" s="5" t="s">
        <v>6675</v>
      </c>
      <c r="BN1962" s="5" t="s">
        <v>6676</v>
      </c>
      <c r="BQ1962" s="5" t="s">
        <v>6677</v>
      </c>
      <c r="BR1962" s="5" t="s">
        <v>6678</v>
      </c>
      <c r="BS1962" s="5" t="s">
        <v>455</v>
      </c>
      <c r="BT1962" s="5" t="s">
        <v>456</v>
      </c>
    </row>
    <row r="1963" spans="1:72" ht="13.5" customHeight="1">
      <c r="A1963" s="7" t="str">
        <f>HYPERLINK("http://kyu.snu.ac.kr/sdhj/index.jsp?type=hj/GK14704_00IM0001_014b.jpg","1768_해북촌_014b")</f>
        <v>1768_해북촌_014b</v>
      </c>
      <c r="B1963" s="4">
        <v>1768</v>
      </c>
      <c r="C1963" s="4" t="s">
        <v>10891</v>
      </c>
      <c r="D1963" s="4" t="s">
        <v>10892</v>
      </c>
      <c r="E1963" s="4">
        <v>1962</v>
      </c>
      <c r="F1963" s="5">
        <v>9</v>
      </c>
      <c r="G1963" s="5" t="s">
        <v>6578</v>
      </c>
      <c r="H1963" s="5" t="s">
        <v>6579</v>
      </c>
      <c r="I1963" s="5">
        <v>2</v>
      </c>
      <c r="L1963" s="5">
        <v>1</v>
      </c>
      <c r="M1963" s="5" t="s">
        <v>6663</v>
      </c>
      <c r="N1963" s="5" t="s">
        <v>6664</v>
      </c>
      <c r="S1963" s="5" t="s">
        <v>115</v>
      </c>
      <c r="T1963" s="5" t="s">
        <v>116</v>
      </c>
      <c r="U1963" s="5" t="s">
        <v>2261</v>
      </c>
      <c r="V1963" s="5" t="s">
        <v>2262</v>
      </c>
      <c r="Y1963" s="5" t="s">
        <v>6679</v>
      </c>
      <c r="Z1963" s="5" t="s">
        <v>6680</v>
      </c>
      <c r="AC1963" s="4">
        <v>25</v>
      </c>
      <c r="AD1963" s="5" t="s">
        <v>137</v>
      </c>
      <c r="AE1963" s="5" t="s">
        <v>138</v>
      </c>
    </row>
    <row r="1964" spans="1:72" ht="13.5" customHeight="1">
      <c r="A1964" s="7" t="str">
        <f>HYPERLINK("http://kyu.snu.ac.kr/sdhj/index.jsp?type=hj/GK14704_00IM0001_015a.jpg","1768_해북촌_015a")</f>
        <v>1768_해북촌_015a</v>
      </c>
      <c r="B1964" s="4">
        <v>1768</v>
      </c>
      <c r="C1964" s="4" t="s">
        <v>10437</v>
      </c>
      <c r="D1964" s="4" t="s">
        <v>10438</v>
      </c>
      <c r="E1964" s="4">
        <v>1963</v>
      </c>
      <c r="F1964" s="5">
        <v>9</v>
      </c>
      <c r="G1964" s="5" t="s">
        <v>6578</v>
      </c>
      <c r="H1964" s="5" t="s">
        <v>6579</v>
      </c>
      <c r="I1964" s="5">
        <v>2</v>
      </c>
      <c r="L1964" s="5">
        <v>1</v>
      </c>
      <c r="M1964" s="5" t="s">
        <v>6663</v>
      </c>
      <c r="N1964" s="5" t="s">
        <v>6664</v>
      </c>
      <c r="S1964" s="5" t="s">
        <v>115</v>
      </c>
      <c r="T1964" s="5" t="s">
        <v>116</v>
      </c>
      <c r="U1964" s="5" t="s">
        <v>2261</v>
      </c>
      <c r="V1964" s="5" t="s">
        <v>2262</v>
      </c>
      <c r="Y1964" s="5" t="s">
        <v>6681</v>
      </c>
      <c r="Z1964" s="5" t="s">
        <v>6682</v>
      </c>
      <c r="AF1964" s="5" t="s">
        <v>685</v>
      </c>
      <c r="AG1964" s="5" t="s">
        <v>686</v>
      </c>
    </row>
    <row r="1965" spans="1:72" ht="13.5" customHeight="1">
      <c r="A1965" s="7" t="str">
        <f>HYPERLINK("http://kyu.snu.ac.kr/sdhj/index.jsp?type=hj/GK14704_00IM0001_015a.jpg","1768_해북촌_015a")</f>
        <v>1768_해북촌_015a</v>
      </c>
      <c r="B1965" s="4">
        <v>1768</v>
      </c>
      <c r="C1965" s="4" t="s">
        <v>10437</v>
      </c>
      <c r="D1965" s="4" t="s">
        <v>10438</v>
      </c>
      <c r="E1965" s="4">
        <v>1964</v>
      </c>
      <c r="F1965" s="5">
        <v>9</v>
      </c>
      <c r="G1965" s="5" t="s">
        <v>6578</v>
      </c>
      <c r="H1965" s="5" t="s">
        <v>6579</v>
      </c>
      <c r="I1965" s="5">
        <v>2</v>
      </c>
      <c r="L1965" s="5">
        <v>1</v>
      </c>
      <c r="M1965" s="5" t="s">
        <v>6663</v>
      </c>
      <c r="N1965" s="5" t="s">
        <v>6664</v>
      </c>
      <c r="S1965" s="5" t="s">
        <v>115</v>
      </c>
      <c r="T1965" s="5" t="s">
        <v>116</v>
      </c>
      <c r="U1965" s="5" t="s">
        <v>3107</v>
      </c>
      <c r="V1965" s="5" t="s">
        <v>11235</v>
      </c>
      <c r="Y1965" s="5" t="s">
        <v>6683</v>
      </c>
      <c r="Z1965" s="5" t="s">
        <v>6684</v>
      </c>
      <c r="AC1965" s="4">
        <v>13</v>
      </c>
      <c r="AD1965" s="5" t="s">
        <v>353</v>
      </c>
      <c r="AE1965" s="5" t="s">
        <v>354</v>
      </c>
    </row>
    <row r="1966" spans="1:72" ht="13.5" customHeight="1">
      <c r="A1966" s="7" t="str">
        <f>HYPERLINK("http://kyu.snu.ac.kr/sdhj/index.jsp?type=hj/GK14704_00IM0001_015a.jpg","1768_해북촌_015a")</f>
        <v>1768_해북촌_015a</v>
      </c>
      <c r="B1966" s="4">
        <v>1768</v>
      </c>
      <c r="C1966" s="4" t="s">
        <v>9696</v>
      </c>
      <c r="D1966" s="4" t="s">
        <v>9697</v>
      </c>
      <c r="E1966" s="4">
        <v>1965</v>
      </c>
      <c r="F1966" s="5">
        <v>9</v>
      </c>
      <c r="G1966" s="5" t="s">
        <v>6578</v>
      </c>
      <c r="H1966" s="5" t="s">
        <v>6579</v>
      </c>
      <c r="I1966" s="5">
        <v>2</v>
      </c>
      <c r="L1966" s="5">
        <v>1</v>
      </c>
      <c r="M1966" s="5" t="s">
        <v>6663</v>
      </c>
      <c r="N1966" s="5" t="s">
        <v>6664</v>
      </c>
      <c r="S1966" s="5" t="s">
        <v>248</v>
      </c>
      <c r="T1966" s="5" t="s">
        <v>176</v>
      </c>
      <c r="W1966" s="5" t="s">
        <v>249</v>
      </c>
      <c r="X1966" s="4" t="s">
        <v>10724</v>
      </c>
      <c r="Y1966" s="5" t="s">
        <v>251</v>
      </c>
      <c r="Z1966" s="5" t="s">
        <v>252</v>
      </c>
      <c r="AC1966" s="4">
        <v>81</v>
      </c>
      <c r="AD1966" s="5" t="s">
        <v>410</v>
      </c>
      <c r="AE1966" s="5" t="s">
        <v>411</v>
      </c>
    </row>
    <row r="1967" spans="1:72" ht="13.5" customHeight="1">
      <c r="A1967" s="7" t="str">
        <f>HYPERLINK("http://kyu.snu.ac.kr/sdhj/index.jsp?type=hj/GK14704_00IM0001_015a.jpg","1768_해북촌_015a")</f>
        <v>1768_해북촌_015a</v>
      </c>
      <c r="B1967" s="4">
        <v>1768</v>
      </c>
      <c r="C1967" s="4" t="s">
        <v>9696</v>
      </c>
      <c r="D1967" s="4" t="s">
        <v>9697</v>
      </c>
      <c r="E1967" s="4">
        <v>1966</v>
      </c>
      <c r="F1967" s="5">
        <v>9</v>
      </c>
      <c r="G1967" s="5" t="s">
        <v>6578</v>
      </c>
      <c r="H1967" s="5" t="s">
        <v>6579</v>
      </c>
      <c r="I1967" s="5">
        <v>2</v>
      </c>
      <c r="L1967" s="5">
        <v>1</v>
      </c>
      <c r="M1967" s="5" t="s">
        <v>6663</v>
      </c>
      <c r="N1967" s="5" t="s">
        <v>6664</v>
      </c>
      <c r="S1967" s="5" t="s">
        <v>121</v>
      </c>
      <c r="T1967" s="5" t="s">
        <v>122</v>
      </c>
      <c r="W1967" s="5" t="s">
        <v>2868</v>
      </c>
      <c r="X1967" s="5" t="s">
        <v>308</v>
      </c>
      <c r="Y1967" s="5" t="s">
        <v>251</v>
      </c>
      <c r="Z1967" s="5" t="s">
        <v>252</v>
      </c>
      <c r="AC1967" s="4">
        <v>21</v>
      </c>
      <c r="AD1967" s="5" t="s">
        <v>419</v>
      </c>
      <c r="AE1967" s="5" t="s">
        <v>420</v>
      </c>
    </row>
    <row r="1968" spans="1:72" ht="13.5" customHeight="1">
      <c r="A1968" s="7" t="str">
        <f>HYPERLINK("http://kyu.snu.ac.kr/sdhj/index.jsp?type=hj/GK14704_00IM0001_015a.jpg","1768_해북촌_015a")</f>
        <v>1768_해북촌_015a</v>
      </c>
      <c r="B1968" s="4">
        <v>1768</v>
      </c>
      <c r="C1968" s="4" t="s">
        <v>9696</v>
      </c>
      <c r="D1968" s="4" t="s">
        <v>9697</v>
      </c>
      <c r="E1968" s="4">
        <v>1967</v>
      </c>
      <c r="F1968" s="5">
        <v>9</v>
      </c>
      <c r="G1968" s="5" t="s">
        <v>6578</v>
      </c>
      <c r="H1968" s="5" t="s">
        <v>6579</v>
      </c>
      <c r="I1968" s="5">
        <v>2</v>
      </c>
      <c r="L1968" s="5">
        <v>1</v>
      </c>
      <c r="M1968" s="5" t="s">
        <v>6663</v>
      </c>
      <c r="N1968" s="5" t="s">
        <v>6664</v>
      </c>
      <c r="S1968" s="5" t="s">
        <v>3033</v>
      </c>
      <c r="T1968" s="5" t="s">
        <v>3034</v>
      </c>
      <c r="Y1968" s="5" t="s">
        <v>5141</v>
      </c>
      <c r="Z1968" s="5" t="s">
        <v>5142</v>
      </c>
      <c r="AC1968" s="4">
        <v>3</v>
      </c>
      <c r="AD1968" s="5" t="s">
        <v>316</v>
      </c>
      <c r="AE1968" s="5" t="s">
        <v>317</v>
      </c>
    </row>
    <row r="1969" spans="1:72" ht="13.5" customHeight="1">
      <c r="A1969" s="7" t="str">
        <f>HYPERLINK("http://kyu.snu.ac.kr/sdhj/index.jsp?type=hj/GK14704_00IM0001_015a.jpg","1768_해북촌_015a")</f>
        <v>1768_해북촌_015a</v>
      </c>
      <c r="B1969" s="4">
        <v>1768</v>
      </c>
      <c r="C1969" s="4" t="s">
        <v>9696</v>
      </c>
      <c r="D1969" s="4" t="s">
        <v>9697</v>
      </c>
      <c r="E1969" s="4">
        <v>1968</v>
      </c>
      <c r="F1969" s="5">
        <v>9</v>
      </c>
      <c r="G1969" s="5" t="s">
        <v>6578</v>
      </c>
      <c r="H1969" s="5" t="s">
        <v>6579</v>
      </c>
      <c r="I1969" s="5">
        <v>2</v>
      </c>
      <c r="L1969" s="5">
        <v>2</v>
      </c>
      <c r="M1969" s="4" t="s">
        <v>6685</v>
      </c>
      <c r="N1969" s="4" t="s">
        <v>6686</v>
      </c>
      <c r="S1969" s="4"/>
      <c r="T1969" s="4" t="s">
        <v>9970</v>
      </c>
      <c r="U1969" s="5" t="s">
        <v>495</v>
      </c>
      <c r="V1969" s="5" t="s">
        <v>496</v>
      </c>
      <c r="W1969" s="5" t="s">
        <v>946</v>
      </c>
      <c r="X1969" s="5" t="s">
        <v>815</v>
      </c>
      <c r="Y1969" s="5" t="s">
        <v>251</v>
      </c>
      <c r="Z1969" s="5" t="s">
        <v>252</v>
      </c>
      <c r="AC1969" s="4">
        <v>62</v>
      </c>
      <c r="AD1969" s="5" t="s">
        <v>329</v>
      </c>
      <c r="AE1969" s="5" t="s">
        <v>330</v>
      </c>
      <c r="AJ1969" s="5" t="s">
        <v>33</v>
      </c>
      <c r="AK1969" s="5" t="s">
        <v>34</v>
      </c>
      <c r="AL1969" s="5" t="s">
        <v>653</v>
      </c>
      <c r="AM1969" s="5" t="s">
        <v>654</v>
      </c>
      <c r="AV1969" s="5" t="s">
        <v>6687</v>
      </c>
      <c r="AW1969" s="5" t="s">
        <v>6688</v>
      </c>
      <c r="BI1969" s="5" t="s">
        <v>6689</v>
      </c>
      <c r="BJ1969" s="5" t="s">
        <v>6690</v>
      </c>
      <c r="BM1969" s="5" t="s">
        <v>6691</v>
      </c>
      <c r="BN1969" s="5" t="s">
        <v>6692</v>
      </c>
      <c r="BQ1969" s="5" t="s">
        <v>6693</v>
      </c>
      <c r="BR1969" s="5" t="s">
        <v>6694</v>
      </c>
      <c r="BS1969" s="5" t="s">
        <v>455</v>
      </c>
      <c r="BT1969" s="5" t="s">
        <v>456</v>
      </c>
    </row>
    <row r="1970" spans="1:72" ht="13.5" customHeight="1">
      <c r="A1970" s="7" t="str">
        <f>HYPERLINK("http://kyu.snu.ac.kr/sdhj/index.jsp?type=hj/GK14704_00IM0001_015a.jpg","1768_해북촌_015a")</f>
        <v>1768_해북촌_015a</v>
      </c>
      <c r="B1970" s="4">
        <v>1768</v>
      </c>
      <c r="C1970" s="4" t="s">
        <v>9903</v>
      </c>
      <c r="D1970" s="4" t="s">
        <v>9904</v>
      </c>
      <c r="E1970" s="4">
        <v>1969</v>
      </c>
      <c r="F1970" s="5">
        <v>9</v>
      </c>
      <c r="G1970" s="5" t="s">
        <v>6578</v>
      </c>
      <c r="H1970" s="5" t="s">
        <v>6579</v>
      </c>
      <c r="I1970" s="5">
        <v>2</v>
      </c>
      <c r="L1970" s="5">
        <v>2</v>
      </c>
      <c r="M1970" s="5" t="s">
        <v>6685</v>
      </c>
      <c r="N1970" s="5" t="s">
        <v>6686</v>
      </c>
      <c r="S1970" s="5" t="s">
        <v>115</v>
      </c>
      <c r="T1970" s="5" t="s">
        <v>116</v>
      </c>
      <c r="U1970" s="5" t="s">
        <v>3317</v>
      </c>
      <c r="V1970" s="5" t="s">
        <v>3318</v>
      </c>
      <c r="Y1970" s="5" t="s">
        <v>1962</v>
      </c>
      <c r="Z1970" s="5" t="s">
        <v>1963</v>
      </c>
      <c r="AC1970" s="4">
        <v>22</v>
      </c>
      <c r="AD1970" s="5" t="s">
        <v>714</v>
      </c>
      <c r="AE1970" s="5" t="s">
        <v>715</v>
      </c>
    </row>
    <row r="1971" spans="1:72" ht="13.5" customHeight="1">
      <c r="A1971" s="7" t="str">
        <f>HYPERLINK("http://kyu.snu.ac.kr/sdhj/index.jsp?type=hj/GK14704_00IM0001_015a.jpg","1768_해북촌_015a")</f>
        <v>1768_해북촌_015a</v>
      </c>
      <c r="B1971" s="4">
        <v>1768</v>
      </c>
      <c r="C1971" s="4" t="s">
        <v>10680</v>
      </c>
      <c r="D1971" s="4" t="s">
        <v>10681</v>
      </c>
      <c r="E1971" s="4">
        <v>1970</v>
      </c>
      <c r="F1971" s="5">
        <v>9</v>
      </c>
      <c r="G1971" s="5" t="s">
        <v>6578</v>
      </c>
      <c r="H1971" s="5" t="s">
        <v>6579</v>
      </c>
      <c r="I1971" s="5">
        <v>2</v>
      </c>
      <c r="L1971" s="5">
        <v>2</v>
      </c>
      <c r="M1971" s="5" t="s">
        <v>6685</v>
      </c>
      <c r="N1971" s="5" t="s">
        <v>6686</v>
      </c>
      <c r="S1971" s="5" t="s">
        <v>121</v>
      </c>
      <c r="T1971" s="5" t="s">
        <v>122</v>
      </c>
      <c r="W1971" s="5" t="s">
        <v>408</v>
      </c>
      <c r="X1971" s="5" t="s">
        <v>409</v>
      </c>
      <c r="Y1971" s="5" t="s">
        <v>251</v>
      </c>
      <c r="Z1971" s="5" t="s">
        <v>252</v>
      </c>
      <c r="AC1971" s="4">
        <v>27</v>
      </c>
      <c r="AD1971" s="5" t="s">
        <v>714</v>
      </c>
      <c r="AE1971" s="5" t="s">
        <v>715</v>
      </c>
    </row>
    <row r="1972" spans="1:72" ht="13.5" customHeight="1">
      <c r="A1972" s="7" t="str">
        <f>HYPERLINK("http://kyu.snu.ac.kr/sdhj/index.jsp?type=hj/GK14704_00IM0001_015a.jpg","1768_해북촌_015a")</f>
        <v>1768_해북촌_015a</v>
      </c>
      <c r="B1972" s="4">
        <v>1768</v>
      </c>
      <c r="C1972" s="4" t="s">
        <v>9977</v>
      </c>
      <c r="D1972" s="4" t="s">
        <v>9978</v>
      </c>
      <c r="E1972" s="4">
        <v>1971</v>
      </c>
      <c r="F1972" s="5">
        <v>9</v>
      </c>
      <c r="G1972" s="5" t="s">
        <v>6578</v>
      </c>
      <c r="H1972" s="5" t="s">
        <v>6579</v>
      </c>
      <c r="I1972" s="5">
        <v>2</v>
      </c>
      <c r="L1972" s="5">
        <v>3</v>
      </c>
      <c r="M1972" s="4" t="s">
        <v>6695</v>
      </c>
      <c r="N1972" s="4" t="s">
        <v>6696</v>
      </c>
      <c r="S1972" s="4"/>
      <c r="T1972" s="4" t="s">
        <v>10443</v>
      </c>
      <c r="U1972" s="5" t="s">
        <v>73</v>
      </c>
      <c r="V1972" s="5" t="s">
        <v>74</v>
      </c>
      <c r="W1972" s="5" t="s">
        <v>123</v>
      </c>
      <c r="X1972" s="5" t="s">
        <v>124</v>
      </c>
      <c r="Y1972" s="5" t="s">
        <v>6697</v>
      </c>
      <c r="Z1972" s="5" t="s">
        <v>6698</v>
      </c>
      <c r="AC1972" s="4">
        <v>69</v>
      </c>
      <c r="AD1972" s="5" t="s">
        <v>387</v>
      </c>
      <c r="AE1972" s="5" t="s">
        <v>388</v>
      </c>
      <c r="AJ1972" s="5" t="s">
        <v>33</v>
      </c>
      <c r="AK1972" s="5" t="s">
        <v>34</v>
      </c>
      <c r="AL1972" s="5" t="s">
        <v>533</v>
      </c>
      <c r="AM1972" s="5" t="s">
        <v>534</v>
      </c>
      <c r="AT1972" s="5" t="s">
        <v>83</v>
      </c>
      <c r="AU1972" s="5" t="s">
        <v>84</v>
      </c>
      <c r="AV1972" s="5" t="s">
        <v>6699</v>
      </c>
      <c r="AW1972" s="5" t="s">
        <v>6700</v>
      </c>
      <c r="BK1972" s="5" t="s">
        <v>83</v>
      </c>
      <c r="BL1972" s="5" t="s">
        <v>84</v>
      </c>
      <c r="BM1972" s="5" t="s">
        <v>3006</v>
      </c>
      <c r="BN1972" s="5" t="s">
        <v>3007</v>
      </c>
      <c r="BO1972" s="5" t="s">
        <v>83</v>
      </c>
      <c r="BP1972" s="5" t="s">
        <v>84</v>
      </c>
      <c r="BQ1972" s="5" t="s">
        <v>3008</v>
      </c>
      <c r="BR1972" s="5" t="s">
        <v>10653</v>
      </c>
      <c r="BS1972" s="5" t="s">
        <v>3009</v>
      </c>
      <c r="BT1972" s="5" t="s">
        <v>3010</v>
      </c>
    </row>
    <row r="1973" spans="1:72" ht="13.5" customHeight="1">
      <c r="A1973" s="7" t="str">
        <f>HYPERLINK("http://kyu.snu.ac.kr/sdhj/index.jsp?type=hj/GK14704_00IM0001_015a.jpg","1768_해북촌_015a")</f>
        <v>1768_해북촌_015a</v>
      </c>
      <c r="B1973" s="4">
        <v>1768</v>
      </c>
      <c r="C1973" s="4" t="s">
        <v>10654</v>
      </c>
      <c r="D1973" s="4" t="s">
        <v>10655</v>
      </c>
      <c r="E1973" s="4">
        <v>1972</v>
      </c>
      <c r="F1973" s="5">
        <v>9</v>
      </c>
      <c r="G1973" s="5" t="s">
        <v>6578</v>
      </c>
      <c r="H1973" s="5" t="s">
        <v>6579</v>
      </c>
      <c r="I1973" s="5">
        <v>2</v>
      </c>
      <c r="L1973" s="5">
        <v>3</v>
      </c>
      <c r="M1973" s="5" t="s">
        <v>6695</v>
      </c>
      <c r="N1973" s="5" t="s">
        <v>6696</v>
      </c>
      <c r="S1973" s="5" t="s">
        <v>115</v>
      </c>
      <c r="T1973" s="5" t="s">
        <v>116</v>
      </c>
      <c r="U1973" s="5" t="s">
        <v>73</v>
      </c>
      <c r="V1973" s="5" t="s">
        <v>74</v>
      </c>
      <c r="Y1973" s="5" t="s">
        <v>6701</v>
      </c>
      <c r="Z1973" s="5" t="s">
        <v>11816</v>
      </c>
      <c r="AC1973" s="4">
        <v>47</v>
      </c>
      <c r="AD1973" s="5" t="s">
        <v>472</v>
      </c>
      <c r="AE1973" s="5" t="s">
        <v>473</v>
      </c>
    </row>
    <row r="1974" spans="1:72" ht="13.5" customHeight="1">
      <c r="A1974" s="7" t="str">
        <f>HYPERLINK("http://kyu.snu.ac.kr/sdhj/index.jsp?type=hj/GK14704_00IM0001_015a.jpg","1768_해북촌_015a")</f>
        <v>1768_해북촌_015a</v>
      </c>
      <c r="B1974" s="4">
        <v>1768</v>
      </c>
      <c r="C1974" s="4" t="s">
        <v>10447</v>
      </c>
      <c r="D1974" s="4" t="s">
        <v>10448</v>
      </c>
      <c r="E1974" s="4">
        <v>1973</v>
      </c>
      <c r="F1974" s="5">
        <v>9</v>
      </c>
      <c r="G1974" s="5" t="s">
        <v>6578</v>
      </c>
      <c r="H1974" s="5" t="s">
        <v>6579</v>
      </c>
      <c r="I1974" s="5">
        <v>2</v>
      </c>
      <c r="L1974" s="5">
        <v>3</v>
      </c>
      <c r="M1974" s="5" t="s">
        <v>6695</v>
      </c>
      <c r="N1974" s="5" t="s">
        <v>6696</v>
      </c>
      <c r="S1974" s="5" t="s">
        <v>121</v>
      </c>
      <c r="T1974" s="5" t="s">
        <v>122</v>
      </c>
      <c r="W1974" s="5" t="s">
        <v>1596</v>
      </c>
      <c r="X1974" s="5" t="s">
        <v>1597</v>
      </c>
      <c r="Y1974" s="5" t="s">
        <v>99</v>
      </c>
      <c r="Z1974" s="5" t="s">
        <v>100</v>
      </c>
      <c r="AC1974" s="4">
        <v>42</v>
      </c>
      <c r="AD1974" s="5" t="s">
        <v>641</v>
      </c>
      <c r="AE1974" s="5" t="s">
        <v>642</v>
      </c>
    </row>
    <row r="1975" spans="1:72" ht="13.5" customHeight="1">
      <c r="A1975" s="7" t="str">
        <f>HYPERLINK("http://kyu.snu.ac.kr/sdhj/index.jsp?type=hj/GK14704_00IM0001_015a.jpg","1768_해북촌_015a")</f>
        <v>1768_해북촌_015a</v>
      </c>
      <c r="B1975" s="4">
        <v>1768</v>
      </c>
      <c r="C1975" s="4" t="s">
        <v>10447</v>
      </c>
      <c r="D1975" s="4" t="s">
        <v>10448</v>
      </c>
      <c r="E1975" s="4">
        <v>1974</v>
      </c>
      <c r="F1975" s="5">
        <v>9</v>
      </c>
      <c r="G1975" s="5" t="s">
        <v>6578</v>
      </c>
      <c r="H1975" s="5" t="s">
        <v>6579</v>
      </c>
      <c r="I1975" s="5">
        <v>2</v>
      </c>
      <c r="L1975" s="5">
        <v>3</v>
      </c>
      <c r="M1975" s="5" t="s">
        <v>6695</v>
      </c>
      <c r="N1975" s="5" t="s">
        <v>6696</v>
      </c>
      <c r="S1975" s="5" t="s">
        <v>127</v>
      </c>
      <c r="T1975" s="5" t="s">
        <v>128</v>
      </c>
      <c r="AC1975" s="4">
        <v>17</v>
      </c>
      <c r="AD1975" s="5" t="s">
        <v>1386</v>
      </c>
      <c r="AE1975" s="5" t="s">
        <v>1387</v>
      </c>
    </row>
    <row r="1976" spans="1:72" ht="13.5" customHeight="1">
      <c r="A1976" s="7" t="str">
        <f>HYPERLINK("http://kyu.snu.ac.kr/sdhj/index.jsp?type=hj/GK14704_00IM0001_015a.jpg","1768_해북촌_015a")</f>
        <v>1768_해북촌_015a</v>
      </c>
      <c r="B1976" s="4">
        <v>1768</v>
      </c>
      <c r="C1976" s="4" t="s">
        <v>10447</v>
      </c>
      <c r="D1976" s="4" t="s">
        <v>10448</v>
      </c>
      <c r="E1976" s="4">
        <v>1975</v>
      </c>
      <c r="F1976" s="5">
        <v>9</v>
      </c>
      <c r="G1976" s="5" t="s">
        <v>6578</v>
      </c>
      <c r="H1976" s="5" t="s">
        <v>6579</v>
      </c>
      <c r="I1976" s="5">
        <v>2</v>
      </c>
      <c r="L1976" s="5">
        <v>3</v>
      </c>
      <c r="M1976" s="5" t="s">
        <v>6695</v>
      </c>
      <c r="N1976" s="5" t="s">
        <v>6696</v>
      </c>
      <c r="T1976" s="4" t="s">
        <v>10449</v>
      </c>
      <c r="U1976" s="5" t="s">
        <v>133</v>
      </c>
      <c r="V1976" s="5" t="s">
        <v>134</v>
      </c>
      <c r="Y1976" s="5" t="s">
        <v>2063</v>
      </c>
      <c r="Z1976" s="5" t="s">
        <v>2064</v>
      </c>
      <c r="AC1976" s="4">
        <v>53</v>
      </c>
      <c r="AD1976" s="5" t="s">
        <v>614</v>
      </c>
      <c r="AE1976" s="5" t="s">
        <v>615</v>
      </c>
    </row>
    <row r="1977" spans="1:72" ht="13.5" customHeight="1">
      <c r="A1977" s="7" t="str">
        <f>HYPERLINK("http://kyu.snu.ac.kr/sdhj/index.jsp?type=hj/GK14704_00IM0001_015a.jpg","1768_해북촌_015a")</f>
        <v>1768_해북촌_015a</v>
      </c>
      <c r="B1977" s="4">
        <v>1768</v>
      </c>
      <c r="C1977" s="4" t="s">
        <v>10447</v>
      </c>
      <c r="D1977" s="4" t="s">
        <v>10448</v>
      </c>
      <c r="E1977" s="4">
        <v>1976</v>
      </c>
      <c r="F1977" s="5">
        <v>9</v>
      </c>
      <c r="G1977" s="5" t="s">
        <v>6578</v>
      </c>
      <c r="H1977" s="5" t="s">
        <v>6579</v>
      </c>
      <c r="I1977" s="5">
        <v>2</v>
      </c>
      <c r="L1977" s="5">
        <v>4</v>
      </c>
      <c r="M1977" s="4" t="s">
        <v>6702</v>
      </c>
      <c r="N1977" s="4" t="s">
        <v>6703</v>
      </c>
      <c r="S1977" s="4"/>
      <c r="T1977" s="4" t="s">
        <v>10144</v>
      </c>
      <c r="U1977" s="5" t="s">
        <v>708</v>
      </c>
      <c r="V1977" s="5" t="s">
        <v>709</v>
      </c>
      <c r="W1977" s="5" t="s">
        <v>296</v>
      </c>
      <c r="X1977" s="5" t="s">
        <v>297</v>
      </c>
      <c r="Y1977" s="5" t="s">
        <v>6704</v>
      </c>
      <c r="Z1977" s="5" t="s">
        <v>6705</v>
      </c>
      <c r="AC1977" s="4">
        <v>47</v>
      </c>
      <c r="AD1977" s="5" t="s">
        <v>191</v>
      </c>
      <c r="AE1977" s="5" t="s">
        <v>192</v>
      </c>
      <c r="AJ1977" s="5" t="s">
        <v>33</v>
      </c>
      <c r="AK1977" s="5" t="s">
        <v>34</v>
      </c>
      <c r="AL1977" s="5" t="s">
        <v>279</v>
      </c>
      <c r="AM1977" s="5" t="s">
        <v>280</v>
      </c>
      <c r="AV1977" s="5" t="s">
        <v>6706</v>
      </c>
      <c r="AW1977" s="5" t="s">
        <v>6707</v>
      </c>
      <c r="BG1977" s="5" t="s">
        <v>261</v>
      </c>
      <c r="BH1977" s="5" t="s">
        <v>262</v>
      </c>
      <c r="BI1977" s="5" t="s">
        <v>6633</v>
      </c>
      <c r="BJ1977" s="5" t="s">
        <v>84</v>
      </c>
      <c r="BM1977" s="5" t="s">
        <v>1140</v>
      </c>
      <c r="BN1977" s="5" t="s">
        <v>1141</v>
      </c>
      <c r="BQ1977" s="5" t="s">
        <v>6708</v>
      </c>
      <c r="BR1977" s="5" t="s">
        <v>6709</v>
      </c>
      <c r="BS1977" s="5" t="s">
        <v>533</v>
      </c>
      <c r="BT1977" s="5" t="s">
        <v>534</v>
      </c>
    </row>
    <row r="1978" spans="1:72" ht="13.5" customHeight="1">
      <c r="A1978" s="7" t="str">
        <f>HYPERLINK("http://kyu.snu.ac.kr/sdhj/index.jsp?type=hj/GK14704_00IM0001_015a.jpg","1768_해북촌_015a")</f>
        <v>1768_해북촌_015a</v>
      </c>
      <c r="B1978" s="4">
        <v>1768</v>
      </c>
      <c r="C1978" s="4" t="s">
        <v>10217</v>
      </c>
      <c r="D1978" s="4" t="s">
        <v>10218</v>
      </c>
      <c r="E1978" s="4">
        <v>1977</v>
      </c>
      <c r="F1978" s="5">
        <v>9</v>
      </c>
      <c r="G1978" s="5" t="s">
        <v>6578</v>
      </c>
      <c r="H1978" s="5" t="s">
        <v>6579</v>
      </c>
      <c r="I1978" s="5">
        <v>2</v>
      </c>
      <c r="L1978" s="5">
        <v>4</v>
      </c>
      <c r="M1978" s="5" t="s">
        <v>6702</v>
      </c>
      <c r="N1978" s="5" t="s">
        <v>6703</v>
      </c>
      <c r="S1978" s="5" t="s">
        <v>248</v>
      </c>
      <c r="T1978" s="5" t="s">
        <v>176</v>
      </c>
      <c r="W1978" s="5" t="s">
        <v>123</v>
      </c>
      <c r="X1978" s="5" t="s">
        <v>124</v>
      </c>
      <c r="Y1978" s="5" t="s">
        <v>251</v>
      </c>
      <c r="Z1978" s="5" t="s">
        <v>252</v>
      </c>
      <c r="AC1978" s="4">
        <v>85</v>
      </c>
      <c r="AD1978" s="5" t="s">
        <v>419</v>
      </c>
      <c r="AE1978" s="5" t="s">
        <v>420</v>
      </c>
    </row>
    <row r="1979" spans="1:72" ht="13.5" customHeight="1">
      <c r="A1979" s="7" t="str">
        <f>HYPERLINK("http://kyu.snu.ac.kr/sdhj/index.jsp?type=hj/GK14704_00IM0001_015a.jpg","1768_해북촌_015a")</f>
        <v>1768_해북촌_015a</v>
      </c>
      <c r="B1979" s="4">
        <v>1768</v>
      </c>
      <c r="C1979" s="4" t="s">
        <v>9719</v>
      </c>
      <c r="D1979" s="4" t="s">
        <v>9720</v>
      </c>
      <c r="E1979" s="4">
        <v>1978</v>
      </c>
      <c r="F1979" s="5">
        <v>9</v>
      </c>
      <c r="G1979" s="5" t="s">
        <v>6578</v>
      </c>
      <c r="H1979" s="5" t="s">
        <v>6579</v>
      </c>
      <c r="I1979" s="5">
        <v>2</v>
      </c>
      <c r="L1979" s="5">
        <v>4</v>
      </c>
      <c r="M1979" s="5" t="s">
        <v>6702</v>
      </c>
      <c r="N1979" s="5" t="s">
        <v>6703</v>
      </c>
      <c r="S1979" s="5" t="s">
        <v>95</v>
      </c>
      <c r="T1979" s="5" t="s">
        <v>96</v>
      </c>
      <c r="W1979" s="5" t="s">
        <v>249</v>
      </c>
      <c r="X1979" s="4" t="s">
        <v>10821</v>
      </c>
      <c r="Y1979" s="5" t="s">
        <v>251</v>
      </c>
      <c r="Z1979" s="5" t="s">
        <v>252</v>
      </c>
      <c r="AC1979" s="4">
        <v>50</v>
      </c>
      <c r="AD1979" s="5" t="s">
        <v>942</v>
      </c>
      <c r="AE1979" s="5" t="s">
        <v>943</v>
      </c>
      <c r="AJ1979" s="5" t="s">
        <v>33</v>
      </c>
      <c r="AK1979" s="5" t="s">
        <v>34</v>
      </c>
      <c r="AL1979" s="5" t="s">
        <v>266</v>
      </c>
      <c r="AM1979" s="4" t="s">
        <v>10145</v>
      </c>
      <c r="AT1979" s="5" t="s">
        <v>1030</v>
      </c>
      <c r="AU1979" s="5" t="s">
        <v>1031</v>
      </c>
      <c r="AV1979" s="5" t="s">
        <v>697</v>
      </c>
      <c r="AW1979" s="5" t="s">
        <v>698</v>
      </c>
      <c r="BI1979" s="5" t="s">
        <v>3426</v>
      </c>
      <c r="BJ1979" s="5" t="s">
        <v>3427</v>
      </c>
      <c r="BM1979" s="5" t="s">
        <v>1036</v>
      </c>
      <c r="BN1979" s="5" t="s">
        <v>1037</v>
      </c>
      <c r="BQ1979" s="5" t="s">
        <v>6710</v>
      </c>
      <c r="BR1979" s="5" t="s">
        <v>6711</v>
      </c>
      <c r="BS1979" s="5" t="s">
        <v>455</v>
      </c>
      <c r="BT1979" s="5" t="s">
        <v>456</v>
      </c>
    </row>
    <row r="1980" spans="1:72" ht="13.5" customHeight="1">
      <c r="A1980" s="7" t="str">
        <f>HYPERLINK("http://kyu.snu.ac.kr/sdhj/index.jsp?type=hj/GK14704_00IM0001_015a.jpg","1768_해북촌_015a")</f>
        <v>1768_해북촌_015a</v>
      </c>
      <c r="B1980" s="4">
        <v>1768</v>
      </c>
      <c r="C1980" s="4" t="s">
        <v>10544</v>
      </c>
      <c r="D1980" s="4" t="s">
        <v>10545</v>
      </c>
      <c r="E1980" s="4">
        <v>1979</v>
      </c>
      <c r="F1980" s="5">
        <v>9</v>
      </c>
      <c r="G1980" s="5" t="s">
        <v>6578</v>
      </c>
      <c r="H1980" s="5" t="s">
        <v>6579</v>
      </c>
      <c r="I1980" s="5">
        <v>2</v>
      </c>
      <c r="L1980" s="5">
        <v>4</v>
      </c>
      <c r="M1980" s="5" t="s">
        <v>6702</v>
      </c>
      <c r="N1980" s="5" t="s">
        <v>6703</v>
      </c>
      <c r="S1980" s="5" t="s">
        <v>115</v>
      </c>
      <c r="T1980" s="5" t="s">
        <v>116</v>
      </c>
      <c r="U1980" s="5" t="s">
        <v>708</v>
      </c>
      <c r="V1980" s="5" t="s">
        <v>709</v>
      </c>
      <c r="Y1980" s="5" t="s">
        <v>3866</v>
      </c>
      <c r="Z1980" s="5" t="s">
        <v>3867</v>
      </c>
      <c r="AC1980" s="4">
        <v>25</v>
      </c>
      <c r="AD1980" s="5" t="s">
        <v>137</v>
      </c>
      <c r="AE1980" s="5" t="s">
        <v>138</v>
      </c>
    </row>
    <row r="1981" spans="1:72" ht="13.5" customHeight="1">
      <c r="A1981" s="7" t="str">
        <f>HYPERLINK("http://kyu.snu.ac.kr/sdhj/index.jsp?type=hj/GK14704_00IM0001_015a.jpg","1768_해북촌_015a")</f>
        <v>1768_해북촌_015a</v>
      </c>
      <c r="B1981" s="4">
        <v>1768</v>
      </c>
      <c r="C1981" s="4" t="s">
        <v>9719</v>
      </c>
      <c r="D1981" s="4" t="s">
        <v>9720</v>
      </c>
      <c r="E1981" s="4">
        <v>1980</v>
      </c>
      <c r="F1981" s="5">
        <v>9</v>
      </c>
      <c r="G1981" s="5" t="s">
        <v>6578</v>
      </c>
      <c r="H1981" s="5" t="s">
        <v>6579</v>
      </c>
      <c r="I1981" s="5">
        <v>2</v>
      </c>
      <c r="L1981" s="5">
        <v>4</v>
      </c>
      <c r="M1981" s="5" t="s">
        <v>6702</v>
      </c>
      <c r="N1981" s="5" t="s">
        <v>6703</v>
      </c>
      <c r="S1981" s="5" t="s">
        <v>305</v>
      </c>
      <c r="T1981" s="5" t="s">
        <v>306</v>
      </c>
      <c r="AF1981" s="5" t="s">
        <v>131</v>
      </c>
      <c r="AG1981" s="5" t="s">
        <v>132</v>
      </c>
    </row>
    <row r="1982" spans="1:72" ht="13.5" customHeight="1">
      <c r="A1982" s="7" t="str">
        <f>HYPERLINK("http://kyu.snu.ac.kr/sdhj/index.jsp?type=hj/GK14704_00IM0001_015a.jpg","1768_해북촌_015a")</f>
        <v>1768_해북촌_015a</v>
      </c>
      <c r="B1982" s="4">
        <v>1768</v>
      </c>
      <c r="C1982" s="4" t="s">
        <v>9719</v>
      </c>
      <c r="D1982" s="4" t="s">
        <v>9720</v>
      </c>
      <c r="E1982" s="4">
        <v>1981</v>
      </c>
      <c r="F1982" s="5">
        <v>9</v>
      </c>
      <c r="G1982" s="5" t="s">
        <v>6578</v>
      </c>
      <c r="H1982" s="5" t="s">
        <v>6579</v>
      </c>
      <c r="I1982" s="5">
        <v>2</v>
      </c>
      <c r="L1982" s="5">
        <v>4</v>
      </c>
      <c r="M1982" s="5" t="s">
        <v>6702</v>
      </c>
      <c r="N1982" s="5" t="s">
        <v>6703</v>
      </c>
      <c r="S1982" s="5" t="s">
        <v>127</v>
      </c>
      <c r="T1982" s="5" t="s">
        <v>128</v>
      </c>
      <c r="Y1982" s="5" t="s">
        <v>251</v>
      </c>
      <c r="Z1982" s="5" t="s">
        <v>252</v>
      </c>
      <c r="AG1982" s="5" t="s">
        <v>308</v>
      </c>
    </row>
    <row r="1983" spans="1:72" ht="13.5" customHeight="1">
      <c r="A1983" s="7" t="str">
        <f>HYPERLINK("http://kyu.snu.ac.kr/sdhj/index.jsp?type=hj/GK14704_00IM0001_015a.jpg","1768_해북촌_015a")</f>
        <v>1768_해북촌_015a</v>
      </c>
      <c r="B1983" s="4">
        <v>1768</v>
      </c>
      <c r="C1983" s="4" t="s">
        <v>9719</v>
      </c>
      <c r="D1983" s="4" t="s">
        <v>9720</v>
      </c>
      <c r="E1983" s="4">
        <v>1982</v>
      </c>
      <c r="F1983" s="5">
        <v>9</v>
      </c>
      <c r="G1983" s="5" t="s">
        <v>6578</v>
      </c>
      <c r="H1983" s="5" t="s">
        <v>6579</v>
      </c>
      <c r="I1983" s="5">
        <v>2</v>
      </c>
      <c r="L1983" s="5">
        <v>4</v>
      </c>
      <c r="M1983" s="5" t="s">
        <v>6702</v>
      </c>
      <c r="N1983" s="5" t="s">
        <v>6703</v>
      </c>
      <c r="S1983" s="5" t="s">
        <v>127</v>
      </c>
      <c r="T1983" s="5" t="s">
        <v>128</v>
      </c>
      <c r="Y1983" s="5" t="s">
        <v>251</v>
      </c>
      <c r="Z1983" s="5" t="s">
        <v>252</v>
      </c>
      <c r="AF1983" s="5" t="s">
        <v>6712</v>
      </c>
      <c r="AG1983" s="5" t="s">
        <v>11817</v>
      </c>
    </row>
    <row r="1984" spans="1:72" ht="13.5" customHeight="1">
      <c r="A1984" s="7" t="str">
        <f>HYPERLINK("http://kyu.snu.ac.kr/sdhj/index.jsp?type=hj/GK14704_00IM0001_015a.jpg","1768_해북촌_015a")</f>
        <v>1768_해북촌_015a</v>
      </c>
      <c r="B1984" s="4">
        <v>1768</v>
      </c>
      <c r="C1984" s="4" t="s">
        <v>9719</v>
      </c>
      <c r="D1984" s="4" t="s">
        <v>9720</v>
      </c>
      <c r="E1984" s="4">
        <v>1983</v>
      </c>
      <c r="F1984" s="5">
        <v>9</v>
      </c>
      <c r="G1984" s="5" t="s">
        <v>6578</v>
      </c>
      <c r="H1984" s="5" t="s">
        <v>6579</v>
      </c>
      <c r="I1984" s="5">
        <v>2</v>
      </c>
      <c r="L1984" s="5">
        <v>4</v>
      </c>
      <c r="M1984" s="5" t="s">
        <v>6702</v>
      </c>
      <c r="N1984" s="5" t="s">
        <v>6703</v>
      </c>
      <c r="S1984" s="5" t="s">
        <v>127</v>
      </c>
      <c r="T1984" s="5" t="s">
        <v>128</v>
      </c>
      <c r="Y1984" s="5" t="s">
        <v>251</v>
      </c>
      <c r="Z1984" s="5" t="s">
        <v>252</v>
      </c>
      <c r="AC1984" s="4">
        <v>15</v>
      </c>
      <c r="AD1984" s="5" t="s">
        <v>213</v>
      </c>
      <c r="AE1984" s="5" t="s">
        <v>214</v>
      </c>
      <c r="AF1984" s="5" t="s">
        <v>610</v>
      </c>
      <c r="AG1984" s="5" t="s">
        <v>611</v>
      </c>
    </row>
    <row r="1985" spans="1:72" ht="13.5" customHeight="1">
      <c r="A1985" s="7" t="str">
        <f>HYPERLINK("http://kyu.snu.ac.kr/sdhj/index.jsp?type=hj/GK14704_00IM0001_015a.jpg","1768_해북촌_015a")</f>
        <v>1768_해북촌_015a</v>
      </c>
      <c r="B1985" s="4">
        <v>1768</v>
      </c>
      <c r="C1985" s="4" t="s">
        <v>9719</v>
      </c>
      <c r="D1985" s="4" t="s">
        <v>9720</v>
      </c>
      <c r="E1985" s="4">
        <v>1984</v>
      </c>
      <c r="F1985" s="5">
        <v>9</v>
      </c>
      <c r="G1985" s="5" t="s">
        <v>6578</v>
      </c>
      <c r="H1985" s="5" t="s">
        <v>6579</v>
      </c>
      <c r="I1985" s="5">
        <v>2</v>
      </c>
      <c r="L1985" s="5">
        <v>4</v>
      </c>
      <c r="M1985" s="5" t="s">
        <v>6702</v>
      </c>
      <c r="N1985" s="5" t="s">
        <v>6703</v>
      </c>
      <c r="S1985" s="5" t="s">
        <v>127</v>
      </c>
      <c r="T1985" s="5" t="s">
        <v>128</v>
      </c>
      <c r="Y1985" s="5" t="s">
        <v>251</v>
      </c>
      <c r="Z1985" s="5" t="s">
        <v>252</v>
      </c>
      <c r="AC1985" s="4">
        <v>6</v>
      </c>
      <c r="AD1985" s="5" t="s">
        <v>525</v>
      </c>
      <c r="AE1985" s="5" t="s">
        <v>526</v>
      </c>
    </row>
    <row r="1986" spans="1:72" ht="13.5" customHeight="1">
      <c r="A1986" s="7" t="str">
        <f>HYPERLINK("http://kyu.snu.ac.kr/sdhj/index.jsp?type=hj/GK14704_00IM0001_015a.jpg","1768_해북촌_015a")</f>
        <v>1768_해북촌_015a</v>
      </c>
      <c r="B1986" s="4">
        <v>1768</v>
      </c>
      <c r="C1986" s="4" t="s">
        <v>9719</v>
      </c>
      <c r="D1986" s="4" t="s">
        <v>9720</v>
      </c>
      <c r="E1986" s="4">
        <v>1985</v>
      </c>
      <c r="F1986" s="5">
        <v>9</v>
      </c>
      <c r="G1986" s="5" t="s">
        <v>6578</v>
      </c>
      <c r="H1986" s="5" t="s">
        <v>6579</v>
      </c>
      <c r="I1986" s="5">
        <v>2</v>
      </c>
      <c r="L1986" s="5">
        <v>4</v>
      </c>
      <c r="M1986" s="5" t="s">
        <v>6702</v>
      </c>
      <c r="N1986" s="5" t="s">
        <v>6703</v>
      </c>
      <c r="S1986" s="5" t="s">
        <v>127</v>
      </c>
      <c r="T1986" s="5" t="s">
        <v>128</v>
      </c>
      <c r="Y1986" s="5" t="s">
        <v>251</v>
      </c>
      <c r="Z1986" s="5" t="s">
        <v>252</v>
      </c>
      <c r="AC1986" s="4">
        <v>7</v>
      </c>
      <c r="AD1986" s="5" t="s">
        <v>724</v>
      </c>
      <c r="AE1986" s="5" t="s">
        <v>725</v>
      </c>
    </row>
    <row r="1987" spans="1:72" ht="13.5" customHeight="1">
      <c r="A1987" s="7" t="str">
        <f>HYPERLINK("http://kyu.snu.ac.kr/sdhj/index.jsp?type=hj/GK14704_00IM0001_015a.jpg","1768_해북촌_015a")</f>
        <v>1768_해북촌_015a</v>
      </c>
      <c r="B1987" s="4">
        <v>1768</v>
      </c>
      <c r="C1987" s="4" t="s">
        <v>9719</v>
      </c>
      <c r="D1987" s="4" t="s">
        <v>9720</v>
      </c>
      <c r="E1987" s="4">
        <v>1986</v>
      </c>
      <c r="F1987" s="5">
        <v>9</v>
      </c>
      <c r="G1987" s="5" t="s">
        <v>6578</v>
      </c>
      <c r="H1987" s="5" t="s">
        <v>6579</v>
      </c>
      <c r="I1987" s="5">
        <v>2</v>
      </c>
      <c r="L1987" s="5">
        <v>5</v>
      </c>
      <c r="M1987" s="4" t="s">
        <v>6713</v>
      </c>
      <c r="N1987" s="4" t="s">
        <v>6714</v>
      </c>
      <c r="S1987" s="4"/>
      <c r="T1987" s="4" t="s">
        <v>11818</v>
      </c>
      <c r="U1987" s="5" t="s">
        <v>73</v>
      </c>
      <c r="V1987" s="5" t="s">
        <v>74</v>
      </c>
      <c r="W1987" s="5" t="s">
        <v>123</v>
      </c>
      <c r="X1987" s="5" t="s">
        <v>124</v>
      </c>
      <c r="Y1987" s="5" t="s">
        <v>6715</v>
      </c>
      <c r="Z1987" s="5" t="s">
        <v>6716</v>
      </c>
      <c r="AC1987" s="4">
        <v>32</v>
      </c>
      <c r="AD1987" s="5" t="s">
        <v>223</v>
      </c>
      <c r="AE1987" s="5" t="s">
        <v>224</v>
      </c>
      <c r="AJ1987" s="5" t="s">
        <v>33</v>
      </c>
      <c r="AK1987" s="5" t="s">
        <v>34</v>
      </c>
      <c r="AL1987" s="5" t="s">
        <v>533</v>
      </c>
      <c r="AM1987" s="5" t="s">
        <v>534</v>
      </c>
      <c r="AT1987" s="5" t="s">
        <v>83</v>
      </c>
      <c r="AU1987" s="5" t="s">
        <v>84</v>
      </c>
      <c r="AV1987" s="5" t="s">
        <v>6172</v>
      </c>
      <c r="AW1987" s="5" t="s">
        <v>6173</v>
      </c>
      <c r="BG1987" s="5" t="s">
        <v>83</v>
      </c>
      <c r="BH1987" s="5" t="s">
        <v>84</v>
      </c>
      <c r="BI1987" s="5" t="s">
        <v>6174</v>
      </c>
      <c r="BJ1987" s="5" t="s">
        <v>6175</v>
      </c>
      <c r="BK1987" s="5" t="s">
        <v>83</v>
      </c>
      <c r="BL1987" s="5" t="s">
        <v>84</v>
      </c>
      <c r="BM1987" s="5" t="s">
        <v>3006</v>
      </c>
      <c r="BN1987" s="5" t="s">
        <v>3007</v>
      </c>
      <c r="BO1987" s="5" t="s">
        <v>83</v>
      </c>
      <c r="BP1987" s="5" t="s">
        <v>84</v>
      </c>
      <c r="BQ1987" s="5" t="s">
        <v>6717</v>
      </c>
      <c r="BR1987" s="5" t="s">
        <v>6718</v>
      </c>
      <c r="BS1987" s="5" t="s">
        <v>6719</v>
      </c>
      <c r="BT1987" s="5" t="s">
        <v>11819</v>
      </c>
    </row>
    <row r="1988" spans="1:72" ht="13.5" customHeight="1">
      <c r="A1988" s="7" t="str">
        <f>HYPERLINK("http://kyu.snu.ac.kr/sdhj/index.jsp?type=hj/GK14704_00IM0001_015a.jpg","1768_해북촌_015a")</f>
        <v>1768_해북촌_015a</v>
      </c>
      <c r="B1988" s="4">
        <v>1768</v>
      </c>
      <c r="C1988" s="4" t="s">
        <v>9943</v>
      </c>
      <c r="D1988" s="4" t="s">
        <v>9944</v>
      </c>
      <c r="E1988" s="4">
        <v>1987</v>
      </c>
      <c r="F1988" s="5">
        <v>9</v>
      </c>
      <c r="G1988" s="5" t="s">
        <v>6578</v>
      </c>
      <c r="H1988" s="5" t="s">
        <v>6579</v>
      </c>
      <c r="I1988" s="5">
        <v>2</v>
      </c>
      <c r="L1988" s="5">
        <v>5</v>
      </c>
      <c r="M1988" s="5" t="s">
        <v>6713</v>
      </c>
      <c r="N1988" s="5" t="s">
        <v>6714</v>
      </c>
      <c r="S1988" s="5" t="s">
        <v>95</v>
      </c>
      <c r="T1988" s="5" t="s">
        <v>96</v>
      </c>
      <c r="W1988" s="5" t="s">
        <v>408</v>
      </c>
      <c r="X1988" s="5" t="s">
        <v>409</v>
      </c>
      <c r="Y1988" s="5" t="s">
        <v>99</v>
      </c>
      <c r="Z1988" s="5" t="s">
        <v>100</v>
      </c>
      <c r="AC1988" s="4">
        <v>31</v>
      </c>
      <c r="AD1988" s="5" t="s">
        <v>283</v>
      </c>
      <c r="AE1988" s="5" t="s">
        <v>284</v>
      </c>
      <c r="AJ1988" s="5" t="s">
        <v>101</v>
      </c>
      <c r="AK1988" s="5" t="s">
        <v>102</v>
      </c>
      <c r="AL1988" s="5" t="s">
        <v>455</v>
      </c>
      <c r="AM1988" s="5" t="s">
        <v>456</v>
      </c>
      <c r="AT1988" s="5" t="s">
        <v>83</v>
      </c>
      <c r="AU1988" s="5" t="s">
        <v>84</v>
      </c>
      <c r="AV1988" s="5" t="s">
        <v>6720</v>
      </c>
      <c r="AW1988" s="5" t="s">
        <v>4788</v>
      </c>
      <c r="BG1988" s="5" t="s">
        <v>563</v>
      </c>
      <c r="BH1988" s="5" t="s">
        <v>564</v>
      </c>
      <c r="BI1988" s="5" t="s">
        <v>6721</v>
      </c>
      <c r="BJ1988" s="5" t="s">
        <v>6722</v>
      </c>
      <c r="BK1988" s="5" t="s">
        <v>83</v>
      </c>
      <c r="BL1988" s="5" t="s">
        <v>84</v>
      </c>
      <c r="BM1988" s="5" t="s">
        <v>6723</v>
      </c>
      <c r="BN1988" s="5" t="s">
        <v>6724</v>
      </c>
      <c r="BO1988" s="5" t="s">
        <v>83</v>
      </c>
      <c r="BP1988" s="5" t="s">
        <v>84</v>
      </c>
      <c r="BQ1988" s="5" t="s">
        <v>6725</v>
      </c>
      <c r="BR1988" s="5" t="s">
        <v>11820</v>
      </c>
      <c r="BS1988" s="5" t="s">
        <v>455</v>
      </c>
      <c r="BT1988" s="5" t="s">
        <v>456</v>
      </c>
    </row>
    <row r="1989" spans="1:72" ht="13.5" customHeight="1">
      <c r="A1989" s="7" t="str">
        <f>HYPERLINK("http://kyu.snu.ac.kr/sdhj/index.jsp?type=hj/GK14704_00IM0001_015a.jpg","1768_해북촌_015a")</f>
        <v>1768_해북촌_015a</v>
      </c>
      <c r="B1989" s="4">
        <v>1768</v>
      </c>
      <c r="C1989" s="4" t="s">
        <v>11821</v>
      </c>
      <c r="D1989" s="4" t="s">
        <v>11822</v>
      </c>
      <c r="E1989" s="4">
        <v>1988</v>
      </c>
      <c r="F1989" s="5">
        <v>9</v>
      </c>
      <c r="G1989" s="5" t="s">
        <v>6578</v>
      </c>
      <c r="H1989" s="5" t="s">
        <v>6579</v>
      </c>
      <c r="I1989" s="5">
        <v>2</v>
      </c>
      <c r="L1989" s="5">
        <v>5</v>
      </c>
      <c r="M1989" s="5" t="s">
        <v>6713</v>
      </c>
      <c r="N1989" s="5" t="s">
        <v>6714</v>
      </c>
      <c r="S1989" s="5" t="s">
        <v>248</v>
      </c>
      <c r="T1989" s="5" t="s">
        <v>176</v>
      </c>
      <c r="W1989" s="5" t="s">
        <v>788</v>
      </c>
      <c r="X1989" s="5" t="s">
        <v>789</v>
      </c>
      <c r="Y1989" s="5" t="s">
        <v>99</v>
      </c>
      <c r="Z1989" s="5" t="s">
        <v>100</v>
      </c>
      <c r="AC1989" s="4">
        <v>54</v>
      </c>
      <c r="AD1989" s="5" t="s">
        <v>79</v>
      </c>
      <c r="AE1989" s="5" t="s">
        <v>80</v>
      </c>
    </row>
    <row r="1990" spans="1:72" ht="13.5" customHeight="1">
      <c r="A1990" s="7" t="str">
        <f>HYPERLINK("http://kyu.snu.ac.kr/sdhj/index.jsp?type=hj/GK14704_00IM0001_015a.jpg","1768_해북촌_015a")</f>
        <v>1768_해북촌_015a</v>
      </c>
      <c r="B1990" s="4">
        <v>1768</v>
      </c>
      <c r="C1990" s="4" t="s">
        <v>11823</v>
      </c>
      <c r="D1990" s="4" t="s">
        <v>11824</v>
      </c>
      <c r="E1990" s="4">
        <v>1989</v>
      </c>
      <c r="F1990" s="5">
        <v>9</v>
      </c>
      <c r="G1990" s="5" t="s">
        <v>6578</v>
      </c>
      <c r="H1990" s="5" t="s">
        <v>6579</v>
      </c>
      <c r="I1990" s="5">
        <v>2</v>
      </c>
      <c r="L1990" s="5">
        <v>5</v>
      </c>
      <c r="M1990" s="5" t="s">
        <v>6713</v>
      </c>
      <c r="N1990" s="5" t="s">
        <v>6714</v>
      </c>
      <c r="S1990" s="5" t="s">
        <v>115</v>
      </c>
      <c r="T1990" s="5" t="s">
        <v>116</v>
      </c>
      <c r="Y1990" s="5" t="s">
        <v>6726</v>
      </c>
      <c r="Z1990" s="5" t="s">
        <v>6727</v>
      </c>
      <c r="AC1990" s="4">
        <v>7</v>
      </c>
      <c r="AD1990" s="5" t="s">
        <v>724</v>
      </c>
      <c r="AE1990" s="5" t="s">
        <v>725</v>
      </c>
    </row>
    <row r="1991" spans="1:72" ht="13.5" customHeight="1">
      <c r="A1991" s="7" t="str">
        <f>HYPERLINK("http://kyu.snu.ac.kr/sdhj/index.jsp?type=hj/GK14704_00IM0001_015a.jpg","1768_해북촌_015a")</f>
        <v>1768_해북촌_015a</v>
      </c>
      <c r="B1991" s="4">
        <v>1768</v>
      </c>
      <c r="C1991" s="4" t="s">
        <v>11823</v>
      </c>
      <c r="D1991" s="4" t="s">
        <v>11824</v>
      </c>
      <c r="E1991" s="4">
        <v>1990</v>
      </c>
      <c r="F1991" s="5">
        <v>9</v>
      </c>
      <c r="G1991" s="5" t="s">
        <v>6578</v>
      </c>
      <c r="H1991" s="5" t="s">
        <v>6579</v>
      </c>
      <c r="I1991" s="5">
        <v>2</v>
      </c>
      <c r="L1991" s="5">
        <v>5</v>
      </c>
      <c r="M1991" s="5" t="s">
        <v>6713</v>
      </c>
      <c r="N1991" s="5" t="s">
        <v>6714</v>
      </c>
      <c r="S1991" s="5" t="s">
        <v>6728</v>
      </c>
      <c r="T1991" s="5" t="s">
        <v>6729</v>
      </c>
      <c r="Y1991" s="5" t="s">
        <v>6697</v>
      </c>
      <c r="Z1991" s="5" t="s">
        <v>6698</v>
      </c>
      <c r="AC1991" s="4">
        <v>35</v>
      </c>
      <c r="AD1991" s="5" t="s">
        <v>237</v>
      </c>
      <c r="AE1991" s="5" t="s">
        <v>238</v>
      </c>
    </row>
    <row r="1992" spans="1:72" ht="13.5" customHeight="1">
      <c r="A1992" s="7" t="str">
        <f>HYPERLINK("http://kyu.snu.ac.kr/sdhj/index.jsp?type=hj/GK14704_00IM0001_015a.jpg","1768_해북촌_015a")</f>
        <v>1768_해북촌_015a</v>
      </c>
      <c r="B1992" s="4">
        <v>1768</v>
      </c>
      <c r="C1992" s="4" t="s">
        <v>11823</v>
      </c>
      <c r="D1992" s="4" t="s">
        <v>11824</v>
      </c>
      <c r="E1992" s="4">
        <v>1991</v>
      </c>
      <c r="F1992" s="5">
        <v>9</v>
      </c>
      <c r="G1992" s="5" t="s">
        <v>6578</v>
      </c>
      <c r="H1992" s="5" t="s">
        <v>6579</v>
      </c>
      <c r="I1992" s="5">
        <v>2</v>
      </c>
      <c r="L1992" s="5">
        <v>5</v>
      </c>
      <c r="M1992" s="5" t="s">
        <v>6713</v>
      </c>
      <c r="N1992" s="5" t="s">
        <v>6714</v>
      </c>
      <c r="T1992" s="4" t="s">
        <v>11825</v>
      </c>
      <c r="U1992" s="5" t="s">
        <v>133</v>
      </c>
      <c r="V1992" s="5" t="s">
        <v>134</v>
      </c>
      <c r="Y1992" s="5" t="s">
        <v>6730</v>
      </c>
      <c r="Z1992" s="5" t="s">
        <v>5327</v>
      </c>
      <c r="AC1992" s="4">
        <v>57</v>
      </c>
      <c r="AD1992" s="5" t="s">
        <v>912</v>
      </c>
      <c r="AE1992" s="5" t="s">
        <v>913</v>
      </c>
    </row>
    <row r="1993" spans="1:72" ht="13.5" customHeight="1">
      <c r="A1993" s="7" t="str">
        <f>HYPERLINK("http://kyu.snu.ac.kr/sdhj/index.jsp?type=hj/GK14704_00IM0001_015a.jpg","1768_해북촌_015a")</f>
        <v>1768_해북촌_015a</v>
      </c>
      <c r="B1993" s="4">
        <v>1768</v>
      </c>
      <c r="C1993" s="4" t="s">
        <v>11823</v>
      </c>
      <c r="D1993" s="4" t="s">
        <v>11824</v>
      </c>
      <c r="E1993" s="4">
        <v>1992</v>
      </c>
      <c r="F1993" s="5">
        <v>9</v>
      </c>
      <c r="G1993" s="5" t="s">
        <v>6578</v>
      </c>
      <c r="H1993" s="5" t="s">
        <v>6579</v>
      </c>
      <c r="I1993" s="5">
        <v>3</v>
      </c>
      <c r="J1993" s="5" t="s">
        <v>6731</v>
      </c>
      <c r="K1993" s="5" t="s">
        <v>6732</v>
      </c>
      <c r="L1993" s="5">
        <v>1</v>
      </c>
      <c r="M1993" s="4" t="s">
        <v>11826</v>
      </c>
      <c r="N1993" s="4" t="s">
        <v>6733</v>
      </c>
      <c r="S1993" s="4"/>
      <c r="T1993" s="4" t="s">
        <v>11827</v>
      </c>
      <c r="U1993" s="5" t="s">
        <v>681</v>
      </c>
      <c r="V1993" s="5" t="s">
        <v>682</v>
      </c>
      <c r="W1993" s="5" t="s">
        <v>250</v>
      </c>
      <c r="X1993" s="4" t="s">
        <v>11828</v>
      </c>
      <c r="Y1993" s="5" t="s">
        <v>11829</v>
      </c>
      <c r="Z1993" s="5" t="s">
        <v>6734</v>
      </c>
      <c r="AC1993" s="4">
        <v>79</v>
      </c>
      <c r="AD1993" s="5" t="s">
        <v>304</v>
      </c>
      <c r="AE1993" s="5" t="s">
        <v>229</v>
      </c>
      <c r="AJ1993" s="5" t="s">
        <v>33</v>
      </c>
      <c r="AK1993" s="5" t="s">
        <v>34</v>
      </c>
      <c r="AL1993" s="5" t="s">
        <v>93</v>
      </c>
      <c r="AM1993" s="5" t="s">
        <v>94</v>
      </c>
      <c r="AT1993" s="5" t="s">
        <v>1030</v>
      </c>
      <c r="AU1993" s="5" t="s">
        <v>1031</v>
      </c>
      <c r="AV1993" s="5" t="s">
        <v>4714</v>
      </c>
      <c r="AW1993" s="5" t="s">
        <v>4715</v>
      </c>
      <c r="BG1993" s="5" t="s">
        <v>1030</v>
      </c>
      <c r="BH1993" s="5" t="s">
        <v>1031</v>
      </c>
      <c r="BI1993" s="5" t="s">
        <v>3068</v>
      </c>
      <c r="BJ1993" s="5" t="s">
        <v>3069</v>
      </c>
      <c r="BK1993" s="5" t="s">
        <v>1030</v>
      </c>
      <c r="BL1993" s="5" t="s">
        <v>1031</v>
      </c>
      <c r="BM1993" s="5" t="s">
        <v>6735</v>
      </c>
      <c r="BN1993" s="5" t="s">
        <v>6736</v>
      </c>
      <c r="BO1993" s="5" t="s">
        <v>1030</v>
      </c>
      <c r="BP1993" s="5" t="s">
        <v>1031</v>
      </c>
      <c r="BQ1993" s="5" t="s">
        <v>6737</v>
      </c>
      <c r="BR1993" s="5" t="s">
        <v>11830</v>
      </c>
      <c r="BS1993" s="5" t="s">
        <v>93</v>
      </c>
      <c r="BT1993" s="5" t="s">
        <v>94</v>
      </c>
    </row>
    <row r="1994" spans="1:72" ht="13.5" customHeight="1">
      <c r="A1994" s="7" t="str">
        <f>HYPERLINK("http://kyu.snu.ac.kr/sdhj/index.jsp?type=hj/GK14704_00IM0001_015a.jpg","1768_해북촌_015a")</f>
        <v>1768_해북촌_015a</v>
      </c>
      <c r="B1994" s="4">
        <v>1768</v>
      </c>
      <c r="C1994" s="4" t="s">
        <v>11194</v>
      </c>
      <c r="D1994" s="4" t="s">
        <v>11195</v>
      </c>
      <c r="E1994" s="4">
        <v>1993</v>
      </c>
      <c r="F1994" s="5">
        <v>9</v>
      </c>
      <c r="G1994" s="5" t="s">
        <v>6578</v>
      </c>
      <c r="H1994" s="5" t="s">
        <v>6579</v>
      </c>
      <c r="I1994" s="5">
        <v>3</v>
      </c>
      <c r="L1994" s="5">
        <v>1</v>
      </c>
      <c r="M1994" s="5" t="s">
        <v>11831</v>
      </c>
      <c r="N1994" s="5" t="s">
        <v>6733</v>
      </c>
      <c r="S1994" s="5" t="s">
        <v>95</v>
      </c>
      <c r="T1994" s="5" t="s">
        <v>96</v>
      </c>
      <c r="W1994" s="5" t="s">
        <v>250</v>
      </c>
      <c r="X1994" s="4" t="s">
        <v>11828</v>
      </c>
      <c r="Y1994" s="5" t="s">
        <v>251</v>
      </c>
      <c r="Z1994" s="5" t="s">
        <v>252</v>
      </c>
      <c r="AC1994" s="4">
        <v>91</v>
      </c>
      <c r="AD1994" s="5" t="s">
        <v>410</v>
      </c>
      <c r="AE1994" s="5" t="s">
        <v>411</v>
      </c>
      <c r="AJ1994" s="5" t="s">
        <v>33</v>
      </c>
      <c r="AK1994" s="5" t="s">
        <v>34</v>
      </c>
      <c r="AL1994" s="5" t="s">
        <v>455</v>
      </c>
      <c r="AM1994" s="5" t="s">
        <v>456</v>
      </c>
      <c r="AV1994" s="5" t="s">
        <v>6738</v>
      </c>
      <c r="AW1994" s="5" t="s">
        <v>6739</v>
      </c>
      <c r="BI1994" s="5" t="s">
        <v>6740</v>
      </c>
      <c r="BJ1994" s="5" t="s">
        <v>6741</v>
      </c>
      <c r="BM1994" s="5" t="s">
        <v>6742</v>
      </c>
      <c r="BN1994" s="5" t="s">
        <v>2895</v>
      </c>
      <c r="BQ1994" s="5" t="s">
        <v>6743</v>
      </c>
      <c r="BR1994" s="5" t="s">
        <v>11832</v>
      </c>
      <c r="BS1994" s="5" t="s">
        <v>266</v>
      </c>
      <c r="BT1994" s="4" t="s">
        <v>11833</v>
      </c>
    </row>
    <row r="1995" spans="1:72" ht="13.5" customHeight="1">
      <c r="A1995" s="7" t="str">
        <f>HYPERLINK("http://kyu.snu.ac.kr/sdhj/index.jsp?type=hj/GK14704_00IM0001_015a.jpg","1768_해북촌_015a")</f>
        <v>1768_해북촌_015a</v>
      </c>
      <c r="B1995" s="4">
        <v>1768</v>
      </c>
      <c r="C1995" s="4" t="s">
        <v>11834</v>
      </c>
      <c r="D1995" s="4" t="s">
        <v>11835</v>
      </c>
      <c r="E1995" s="4">
        <v>1994</v>
      </c>
      <c r="F1995" s="5">
        <v>9</v>
      </c>
      <c r="G1995" s="5" t="s">
        <v>6578</v>
      </c>
      <c r="H1995" s="5" t="s">
        <v>6579</v>
      </c>
      <c r="I1995" s="5">
        <v>3</v>
      </c>
      <c r="L1995" s="5">
        <v>2</v>
      </c>
      <c r="M1995" s="4" t="s">
        <v>6744</v>
      </c>
      <c r="N1995" s="4" t="s">
        <v>6745</v>
      </c>
      <c r="S1995" s="4"/>
      <c r="T1995" s="4" t="s">
        <v>9919</v>
      </c>
      <c r="U1995" s="5" t="s">
        <v>1136</v>
      </c>
      <c r="V1995" s="5" t="s">
        <v>11836</v>
      </c>
      <c r="W1995" s="5" t="s">
        <v>443</v>
      </c>
      <c r="X1995" s="5" t="s">
        <v>444</v>
      </c>
      <c r="Y1995" s="5" t="s">
        <v>5749</v>
      </c>
      <c r="Z1995" s="5" t="s">
        <v>5750</v>
      </c>
      <c r="AC1995" s="5">
        <v>84</v>
      </c>
      <c r="AD1995" s="5" t="s">
        <v>137</v>
      </c>
      <c r="AE1995" s="5" t="s">
        <v>138</v>
      </c>
      <c r="AJ1995" s="5" t="s">
        <v>33</v>
      </c>
      <c r="AK1995" s="5" t="s">
        <v>34</v>
      </c>
      <c r="AL1995" s="5" t="s">
        <v>93</v>
      </c>
      <c r="AM1995" s="5" t="s">
        <v>94</v>
      </c>
      <c r="AT1995" s="5" t="s">
        <v>695</v>
      </c>
      <c r="AU1995" s="5" t="s">
        <v>696</v>
      </c>
      <c r="AV1995" s="5" t="s">
        <v>4952</v>
      </c>
      <c r="AW1995" s="5" t="s">
        <v>4953</v>
      </c>
      <c r="BG1995" s="5" t="s">
        <v>695</v>
      </c>
      <c r="BH1995" s="5" t="s">
        <v>696</v>
      </c>
      <c r="BI1995" s="5" t="s">
        <v>6746</v>
      </c>
      <c r="BJ1995" s="5" t="s">
        <v>6747</v>
      </c>
      <c r="BK1995" s="5" t="s">
        <v>695</v>
      </c>
      <c r="BL1995" s="5" t="s">
        <v>696</v>
      </c>
      <c r="BM1995" s="5" t="s">
        <v>671</v>
      </c>
      <c r="BN1995" s="5" t="s">
        <v>672</v>
      </c>
      <c r="BO1995" s="5" t="s">
        <v>695</v>
      </c>
      <c r="BP1995" s="5" t="s">
        <v>696</v>
      </c>
      <c r="BQ1995" s="5" t="s">
        <v>6748</v>
      </c>
      <c r="BR1995" s="5" t="s">
        <v>11837</v>
      </c>
      <c r="BS1995" s="5" t="s">
        <v>325</v>
      </c>
      <c r="BT1995" s="5" t="s">
        <v>326</v>
      </c>
    </row>
    <row r="1996" spans="1:72" ht="13.5" customHeight="1">
      <c r="A1996" s="7" t="str">
        <f>HYPERLINK("http://kyu.snu.ac.kr/sdhj/index.jsp?type=hj/GK14704_00IM0001_015a.jpg","1768_해북촌_015a")</f>
        <v>1768_해북촌_015a</v>
      </c>
      <c r="B1996" s="4">
        <v>1768</v>
      </c>
      <c r="C1996" s="4" t="s">
        <v>11099</v>
      </c>
      <c r="D1996" s="4" t="s">
        <v>11100</v>
      </c>
      <c r="E1996" s="4">
        <v>1995</v>
      </c>
      <c r="F1996" s="5">
        <v>9</v>
      </c>
      <c r="G1996" s="5" t="s">
        <v>6578</v>
      </c>
      <c r="H1996" s="5" t="s">
        <v>6579</v>
      </c>
      <c r="I1996" s="5">
        <v>3</v>
      </c>
      <c r="L1996" s="5">
        <v>2</v>
      </c>
      <c r="M1996" s="5" t="s">
        <v>6744</v>
      </c>
      <c r="N1996" s="5" t="s">
        <v>6745</v>
      </c>
      <c r="S1996" s="5" t="s">
        <v>115</v>
      </c>
      <c r="T1996" s="5" t="s">
        <v>116</v>
      </c>
      <c r="U1996" s="5" t="s">
        <v>425</v>
      </c>
      <c r="V1996" s="5" t="s">
        <v>426</v>
      </c>
      <c r="Y1996" s="5" t="s">
        <v>6206</v>
      </c>
      <c r="Z1996" s="5" t="s">
        <v>3669</v>
      </c>
      <c r="AC1996" s="4">
        <v>37</v>
      </c>
      <c r="AD1996" s="5" t="s">
        <v>1521</v>
      </c>
      <c r="AE1996" s="5" t="s">
        <v>1522</v>
      </c>
    </row>
    <row r="1997" spans="1:72" ht="13.5" customHeight="1">
      <c r="A1997" s="7" t="str">
        <f>HYPERLINK("http://kyu.snu.ac.kr/sdhj/index.jsp?type=hj/GK14704_00IM0001_015a.jpg","1768_해북촌_015a")</f>
        <v>1768_해북촌_015a</v>
      </c>
      <c r="B1997" s="4">
        <v>1768</v>
      </c>
      <c r="C1997" s="4" t="s">
        <v>9925</v>
      </c>
      <c r="D1997" s="4" t="s">
        <v>9926</v>
      </c>
      <c r="E1997" s="4">
        <v>1996</v>
      </c>
      <c r="F1997" s="5">
        <v>9</v>
      </c>
      <c r="G1997" s="5" t="s">
        <v>6578</v>
      </c>
      <c r="H1997" s="5" t="s">
        <v>6579</v>
      </c>
      <c r="I1997" s="5">
        <v>3</v>
      </c>
      <c r="L1997" s="5">
        <v>2</v>
      </c>
      <c r="M1997" s="5" t="s">
        <v>6744</v>
      </c>
      <c r="N1997" s="5" t="s">
        <v>6745</v>
      </c>
      <c r="S1997" s="5" t="s">
        <v>121</v>
      </c>
      <c r="T1997" s="5" t="s">
        <v>122</v>
      </c>
      <c r="W1997" s="5" t="s">
        <v>640</v>
      </c>
      <c r="X1997" s="4" t="s">
        <v>11838</v>
      </c>
      <c r="Y1997" s="5" t="s">
        <v>251</v>
      </c>
      <c r="Z1997" s="5" t="s">
        <v>252</v>
      </c>
      <c r="AC1997" s="4">
        <v>37</v>
      </c>
      <c r="AD1997" s="5" t="s">
        <v>1521</v>
      </c>
      <c r="AE1997" s="5" t="s">
        <v>1522</v>
      </c>
    </row>
    <row r="1998" spans="1:72" ht="13.5" customHeight="1">
      <c r="A1998" s="7" t="str">
        <f>HYPERLINK("http://kyu.snu.ac.kr/sdhj/index.jsp?type=hj/GK14704_00IM0001_015a.jpg","1768_해북촌_015a")</f>
        <v>1768_해북촌_015a</v>
      </c>
      <c r="B1998" s="4">
        <v>1768</v>
      </c>
      <c r="C1998" s="4" t="s">
        <v>9925</v>
      </c>
      <c r="D1998" s="4" t="s">
        <v>9926</v>
      </c>
      <c r="E1998" s="4">
        <v>1997</v>
      </c>
      <c r="F1998" s="5">
        <v>9</v>
      </c>
      <c r="G1998" s="5" t="s">
        <v>6578</v>
      </c>
      <c r="H1998" s="5" t="s">
        <v>6579</v>
      </c>
      <c r="I1998" s="5">
        <v>3</v>
      </c>
      <c r="L1998" s="5">
        <v>2</v>
      </c>
      <c r="M1998" s="5" t="s">
        <v>6744</v>
      </c>
      <c r="N1998" s="5" t="s">
        <v>6745</v>
      </c>
      <c r="S1998" s="5" t="s">
        <v>3033</v>
      </c>
      <c r="T1998" s="5" t="s">
        <v>3034</v>
      </c>
      <c r="U1998" s="5" t="s">
        <v>3107</v>
      </c>
      <c r="V1998" s="5" t="s">
        <v>11839</v>
      </c>
      <c r="Y1998" s="5" t="s">
        <v>6749</v>
      </c>
      <c r="Z1998" s="5" t="s">
        <v>6750</v>
      </c>
      <c r="AC1998" s="4">
        <v>11</v>
      </c>
      <c r="AD1998" s="5" t="s">
        <v>199</v>
      </c>
      <c r="AE1998" s="5" t="s">
        <v>200</v>
      </c>
    </row>
    <row r="1999" spans="1:72" ht="13.5" customHeight="1">
      <c r="A1999" s="7" t="str">
        <f>HYPERLINK("http://kyu.snu.ac.kr/sdhj/index.jsp?type=hj/GK14704_00IM0001_015a.jpg","1768_해북촌_015a")</f>
        <v>1768_해북촌_015a</v>
      </c>
      <c r="B1999" s="4">
        <v>1768</v>
      </c>
      <c r="C1999" s="4" t="s">
        <v>9925</v>
      </c>
      <c r="D1999" s="4" t="s">
        <v>9926</v>
      </c>
      <c r="E1999" s="4">
        <v>1998</v>
      </c>
      <c r="F1999" s="5">
        <v>9</v>
      </c>
      <c r="G1999" s="5" t="s">
        <v>6578</v>
      </c>
      <c r="H1999" s="5" t="s">
        <v>6579</v>
      </c>
      <c r="I1999" s="5">
        <v>3</v>
      </c>
      <c r="L1999" s="5">
        <v>2</v>
      </c>
      <c r="M1999" s="5" t="s">
        <v>6744</v>
      </c>
      <c r="N1999" s="5" t="s">
        <v>6745</v>
      </c>
      <c r="S1999" s="5" t="s">
        <v>1962</v>
      </c>
      <c r="T1999" s="5" t="s">
        <v>1963</v>
      </c>
      <c r="Y1999" s="5" t="s">
        <v>251</v>
      </c>
      <c r="Z1999" s="5" t="s">
        <v>252</v>
      </c>
      <c r="AC1999" s="4">
        <v>13</v>
      </c>
      <c r="AD1999" s="5" t="s">
        <v>353</v>
      </c>
      <c r="AE1999" s="5" t="s">
        <v>354</v>
      </c>
    </row>
    <row r="2000" spans="1:72" ht="13.5" customHeight="1">
      <c r="A2000" s="7" t="str">
        <f>HYPERLINK("http://kyu.snu.ac.kr/sdhj/index.jsp?type=hj/GK14704_00IM0001_015a.jpg","1768_해북촌_015a")</f>
        <v>1768_해북촌_015a</v>
      </c>
      <c r="B2000" s="4">
        <v>1768</v>
      </c>
      <c r="C2000" s="4" t="s">
        <v>9925</v>
      </c>
      <c r="D2000" s="4" t="s">
        <v>9926</v>
      </c>
      <c r="E2000" s="4">
        <v>1999</v>
      </c>
      <c r="F2000" s="5">
        <v>9</v>
      </c>
      <c r="G2000" s="5" t="s">
        <v>6578</v>
      </c>
      <c r="H2000" s="5" t="s">
        <v>6579</v>
      </c>
      <c r="I2000" s="5">
        <v>3</v>
      </c>
      <c r="L2000" s="5">
        <v>2</v>
      </c>
      <c r="M2000" s="5" t="s">
        <v>6744</v>
      </c>
      <c r="N2000" s="5" t="s">
        <v>6745</v>
      </c>
      <c r="S2000" s="5" t="s">
        <v>1962</v>
      </c>
      <c r="T2000" s="5" t="s">
        <v>1963</v>
      </c>
      <c r="Y2000" s="5" t="s">
        <v>251</v>
      </c>
      <c r="Z2000" s="5" t="s">
        <v>252</v>
      </c>
      <c r="AC2000" s="4">
        <v>5</v>
      </c>
      <c r="AD2000" s="5" t="s">
        <v>659</v>
      </c>
      <c r="AE2000" s="5" t="s">
        <v>660</v>
      </c>
      <c r="AF2000" s="5" t="s">
        <v>610</v>
      </c>
      <c r="AG2000" s="5" t="s">
        <v>611</v>
      </c>
    </row>
    <row r="2001" spans="1:72" ht="13.5" customHeight="1">
      <c r="A2001" s="7" t="str">
        <f>HYPERLINK("http://kyu.snu.ac.kr/sdhj/index.jsp?type=hj/GK14704_00IM0001_015a.jpg","1768_해북촌_015a")</f>
        <v>1768_해북촌_015a</v>
      </c>
      <c r="B2001" s="4">
        <v>1768</v>
      </c>
      <c r="C2001" s="4" t="s">
        <v>9925</v>
      </c>
      <c r="D2001" s="4" t="s">
        <v>9926</v>
      </c>
      <c r="E2001" s="4">
        <v>2000</v>
      </c>
      <c r="F2001" s="5">
        <v>9</v>
      </c>
      <c r="G2001" s="5" t="s">
        <v>6578</v>
      </c>
      <c r="H2001" s="5" t="s">
        <v>6579</v>
      </c>
      <c r="I2001" s="5">
        <v>3</v>
      </c>
      <c r="L2001" s="5">
        <v>3</v>
      </c>
      <c r="M2001" s="4" t="s">
        <v>6731</v>
      </c>
      <c r="N2001" s="4" t="s">
        <v>6732</v>
      </c>
      <c r="S2001" s="4"/>
      <c r="T2001" s="4" t="s">
        <v>10628</v>
      </c>
      <c r="U2001" s="5" t="s">
        <v>6751</v>
      </c>
      <c r="V2001" s="5" t="s">
        <v>6752</v>
      </c>
      <c r="W2001" s="5" t="s">
        <v>443</v>
      </c>
      <c r="X2001" s="5" t="s">
        <v>444</v>
      </c>
      <c r="Y2001" s="5" t="s">
        <v>6753</v>
      </c>
      <c r="Z2001" s="5" t="s">
        <v>6754</v>
      </c>
      <c r="AC2001" s="4">
        <v>47</v>
      </c>
      <c r="AD2001" s="5" t="s">
        <v>631</v>
      </c>
      <c r="AE2001" s="5" t="s">
        <v>632</v>
      </c>
      <c r="AJ2001" s="5" t="s">
        <v>33</v>
      </c>
      <c r="AK2001" s="5" t="s">
        <v>34</v>
      </c>
      <c r="AL2001" s="5" t="s">
        <v>93</v>
      </c>
      <c r="AM2001" s="5" t="s">
        <v>94</v>
      </c>
      <c r="AT2001" s="5" t="s">
        <v>6755</v>
      </c>
      <c r="AU2001" s="5" t="s">
        <v>11840</v>
      </c>
      <c r="AV2001" s="5" t="s">
        <v>5749</v>
      </c>
      <c r="AW2001" s="5" t="s">
        <v>5750</v>
      </c>
      <c r="BG2001" s="5" t="s">
        <v>1030</v>
      </c>
      <c r="BH2001" s="5" t="s">
        <v>1031</v>
      </c>
      <c r="BI2001" s="5" t="s">
        <v>4952</v>
      </c>
      <c r="BJ2001" s="5" t="s">
        <v>4953</v>
      </c>
      <c r="BK2001" s="5" t="s">
        <v>1030</v>
      </c>
      <c r="BL2001" s="5" t="s">
        <v>1031</v>
      </c>
      <c r="BM2001" s="5" t="s">
        <v>6746</v>
      </c>
      <c r="BN2001" s="5" t="s">
        <v>6747</v>
      </c>
      <c r="BO2001" s="5" t="s">
        <v>1030</v>
      </c>
      <c r="BP2001" s="5" t="s">
        <v>1031</v>
      </c>
      <c r="BQ2001" s="5" t="s">
        <v>6756</v>
      </c>
      <c r="BR2001" s="5" t="s">
        <v>6757</v>
      </c>
      <c r="BS2001" s="5" t="s">
        <v>266</v>
      </c>
      <c r="BT2001" s="4" t="s">
        <v>10818</v>
      </c>
    </row>
    <row r="2002" spans="1:72" ht="13.5" customHeight="1">
      <c r="A2002" s="7" t="str">
        <f>HYPERLINK("http://kyu.snu.ac.kr/sdhj/index.jsp?type=hj/GK14704_00IM0001_015a.jpg","1768_해북촌_015a")</f>
        <v>1768_해북촌_015a</v>
      </c>
      <c r="B2002" s="4">
        <v>1768</v>
      </c>
      <c r="C2002" s="4" t="s">
        <v>10819</v>
      </c>
      <c r="D2002" s="4" t="s">
        <v>10820</v>
      </c>
      <c r="E2002" s="4">
        <v>2001</v>
      </c>
      <c r="F2002" s="5">
        <v>9</v>
      </c>
      <c r="G2002" s="5" t="s">
        <v>6578</v>
      </c>
      <c r="H2002" s="5" t="s">
        <v>6579</v>
      </c>
      <c r="I2002" s="5">
        <v>3</v>
      </c>
      <c r="L2002" s="5">
        <v>3</v>
      </c>
      <c r="M2002" s="5" t="s">
        <v>6731</v>
      </c>
      <c r="N2002" s="5" t="s">
        <v>6732</v>
      </c>
      <c r="S2002" s="5" t="s">
        <v>95</v>
      </c>
      <c r="T2002" s="5" t="s">
        <v>96</v>
      </c>
      <c r="W2002" s="5" t="s">
        <v>97</v>
      </c>
      <c r="X2002" s="5" t="s">
        <v>98</v>
      </c>
      <c r="Y2002" s="5" t="s">
        <v>251</v>
      </c>
      <c r="Z2002" s="5" t="s">
        <v>252</v>
      </c>
      <c r="AC2002" s="4">
        <v>48</v>
      </c>
      <c r="AD2002" s="5" t="s">
        <v>942</v>
      </c>
      <c r="AE2002" s="5" t="s">
        <v>943</v>
      </c>
      <c r="AJ2002" s="5" t="s">
        <v>33</v>
      </c>
      <c r="AK2002" s="5" t="s">
        <v>34</v>
      </c>
      <c r="AL2002" s="5" t="s">
        <v>103</v>
      </c>
      <c r="AM2002" s="5" t="s">
        <v>104</v>
      </c>
      <c r="AV2002" s="5" t="s">
        <v>6758</v>
      </c>
      <c r="AW2002" s="5" t="s">
        <v>6759</v>
      </c>
      <c r="BG2002" s="5" t="s">
        <v>261</v>
      </c>
      <c r="BH2002" s="5" t="s">
        <v>262</v>
      </c>
      <c r="BI2002" s="5" t="s">
        <v>6760</v>
      </c>
      <c r="BJ2002" s="5" t="s">
        <v>6761</v>
      </c>
      <c r="BM2002" s="5" t="s">
        <v>6762</v>
      </c>
      <c r="BN2002" s="5" t="s">
        <v>6763</v>
      </c>
      <c r="BO2002" s="5" t="s">
        <v>1030</v>
      </c>
      <c r="BP2002" s="5" t="s">
        <v>1031</v>
      </c>
      <c r="BQ2002" s="5" t="s">
        <v>6764</v>
      </c>
      <c r="BR2002" s="5" t="s">
        <v>10700</v>
      </c>
      <c r="BS2002" s="5" t="s">
        <v>266</v>
      </c>
      <c r="BT2002" s="4" t="s">
        <v>10701</v>
      </c>
    </row>
    <row r="2003" spans="1:72" ht="13.5" customHeight="1">
      <c r="A2003" s="7" t="str">
        <f>HYPERLINK("http://kyu.snu.ac.kr/sdhj/index.jsp?type=hj/GK14704_00IM0001_015a.jpg","1768_해북촌_015a")</f>
        <v>1768_해북촌_015a</v>
      </c>
      <c r="B2003" s="4">
        <v>1768</v>
      </c>
      <c r="C2003" s="4" t="s">
        <v>10632</v>
      </c>
      <c r="D2003" s="4" t="s">
        <v>10633</v>
      </c>
      <c r="E2003" s="4">
        <v>2002</v>
      </c>
      <c r="F2003" s="5">
        <v>9</v>
      </c>
      <c r="G2003" s="5" t="s">
        <v>6578</v>
      </c>
      <c r="H2003" s="5" t="s">
        <v>6579</v>
      </c>
      <c r="I2003" s="5">
        <v>3</v>
      </c>
      <c r="L2003" s="5">
        <v>3</v>
      </c>
      <c r="M2003" s="5" t="s">
        <v>6731</v>
      </c>
      <c r="N2003" s="5" t="s">
        <v>6732</v>
      </c>
      <c r="S2003" s="5" t="s">
        <v>115</v>
      </c>
      <c r="T2003" s="5" t="s">
        <v>116</v>
      </c>
      <c r="U2003" s="5" t="s">
        <v>425</v>
      </c>
      <c r="V2003" s="5" t="s">
        <v>426</v>
      </c>
      <c r="Y2003" s="5" t="s">
        <v>6765</v>
      </c>
      <c r="Z2003" s="5" t="s">
        <v>6766</v>
      </c>
      <c r="AC2003" s="4">
        <v>24</v>
      </c>
      <c r="AD2003" s="5" t="s">
        <v>125</v>
      </c>
      <c r="AE2003" s="5" t="s">
        <v>126</v>
      </c>
    </row>
    <row r="2004" spans="1:72" ht="13.5" customHeight="1">
      <c r="A2004" s="7" t="str">
        <f>HYPERLINK("http://kyu.snu.ac.kr/sdhj/index.jsp?type=hj/GK14704_00IM0001_015a.jpg","1768_해북촌_015a")</f>
        <v>1768_해북촌_015a</v>
      </c>
      <c r="B2004" s="4">
        <v>1768</v>
      </c>
      <c r="C2004" s="4" t="s">
        <v>10634</v>
      </c>
      <c r="D2004" s="4" t="s">
        <v>10635</v>
      </c>
      <c r="E2004" s="4">
        <v>2003</v>
      </c>
      <c r="F2004" s="5">
        <v>9</v>
      </c>
      <c r="G2004" s="5" t="s">
        <v>6578</v>
      </c>
      <c r="H2004" s="5" t="s">
        <v>6579</v>
      </c>
      <c r="I2004" s="5">
        <v>3</v>
      </c>
      <c r="L2004" s="5">
        <v>3</v>
      </c>
      <c r="M2004" s="5" t="s">
        <v>6731</v>
      </c>
      <c r="N2004" s="5" t="s">
        <v>6732</v>
      </c>
      <c r="S2004" s="5" t="s">
        <v>121</v>
      </c>
      <c r="T2004" s="5" t="s">
        <v>122</v>
      </c>
      <c r="W2004" s="5" t="s">
        <v>250</v>
      </c>
      <c r="X2004" s="4" t="s">
        <v>10689</v>
      </c>
      <c r="Y2004" s="5" t="s">
        <v>251</v>
      </c>
      <c r="Z2004" s="5" t="s">
        <v>252</v>
      </c>
      <c r="AC2004" s="4">
        <v>6</v>
      </c>
      <c r="AD2004" s="5" t="s">
        <v>1521</v>
      </c>
      <c r="AE2004" s="5" t="s">
        <v>1522</v>
      </c>
    </row>
    <row r="2005" spans="1:72" ht="13.5" customHeight="1">
      <c r="A2005" s="7" t="str">
        <f>HYPERLINK("http://kyu.snu.ac.kr/sdhj/index.jsp?type=hj/GK14704_00IM0001_015a.jpg","1768_해북촌_015a")</f>
        <v>1768_해북촌_015a</v>
      </c>
      <c r="B2005" s="4">
        <v>1768</v>
      </c>
      <c r="C2005" s="4" t="s">
        <v>10634</v>
      </c>
      <c r="D2005" s="4" t="s">
        <v>10635</v>
      </c>
      <c r="E2005" s="4">
        <v>2004</v>
      </c>
      <c r="F2005" s="5">
        <v>9</v>
      </c>
      <c r="G2005" s="5" t="s">
        <v>6578</v>
      </c>
      <c r="H2005" s="5" t="s">
        <v>6579</v>
      </c>
      <c r="I2005" s="5">
        <v>3</v>
      </c>
      <c r="L2005" s="5">
        <v>3</v>
      </c>
      <c r="M2005" s="5" t="s">
        <v>6731</v>
      </c>
      <c r="N2005" s="5" t="s">
        <v>6732</v>
      </c>
      <c r="S2005" s="5" t="s">
        <v>127</v>
      </c>
      <c r="T2005" s="5" t="s">
        <v>128</v>
      </c>
      <c r="AF2005" s="5" t="s">
        <v>131</v>
      </c>
      <c r="AG2005" s="5" t="s">
        <v>132</v>
      </c>
    </row>
    <row r="2006" spans="1:72" ht="13.5" customHeight="1">
      <c r="A2006" s="7" t="str">
        <f>HYPERLINK("http://kyu.snu.ac.kr/sdhj/index.jsp?type=hj/GK14704_00IM0001_015a.jpg","1768_해북촌_015a")</f>
        <v>1768_해북촌_015a</v>
      </c>
      <c r="B2006" s="4">
        <v>1768</v>
      </c>
      <c r="C2006" s="4" t="s">
        <v>10634</v>
      </c>
      <c r="D2006" s="4" t="s">
        <v>10635</v>
      </c>
      <c r="E2006" s="4">
        <v>2005</v>
      </c>
      <c r="F2006" s="5">
        <v>9</v>
      </c>
      <c r="G2006" s="5" t="s">
        <v>6578</v>
      </c>
      <c r="H2006" s="5" t="s">
        <v>6579</v>
      </c>
      <c r="I2006" s="5">
        <v>3</v>
      </c>
      <c r="L2006" s="5">
        <v>3</v>
      </c>
      <c r="M2006" s="5" t="s">
        <v>6731</v>
      </c>
      <c r="N2006" s="5" t="s">
        <v>6732</v>
      </c>
      <c r="S2006" s="5" t="s">
        <v>127</v>
      </c>
      <c r="T2006" s="5" t="s">
        <v>128</v>
      </c>
      <c r="Y2006" s="5" t="s">
        <v>251</v>
      </c>
      <c r="Z2006" s="5" t="s">
        <v>252</v>
      </c>
      <c r="AC2006" s="4">
        <v>7</v>
      </c>
      <c r="AD2006" s="5" t="s">
        <v>525</v>
      </c>
      <c r="AE2006" s="5" t="s">
        <v>526</v>
      </c>
    </row>
    <row r="2007" spans="1:72" ht="13.5" customHeight="1">
      <c r="A2007" s="7" t="str">
        <f>HYPERLINK("http://kyu.snu.ac.kr/sdhj/index.jsp?type=hj/GK14704_00IM0001_015a.jpg","1768_해북촌_015a")</f>
        <v>1768_해북촌_015a</v>
      </c>
      <c r="B2007" s="4">
        <v>1768</v>
      </c>
      <c r="C2007" s="4" t="s">
        <v>10634</v>
      </c>
      <c r="D2007" s="4" t="s">
        <v>10635</v>
      </c>
      <c r="E2007" s="4">
        <v>2006</v>
      </c>
      <c r="F2007" s="5">
        <v>9</v>
      </c>
      <c r="G2007" s="5" t="s">
        <v>6578</v>
      </c>
      <c r="H2007" s="5" t="s">
        <v>6579</v>
      </c>
      <c r="I2007" s="5">
        <v>3</v>
      </c>
      <c r="L2007" s="5">
        <v>3</v>
      </c>
      <c r="M2007" s="5" t="s">
        <v>6731</v>
      </c>
      <c r="N2007" s="5" t="s">
        <v>6732</v>
      </c>
      <c r="S2007" s="5" t="s">
        <v>1962</v>
      </c>
      <c r="T2007" s="5" t="s">
        <v>1963</v>
      </c>
      <c r="Y2007" s="5" t="s">
        <v>251</v>
      </c>
      <c r="Z2007" s="5" t="s">
        <v>252</v>
      </c>
      <c r="AC2007" s="4">
        <v>5</v>
      </c>
      <c r="AD2007" s="5" t="s">
        <v>659</v>
      </c>
      <c r="AE2007" s="5" t="s">
        <v>660</v>
      </c>
    </row>
    <row r="2008" spans="1:72" ht="13.5" customHeight="1">
      <c r="A2008" s="7" t="str">
        <f>HYPERLINK("http://kyu.snu.ac.kr/sdhj/index.jsp?type=hj/GK14704_00IM0001_015a.jpg","1768_해북촌_015a")</f>
        <v>1768_해북촌_015a</v>
      </c>
      <c r="B2008" s="4">
        <v>1768</v>
      </c>
      <c r="C2008" s="4" t="s">
        <v>10634</v>
      </c>
      <c r="D2008" s="4" t="s">
        <v>10635</v>
      </c>
      <c r="E2008" s="4">
        <v>2007</v>
      </c>
      <c r="F2008" s="5">
        <v>9</v>
      </c>
      <c r="G2008" s="5" t="s">
        <v>6578</v>
      </c>
      <c r="H2008" s="5" t="s">
        <v>6579</v>
      </c>
      <c r="I2008" s="5">
        <v>3</v>
      </c>
      <c r="L2008" s="5">
        <v>4</v>
      </c>
      <c r="M2008" s="4" t="s">
        <v>6767</v>
      </c>
      <c r="N2008" s="4" t="s">
        <v>6732</v>
      </c>
      <c r="S2008" s="4"/>
      <c r="T2008" s="4" t="s">
        <v>10628</v>
      </c>
      <c r="U2008" s="5" t="s">
        <v>6768</v>
      </c>
      <c r="V2008" s="5" t="s">
        <v>6769</v>
      </c>
      <c r="W2008" s="5" t="s">
        <v>443</v>
      </c>
      <c r="X2008" s="5" t="s">
        <v>444</v>
      </c>
      <c r="Y2008" s="5" t="s">
        <v>6770</v>
      </c>
      <c r="Z2008" s="5" t="s">
        <v>6754</v>
      </c>
      <c r="AC2008" s="4">
        <v>38</v>
      </c>
      <c r="AD2008" s="5" t="s">
        <v>1521</v>
      </c>
      <c r="AE2008" s="5" t="s">
        <v>1522</v>
      </c>
      <c r="AJ2008" s="5" t="s">
        <v>33</v>
      </c>
      <c r="AK2008" s="5" t="s">
        <v>34</v>
      </c>
      <c r="AL2008" s="5" t="s">
        <v>93</v>
      </c>
      <c r="AM2008" s="5" t="s">
        <v>94</v>
      </c>
      <c r="AT2008" s="5" t="s">
        <v>1136</v>
      </c>
      <c r="AU2008" s="5" t="s">
        <v>11841</v>
      </c>
      <c r="AV2008" s="5" t="s">
        <v>5749</v>
      </c>
      <c r="AW2008" s="5" t="s">
        <v>5750</v>
      </c>
      <c r="BG2008" s="5" t="s">
        <v>1030</v>
      </c>
      <c r="BH2008" s="5" t="s">
        <v>1031</v>
      </c>
      <c r="BI2008" s="5" t="s">
        <v>4952</v>
      </c>
      <c r="BJ2008" s="5" t="s">
        <v>4953</v>
      </c>
      <c r="BK2008" s="5" t="s">
        <v>1030</v>
      </c>
      <c r="BL2008" s="5" t="s">
        <v>1031</v>
      </c>
      <c r="BM2008" s="5" t="s">
        <v>6746</v>
      </c>
      <c r="BN2008" s="5" t="s">
        <v>6747</v>
      </c>
      <c r="BQ2008" s="5" t="s">
        <v>6756</v>
      </c>
      <c r="BR2008" s="5" t="s">
        <v>6757</v>
      </c>
      <c r="BS2008" s="5" t="s">
        <v>266</v>
      </c>
      <c r="BT2008" s="4" t="s">
        <v>10818</v>
      </c>
    </row>
    <row r="2009" spans="1:72" ht="13.5" customHeight="1">
      <c r="A2009" s="7" t="str">
        <f>HYPERLINK("http://kyu.snu.ac.kr/sdhj/index.jsp?type=hj/GK14704_00IM0001_015a.jpg","1768_해북촌_015a")</f>
        <v>1768_해북촌_015a</v>
      </c>
      <c r="B2009" s="4">
        <v>1768</v>
      </c>
      <c r="C2009" s="4" t="s">
        <v>10819</v>
      </c>
      <c r="D2009" s="4" t="s">
        <v>10820</v>
      </c>
      <c r="E2009" s="4">
        <v>2008</v>
      </c>
      <c r="F2009" s="5">
        <v>9</v>
      </c>
      <c r="G2009" s="5" t="s">
        <v>6578</v>
      </c>
      <c r="H2009" s="5" t="s">
        <v>6579</v>
      </c>
      <c r="I2009" s="5">
        <v>3</v>
      </c>
      <c r="L2009" s="5">
        <v>4</v>
      </c>
      <c r="M2009" s="5" t="s">
        <v>6767</v>
      </c>
      <c r="N2009" s="5" t="s">
        <v>6732</v>
      </c>
      <c r="S2009" s="5" t="s">
        <v>95</v>
      </c>
      <c r="T2009" s="5" t="s">
        <v>96</v>
      </c>
      <c r="W2009" s="5" t="s">
        <v>327</v>
      </c>
      <c r="X2009" s="5" t="s">
        <v>328</v>
      </c>
      <c r="Y2009" s="5" t="s">
        <v>251</v>
      </c>
      <c r="Z2009" s="5" t="s">
        <v>252</v>
      </c>
      <c r="AC2009" s="4">
        <v>38</v>
      </c>
      <c r="AD2009" s="5" t="s">
        <v>1521</v>
      </c>
      <c r="AE2009" s="5" t="s">
        <v>1522</v>
      </c>
      <c r="AJ2009" s="5" t="s">
        <v>33</v>
      </c>
      <c r="AK2009" s="5" t="s">
        <v>34</v>
      </c>
      <c r="AL2009" s="5" t="s">
        <v>1801</v>
      </c>
      <c r="AM2009" s="5" t="s">
        <v>1802</v>
      </c>
      <c r="AT2009" s="5" t="s">
        <v>1030</v>
      </c>
      <c r="AU2009" s="5" t="s">
        <v>1031</v>
      </c>
      <c r="AV2009" s="5" t="s">
        <v>6771</v>
      </c>
      <c r="AW2009" s="5" t="s">
        <v>6772</v>
      </c>
      <c r="BG2009" s="5" t="s">
        <v>1030</v>
      </c>
      <c r="BH2009" s="5" t="s">
        <v>1031</v>
      </c>
      <c r="BI2009" s="5" t="s">
        <v>6773</v>
      </c>
      <c r="BJ2009" s="5" t="s">
        <v>6774</v>
      </c>
      <c r="BK2009" s="5" t="s">
        <v>1030</v>
      </c>
      <c r="BL2009" s="5" t="s">
        <v>1031</v>
      </c>
      <c r="BM2009" s="5" t="s">
        <v>6775</v>
      </c>
      <c r="BN2009" s="5" t="s">
        <v>6776</v>
      </c>
      <c r="BQ2009" s="5" t="s">
        <v>6777</v>
      </c>
      <c r="BR2009" s="5" t="s">
        <v>2837</v>
      </c>
      <c r="BS2009" s="5" t="s">
        <v>93</v>
      </c>
      <c r="BT2009" s="5" t="s">
        <v>94</v>
      </c>
    </row>
    <row r="2010" spans="1:72" ht="13.5" customHeight="1">
      <c r="A2010" s="7" t="str">
        <f>HYPERLINK("http://kyu.snu.ac.kr/sdhj/index.jsp?type=hj/GK14704_00IM0001_015a.jpg","1768_해북촌_015a")</f>
        <v>1768_해북촌_015a</v>
      </c>
      <c r="B2010" s="4">
        <v>1768</v>
      </c>
      <c r="C2010" s="4" t="s">
        <v>10608</v>
      </c>
      <c r="D2010" s="4" t="s">
        <v>10609</v>
      </c>
      <c r="E2010" s="4">
        <v>2009</v>
      </c>
      <c r="F2010" s="5">
        <v>9</v>
      </c>
      <c r="G2010" s="5" t="s">
        <v>6578</v>
      </c>
      <c r="H2010" s="5" t="s">
        <v>6579</v>
      </c>
      <c r="I2010" s="5">
        <v>3</v>
      </c>
      <c r="L2010" s="5">
        <v>4</v>
      </c>
      <c r="M2010" s="5" t="s">
        <v>6767</v>
      </c>
      <c r="N2010" s="5" t="s">
        <v>6732</v>
      </c>
      <c r="S2010" s="5" t="s">
        <v>115</v>
      </c>
      <c r="T2010" s="5" t="s">
        <v>116</v>
      </c>
      <c r="U2010" s="5" t="s">
        <v>6778</v>
      </c>
      <c r="V2010" s="5" t="s">
        <v>6779</v>
      </c>
      <c r="Y2010" s="5" t="s">
        <v>6780</v>
      </c>
      <c r="Z2010" s="5" t="s">
        <v>6781</v>
      </c>
      <c r="AC2010" s="4">
        <v>15</v>
      </c>
      <c r="AD2010" s="5" t="s">
        <v>213</v>
      </c>
      <c r="AE2010" s="5" t="s">
        <v>214</v>
      </c>
    </row>
    <row r="2011" spans="1:72" ht="13.5" customHeight="1">
      <c r="A2011" s="7" t="str">
        <f>HYPERLINK("http://kyu.snu.ac.kr/sdhj/index.jsp?type=hj/GK14704_00IM0001_015a.jpg","1768_해북촌_015a")</f>
        <v>1768_해북촌_015a</v>
      </c>
      <c r="B2011" s="4">
        <v>1768</v>
      </c>
      <c r="C2011" s="4" t="s">
        <v>10058</v>
      </c>
      <c r="D2011" s="4" t="s">
        <v>10059</v>
      </c>
      <c r="E2011" s="4">
        <v>2010</v>
      </c>
      <c r="F2011" s="5">
        <v>9</v>
      </c>
      <c r="G2011" s="5" t="s">
        <v>6578</v>
      </c>
      <c r="H2011" s="5" t="s">
        <v>6579</v>
      </c>
      <c r="I2011" s="5">
        <v>3</v>
      </c>
      <c r="L2011" s="5">
        <v>4</v>
      </c>
      <c r="M2011" s="5" t="s">
        <v>6767</v>
      </c>
      <c r="N2011" s="5" t="s">
        <v>6732</v>
      </c>
      <c r="S2011" s="5" t="s">
        <v>121</v>
      </c>
      <c r="T2011" s="5" t="s">
        <v>122</v>
      </c>
      <c r="W2011" s="5" t="s">
        <v>2868</v>
      </c>
      <c r="X2011" s="5" t="s">
        <v>308</v>
      </c>
      <c r="Y2011" s="5" t="s">
        <v>251</v>
      </c>
      <c r="Z2011" s="5" t="s">
        <v>252</v>
      </c>
      <c r="AC2011" s="4">
        <v>20</v>
      </c>
      <c r="AD2011" s="5" t="s">
        <v>421</v>
      </c>
      <c r="AE2011" s="5" t="s">
        <v>422</v>
      </c>
      <c r="AF2011" s="5" t="s">
        <v>610</v>
      </c>
      <c r="AG2011" s="5" t="s">
        <v>611</v>
      </c>
    </row>
    <row r="2012" spans="1:72" ht="13.5" customHeight="1">
      <c r="A2012" s="7" t="str">
        <f>HYPERLINK("http://kyu.snu.ac.kr/sdhj/index.jsp?type=hj/GK14704_00IM0001_015a.jpg","1768_해북촌_015a")</f>
        <v>1768_해북촌_015a</v>
      </c>
      <c r="B2012" s="4">
        <v>1768</v>
      </c>
      <c r="C2012" s="4" t="s">
        <v>10634</v>
      </c>
      <c r="D2012" s="4" t="s">
        <v>10635</v>
      </c>
      <c r="E2012" s="4">
        <v>2011</v>
      </c>
      <c r="F2012" s="5">
        <v>9</v>
      </c>
      <c r="G2012" s="5" t="s">
        <v>6578</v>
      </c>
      <c r="H2012" s="5" t="s">
        <v>6579</v>
      </c>
      <c r="I2012" s="5">
        <v>3</v>
      </c>
      <c r="L2012" s="5">
        <v>4</v>
      </c>
      <c r="M2012" s="5" t="s">
        <v>6767</v>
      </c>
      <c r="N2012" s="5" t="s">
        <v>6732</v>
      </c>
      <c r="S2012" s="5" t="s">
        <v>1962</v>
      </c>
      <c r="T2012" s="5" t="s">
        <v>1963</v>
      </c>
      <c r="Y2012" s="5" t="s">
        <v>251</v>
      </c>
      <c r="Z2012" s="5" t="s">
        <v>252</v>
      </c>
      <c r="AC2012" s="4">
        <v>7</v>
      </c>
      <c r="AD2012" s="5" t="s">
        <v>724</v>
      </c>
      <c r="AE2012" s="5" t="s">
        <v>725</v>
      </c>
    </row>
    <row r="2013" spans="1:72" ht="13.5" customHeight="1">
      <c r="A2013" s="7" t="str">
        <f>HYPERLINK("http://kyu.snu.ac.kr/sdhj/index.jsp?type=hj/GK14704_00IM0001_015a.jpg","1768_해북촌_015a")</f>
        <v>1768_해북촌_015a</v>
      </c>
      <c r="B2013" s="4">
        <v>1768</v>
      </c>
      <c r="C2013" s="4" t="s">
        <v>10634</v>
      </c>
      <c r="D2013" s="4" t="s">
        <v>10635</v>
      </c>
      <c r="E2013" s="4">
        <v>2012</v>
      </c>
      <c r="F2013" s="5">
        <v>9</v>
      </c>
      <c r="G2013" s="5" t="s">
        <v>6578</v>
      </c>
      <c r="H2013" s="5" t="s">
        <v>6579</v>
      </c>
      <c r="I2013" s="5">
        <v>3</v>
      </c>
      <c r="L2013" s="5">
        <v>4</v>
      </c>
      <c r="M2013" s="5" t="s">
        <v>6767</v>
      </c>
      <c r="N2013" s="5" t="s">
        <v>6732</v>
      </c>
      <c r="S2013" s="5" t="s">
        <v>127</v>
      </c>
      <c r="T2013" s="5" t="s">
        <v>128</v>
      </c>
      <c r="Y2013" s="5" t="s">
        <v>251</v>
      </c>
      <c r="Z2013" s="5" t="s">
        <v>252</v>
      </c>
      <c r="AC2013" s="4">
        <v>5</v>
      </c>
      <c r="AD2013" s="5" t="s">
        <v>659</v>
      </c>
      <c r="AE2013" s="5" t="s">
        <v>660</v>
      </c>
    </row>
    <row r="2014" spans="1:72" ht="13.5" customHeight="1">
      <c r="A2014" s="7" t="str">
        <f>HYPERLINK("http://kyu.snu.ac.kr/sdhj/index.jsp?type=hj/GK14704_00IM0001_015a.jpg","1768_해북촌_015a")</f>
        <v>1768_해북촌_015a</v>
      </c>
      <c r="B2014" s="4">
        <v>1768</v>
      </c>
      <c r="C2014" s="4" t="s">
        <v>10634</v>
      </c>
      <c r="D2014" s="4" t="s">
        <v>10635</v>
      </c>
      <c r="E2014" s="4">
        <v>2013</v>
      </c>
      <c r="F2014" s="5">
        <v>9</v>
      </c>
      <c r="G2014" s="5" t="s">
        <v>6578</v>
      </c>
      <c r="H2014" s="5" t="s">
        <v>6579</v>
      </c>
      <c r="I2014" s="5">
        <v>3</v>
      </c>
      <c r="L2014" s="5">
        <v>5</v>
      </c>
      <c r="M2014" s="4" t="s">
        <v>6782</v>
      </c>
      <c r="N2014" s="4" t="s">
        <v>6783</v>
      </c>
      <c r="S2014" s="4"/>
      <c r="T2014" s="4" t="s">
        <v>9857</v>
      </c>
      <c r="U2014" s="5" t="s">
        <v>6784</v>
      </c>
      <c r="V2014" s="5" t="s">
        <v>6785</v>
      </c>
      <c r="W2014" s="5" t="s">
        <v>250</v>
      </c>
      <c r="X2014" s="4" t="s">
        <v>11494</v>
      </c>
      <c r="Y2014" s="5" t="s">
        <v>6786</v>
      </c>
      <c r="Z2014" s="5" t="s">
        <v>2847</v>
      </c>
      <c r="AC2014" s="4">
        <v>60</v>
      </c>
      <c r="AD2014" s="5" t="s">
        <v>166</v>
      </c>
      <c r="AE2014" s="5" t="s">
        <v>167</v>
      </c>
      <c r="AJ2014" s="5" t="s">
        <v>33</v>
      </c>
      <c r="AK2014" s="5" t="s">
        <v>34</v>
      </c>
      <c r="AL2014" s="5" t="s">
        <v>93</v>
      </c>
      <c r="AM2014" s="5" t="s">
        <v>94</v>
      </c>
      <c r="AV2014" s="5" t="s">
        <v>6787</v>
      </c>
      <c r="AW2014" s="5" t="s">
        <v>6788</v>
      </c>
      <c r="BI2014" s="5" t="s">
        <v>6789</v>
      </c>
      <c r="BJ2014" s="5" t="s">
        <v>6790</v>
      </c>
      <c r="BM2014" s="5" t="s">
        <v>3878</v>
      </c>
      <c r="BN2014" s="5" t="s">
        <v>3879</v>
      </c>
      <c r="BQ2014" s="5" t="s">
        <v>6791</v>
      </c>
      <c r="BR2014" s="5" t="s">
        <v>6792</v>
      </c>
      <c r="BS2014" s="5" t="s">
        <v>455</v>
      </c>
      <c r="BT2014" s="5" t="s">
        <v>456</v>
      </c>
    </row>
    <row r="2015" spans="1:72" ht="13.5" customHeight="1">
      <c r="A2015" s="7" t="str">
        <f>HYPERLINK("http://kyu.snu.ac.kr/sdhj/index.jsp?type=hj/GK14704_00IM0001_015a.jpg","1768_해북촌_015a")</f>
        <v>1768_해북촌_015a</v>
      </c>
      <c r="B2015" s="4">
        <v>1768</v>
      </c>
      <c r="C2015" s="4" t="s">
        <v>10010</v>
      </c>
      <c r="D2015" s="4" t="s">
        <v>10011</v>
      </c>
      <c r="E2015" s="4">
        <v>2014</v>
      </c>
      <c r="F2015" s="5">
        <v>9</v>
      </c>
      <c r="G2015" s="5" t="s">
        <v>6578</v>
      </c>
      <c r="H2015" s="5" t="s">
        <v>6579</v>
      </c>
      <c r="I2015" s="5">
        <v>3</v>
      </c>
      <c r="L2015" s="5">
        <v>5</v>
      </c>
      <c r="M2015" s="5" t="s">
        <v>6782</v>
      </c>
      <c r="N2015" s="5" t="s">
        <v>6783</v>
      </c>
      <c r="S2015" s="5" t="s">
        <v>95</v>
      </c>
      <c r="T2015" s="5" t="s">
        <v>96</v>
      </c>
      <c r="W2015" s="5" t="s">
        <v>250</v>
      </c>
      <c r="X2015" s="4" t="s">
        <v>11494</v>
      </c>
      <c r="Y2015" s="5" t="s">
        <v>251</v>
      </c>
      <c r="Z2015" s="5" t="s">
        <v>252</v>
      </c>
      <c r="AC2015" s="4">
        <v>57</v>
      </c>
      <c r="AD2015" s="5" t="s">
        <v>699</v>
      </c>
      <c r="AE2015" s="5" t="s">
        <v>700</v>
      </c>
      <c r="AJ2015" s="5" t="s">
        <v>33</v>
      </c>
      <c r="AK2015" s="5" t="s">
        <v>34</v>
      </c>
      <c r="AL2015" s="5" t="s">
        <v>1126</v>
      </c>
      <c r="AM2015" s="5" t="s">
        <v>1127</v>
      </c>
      <c r="AT2015" s="5" t="s">
        <v>1030</v>
      </c>
      <c r="AU2015" s="5" t="s">
        <v>1031</v>
      </c>
      <c r="AV2015" s="5" t="s">
        <v>6793</v>
      </c>
      <c r="AW2015" s="5" t="s">
        <v>1188</v>
      </c>
      <c r="BG2015" s="5" t="s">
        <v>1030</v>
      </c>
      <c r="BH2015" s="5" t="s">
        <v>1031</v>
      </c>
      <c r="BI2015" s="5" t="s">
        <v>4535</v>
      </c>
      <c r="BJ2015" s="5" t="s">
        <v>4536</v>
      </c>
      <c r="BK2015" s="5" t="s">
        <v>1030</v>
      </c>
      <c r="BL2015" s="5" t="s">
        <v>1031</v>
      </c>
      <c r="BM2015" s="5" t="s">
        <v>1036</v>
      </c>
      <c r="BN2015" s="5" t="s">
        <v>1037</v>
      </c>
      <c r="BO2015" s="5" t="s">
        <v>1030</v>
      </c>
      <c r="BP2015" s="5" t="s">
        <v>1031</v>
      </c>
      <c r="BQ2015" s="5" t="s">
        <v>6794</v>
      </c>
      <c r="BR2015" s="5" t="s">
        <v>6795</v>
      </c>
      <c r="BS2015" s="5" t="s">
        <v>279</v>
      </c>
      <c r="BT2015" s="5" t="s">
        <v>280</v>
      </c>
    </row>
    <row r="2016" spans="1:72" ht="13.5" customHeight="1">
      <c r="A2016" s="7" t="str">
        <f>HYPERLINK("http://kyu.snu.ac.kr/sdhj/index.jsp?type=hj/GK14704_00IM0001_015a.jpg","1768_해북촌_015a")</f>
        <v>1768_해북촌_015a</v>
      </c>
      <c r="B2016" s="4">
        <v>1768</v>
      </c>
      <c r="C2016" s="4" t="s">
        <v>10010</v>
      </c>
      <c r="D2016" s="4" t="s">
        <v>10011</v>
      </c>
      <c r="E2016" s="4">
        <v>2015</v>
      </c>
      <c r="F2016" s="5">
        <v>9</v>
      </c>
      <c r="G2016" s="5" t="s">
        <v>6578</v>
      </c>
      <c r="H2016" s="5" t="s">
        <v>6579</v>
      </c>
      <c r="I2016" s="5">
        <v>4</v>
      </c>
      <c r="J2016" s="5" t="s">
        <v>6796</v>
      </c>
      <c r="K2016" s="5" t="s">
        <v>11842</v>
      </c>
      <c r="L2016" s="5">
        <v>1</v>
      </c>
      <c r="M2016" s="4" t="s">
        <v>4483</v>
      </c>
      <c r="N2016" s="4" t="s">
        <v>4484</v>
      </c>
      <c r="S2016" s="4"/>
      <c r="T2016" s="4" t="s">
        <v>9970</v>
      </c>
      <c r="U2016" s="5" t="s">
        <v>495</v>
      </c>
      <c r="V2016" s="5" t="s">
        <v>496</v>
      </c>
      <c r="W2016" s="5" t="s">
        <v>296</v>
      </c>
      <c r="X2016" s="5" t="s">
        <v>297</v>
      </c>
      <c r="Y2016" s="5" t="s">
        <v>251</v>
      </c>
      <c r="Z2016" s="5" t="s">
        <v>252</v>
      </c>
      <c r="AC2016" s="4">
        <v>85</v>
      </c>
      <c r="AD2016" s="5" t="s">
        <v>714</v>
      </c>
      <c r="AE2016" s="5" t="s">
        <v>715</v>
      </c>
      <c r="AJ2016" s="5" t="s">
        <v>33</v>
      </c>
      <c r="AK2016" s="5" t="s">
        <v>34</v>
      </c>
      <c r="AL2016" s="5" t="s">
        <v>279</v>
      </c>
      <c r="AM2016" s="5" t="s">
        <v>280</v>
      </c>
      <c r="AV2016" s="5" t="s">
        <v>6797</v>
      </c>
      <c r="AW2016" s="5" t="s">
        <v>6798</v>
      </c>
      <c r="BI2016" s="5" t="s">
        <v>4236</v>
      </c>
      <c r="BJ2016" s="5" t="s">
        <v>4237</v>
      </c>
      <c r="BM2016" s="5" t="s">
        <v>3516</v>
      </c>
      <c r="BN2016" s="5" t="s">
        <v>3517</v>
      </c>
      <c r="BQ2016" s="5" t="s">
        <v>6799</v>
      </c>
      <c r="BR2016" s="5" t="s">
        <v>11843</v>
      </c>
      <c r="BS2016" s="5" t="s">
        <v>266</v>
      </c>
      <c r="BT2016" s="4" t="s">
        <v>11230</v>
      </c>
    </row>
    <row r="2017" spans="1:73" ht="13.5" customHeight="1">
      <c r="A2017" s="7" t="str">
        <f>HYPERLINK("http://kyu.snu.ac.kr/sdhj/index.jsp?type=hj/GK14704_00IM0001_015a.jpg","1768_해북촌_015a")</f>
        <v>1768_해북촌_015a</v>
      </c>
      <c r="B2017" s="4">
        <v>1768</v>
      </c>
      <c r="C2017" s="4" t="s">
        <v>9817</v>
      </c>
      <c r="D2017" s="4" t="s">
        <v>9818</v>
      </c>
      <c r="E2017" s="4">
        <v>2016</v>
      </c>
      <c r="F2017" s="5">
        <v>9</v>
      </c>
      <c r="G2017" s="5" t="s">
        <v>6578</v>
      </c>
      <c r="H2017" s="5" t="s">
        <v>6579</v>
      </c>
      <c r="I2017" s="5">
        <v>4</v>
      </c>
      <c r="L2017" s="5">
        <v>2</v>
      </c>
      <c r="M2017" s="4" t="s">
        <v>6800</v>
      </c>
      <c r="N2017" s="4" t="s">
        <v>6801</v>
      </c>
      <c r="S2017" s="4"/>
      <c r="T2017" s="4" t="s">
        <v>10144</v>
      </c>
      <c r="U2017" s="5" t="s">
        <v>681</v>
      </c>
      <c r="V2017" s="5" t="s">
        <v>682</v>
      </c>
      <c r="W2017" s="5" t="s">
        <v>249</v>
      </c>
      <c r="X2017" s="4" t="s">
        <v>10821</v>
      </c>
      <c r="Y2017" s="5" t="s">
        <v>5014</v>
      </c>
      <c r="Z2017" s="5" t="s">
        <v>5015</v>
      </c>
      <c r="AC2017" s="4">
        <v>55</v>
      </c>
      <c r="AD2017" s="5" t="s">
        <v>79</v>
      </c>
      <c r="AE2017" s="5" t="s">
        <v>80</v>
      </c>
      <c r="AJ2017" s="5" t="s">
        <v>33</v>
      </c>
      <c r="AK2017" s="5" t="s">
        <v>34</v>
      </c>
      <c r="AL2017" s="5" t="s">
        <v>266</v>
      </c>
      <c r="AM2017" s="4" t="s">
        <v>11844</v>
      </c>
      <c r="AV2017" s="5" t="s">
        <v>6802</v>
      </c>
      <c r="AW2017" s="5" t="s">
        <v>6803</v>
      </c>
      <c r="BI2017" s="5" t="s">
        <v>6804</v>
      </c>
      <c r="BJ2017" s="5" t="s">
        <v>6805</v>
      </c>
      <c r="BM2017" s="5" t="s">
        <v>6806</v>
      </c>
      <c r="BN2017" s="5" t="s">
        <v>6807</v>
      </c>
      <c r="BQ2017" s="5" t="s">
        <v>6808</v>
      </c>
      <c r="BR2017" s="5" t="s">
        <v>6809</v>
      </c>
      <c r="BS2017" s="5" t="s">
        <v>331</v>
      </c>
      <c r="BT2017" s="5" t="s">
        <v>332</v>
      </c>
    </row>
    <row r="2018" spans="1:73" ht="13.5" customHeight="1">
      <c r="A2018" s="7" t="str">
        <f>HYPERLINK("http://kyu.snu.ac.kr/sdhj/index.jsp?type=hj/GK14704_00IM0001_015a.jpg","1768_해북촌_015a")</f>
        <v>1768_해북촌_015a</v>
      </c>
      <c r="B2018" s="4">
        <v>1768</v>
      </c>
      <c r="C2018" s="4" t="s">
        <v>10323</v>
      </c>
      <c r="D2018" s="4" t="s">
        <v>10324</v>
      </c>
      <c r="E2018" s="4">
        <v>2017</v>
      </c>
      <c r="F2018" s="5">
        <v>9</v>
      </c>
      <c r="G2018" s="5" t="s">
        <v>6578</v>
      </c>
      <c r="H2018" s="5" t="s">
        <v>6579</v>
      </c>
      <c r="I2018" s="5">
        <v>4</v>
      </c>
      <c r="L2018" s="5">
        <v>2</v>
      </c>
      <c r="M2018" s="5" t="s">
        <v>6800</v>
      </c>
      <c r="N2018" s="5" t="s">
        <v>6801</v>
      </c>
      <c r="S2018" s="5" t="s">
        <v>95</v>
      </c>
      <c r="T2018" s="5" t="s">
        <v>96</v>
      </c>
      <c r="W2018" s="5" t="s">
        <v>97</v>
      </c>
      <c r="X2018" s="5" t="s">
        <v>98</v>
      </c>
      <c r="Y2018" s="5" t="s">
        <v>251</v>
      </c>
      <c r="Z2018" s="5" t="s">
        <v>252</v>
      </c>
      <c r="AC2018" s="4">
        <v>49</v>
      </c>
      <c r="AD2018" s="5" t="s">
        <v>1234</v>
      </c>
      <c r="AE2018" s="5" t="s">
        <v>1235</v>
      </c>
      <c r="AJ2018" s="5" t="s">
        <v>33</v>
      </c>
      <c r="AK2018" s="5" t="s">
        <v>34</v>
      </c>
      <c r="AL2018" s="5" t="s">
        <v>103</v>
      </c>
      <c r="AM2018" s="5" t="s">
        <v>104</v>
      </c>
      <c r="AV2018" s="5" t="s">
        <v>6360</v>
      </c>
      <c r="AW2018" s="5" t="s">
        <v>6361</v>
      </c>
      <c r="BI2018" s="5" t="s">
        <v>6810</v>
      </c>
      <c r="BJ2018" s="5" t="s">
        <v>977</v>
      </c>
      <c r="BM2018" s="5" t="s">
        <v>4940</v>
      </c>
      <c r="BN2018" s="5" t="s">
        <v>4941</v>
      </c>
      <c r="BQ2018" s="5" t="s">
        <v>6811</v>
      </c>
      <c r="BR2018" s="5" t="s">
        <v>6812</v>
      </c>
      <c r="BS2018" s="5" t="s">
        <v>93</v>
      </c>
      <c r="BT2018" s="5" t="s">
        <v>94</v>
      </c>
    </row>
    <row r="2019" spans="1:73" ht="13.5" customHeight="1">
      <c r="A2019" s="7" t="str">
        <f>HYPERLINK("http://kyu.snu.ac.kr/sdhj/index.jsp?type=hj/GK14704_00IM0001_015a.jpg","1768_해북촌_015a")</f>
        <v>1768_해북촌_015a</v>
      </c>
      <c r="B2019" s="4">
        <v>1768</v>
      </c>
      <c r="C2019" s="4" t="s">
        <v>9557</v>
      </c>
      <c r="D2019" s="4" t="s">
        <v>9558</v>
      </c>
      <c r="E2019" s="4">
        <v>2018</v>
      </c>
      <c r="F2019" s="5">
        <v>9</v>
      </c>
      <c r="G2019" s="5" t="s">
        <v>6578</v>
      </c>
      <c r="H2019" s="5" t="s">
        <v>6579</v>
      </c>
      <c r="I2019" s="5">
        <v>4</v>
      </c>
      <c r="L2019" s="5">
        <v>2</v>
      </c>
      <c r="M2019" s="5" t="s">
        <v>6800</v>
      </c>
      <c r="N2019" s="5" t="s">
        <v>6801</v>
      </c>
      <c r="S2019" s="5" t="s">
        <v>115</v>
      </c>
      <c r="T2019" s="5" t="s">
        <v>116</v>
      </c>
      <c r="U2019" s="5" t="s">
        <v>6813</v>
      </c>
      <c r="V2019" s="5" t="s">
        <v>6814</v>
      </c>
      <c r="Y2019" s="5" t="s">
        <v>6815</v>
      </c>
      <c r="Z2019" s="5" t="s">
        <v>6816</v>
      </c>
      <c r="AC2019" s="4">
        <v>18</v>
      </c>
      <c r="AD2019" s="5" t="s">
        <v>304</v>
      </c>
      <c r="AE2019" s="5" t="s">
        <v>229</v>
      </c>
    </row>
    <row r="2020" spans="1:73" ht="13.5" customHeight="1">
      <c r="A2020" s="7" t="str">
        <f>HYPERLINK("http://kyu.snu.ac.kr/sdhj/index.jsp?type=hj/GK14704_00IM0001_015a.jpg","1768_해북촌_015a")</f>
        <v>1768_해북촌_015a</v>
      </c>
      <c r="B2020" s="4">
        <v>1768</v>
      </c>
      <c r="C2020" s="4" t="s">
        <v>9719</v>
      </c>
      <c r="D2020" s="4" t="s">
        <v>9720</v>
      </c>
      <c r="E2020" s="4">
        <v>2019</v>
      </c>
      <c r="F2020" s="5">
        <v>9</v>
      </c>
      <c r="G2020" s="5" t="s">
        <v>6578</v>
      </c>
      <c r="H2020" s="5" t="s">
        <v>6579</v>
      </c>
      <c r="I2020" s="5">
        <v>4</v>
      </c>
      <c r="L2020" s="5">
        <v>2</v>
      </c>
      <c r="M2020" s="5" t="s">
        <v>6800</v>
      </c>
      <c r="N2020" s="5" t="s">
        <v>6801</v>
      </c>
      <c r="S2020" s="5" t="s">
        <v>127</v>
      </c>
      <c r="T2020" s="5" t="s">
        <v>128</v>
      </c>
      <c r="Y2020" s="5" t="s">
        <v>251</v>
      </c>
      <c r="Z2020" s="5" t="s">
        <v>252</v>
      </c>
      <c r="AC2020" s="4">
        <v>12</v>
      </c>
      <c r="AD2020" s="5" t="s">
        <v>199</v>
      </c>
      <c r="AE2020" s="5" t="s">
        <v>200</v>
      </c>
    </row>
    <row r="2021" spans="1:73" ht="13.5" customHeight="1">
      <c r="A2021" s="7" t="str">
        <f>HYPERLINK("http://kyu.snu.ac.kr/sdhj/index.jsp?type=hj/GK14704_00IM0001_015a.jpg","1768_해북촌_015a")</f>
        <v>1768_해북촌_015a</v>
      </c>
      <c r="B2021" s="4">
        <v>1768</v>
      </c>
      <c r="C2021" s="4" t="s">
        <v>9719</v>
      </c>
      <c r="D2021" s="4" t="s">
        <v>9720</v>
      </c>
      <c r="E2021" s="4">
        <v>2020</v>
      </c>
      <c r="F2021" s="5">
        <v>9</v>
      </c>
      <c r="G2021" s="5" t="s">
        <v>6578</v>
      </c>
      <c r="H2021" s="5" t="s">
        <v>6579</v>
      </c>
      <c r="I2021" s="5">
        <v>4</v>
      </c>
      <c r="L2021" s="5">
        <v>2</v>
      </c>
      <c r="M2021" s="5" t="s">
        <v>6800</v>
      </c>
      <c r="N2021" s="5" t="s">
        <v>6801</v>
      </c>
      <c r="S2021" s="5" t="s">
        <v>127</v>
      </c>
      <c r="T2021" s="5" t="s">
        <v>128</v>
      </c>
      <c r="Y2021" s="5" t="s">
        <v>251</v>
      </c>
      <c r="Z2021" s="5" t="s">
        <v>252</v>
      </c>
      <c r="AC2021" s="4">
        <v>7</v>
      </c>
      <c r="AD2021" s="5" t="s">
        <v>724</v>
      </c>
      <c r="AE2021" s="5" t="s">
        <v>725</v>
      </c>
    </row>
    <row r="2022" spans="1:73" ht="13.5" customHeight="1">
      <c r="A2022" s="7" t="str">
        <f>HYPERLINK("http://kyu.snu.ac.kr/sdhj/index.jsp?type=hj/GK14704_00IM0001_015a.jpg","1768_해북촌_015a")</f>
        <v>1768_해북촌_015a</v>
      </c>
      <c r="B2022" s="4">
        <v>1768</v>
      </c>
      <c r="C2022" s="4" t="s">
        <v>9719</v>
      </c>
      <c r="D2022" s="4" t="s">
        <v>9720</v>
      </c>
      <c r="E2022" s="4">
        <v>2021</v>
      </c>
      <c r="F2022" s="5">
        <v>9</v>
      </c>
      <c r="G2022" s="5" t="s">
        <v>6578</v>
      </c>
      <c r="H2022" s="5" t="s">
        <v>6579</v>
      </c>
      <c r="I2022" s="5">
        <v>4</v>
      </c>
      <c r="L2022" s="5">
        <v>3</v>
      </c>
      <c r="M2022" s="4" t="s">
        <v>6817</v>
      </c>
      <c r="N2022" s="4" t="s">
        <v>6818</v>
      </c>
      <c r="S2022" s="4"/>
      <c r="T2022" s="4" t="s">
        <v>11845</v>
      </c>
      <c r="U2022" s="5" t="s">
        <v>6819</v>
      </c>
      <c r="V2022" s="5" t="s">
        <v>6820</v>
      </c>
      <c r="W2022" s="5" t="s">
        <v>97</v>
      </c>
      <c r="X2022" s="5" t="s">
        <v>98</v>
      </c>
      <c r="Y2022" s="5" t="s">
        <v>6821</v>
      </c>
      <c r="Z2022" s="5" t="s">
        <v>6822</v>
      </c>
      <c r="AC2022" s="4">
        <v>75</v>
      </c>
      <c r="AD2022" s="5" t="s">
        <v>213</v>
      </c>
      <c r="AE2022" s="5" t="s">
        <v>214</v>
      </c>
      <c r="AJ2022" s="5" t="s">
        <v>33</v>
      </c>
      <c r="AK2022" s="5" t="s">
        <v>34</v>
      </c>
      <c r="AL2022" s="5" t="s">
        <v>382</v>
      </c>
      <c r="AM2022" s="5" t="s">
        <v>11846</v>
      </c>
      <c r="AV2022" s="5" t="s">
        <v>6602</v>
      </c>
      <c r="AW2022" s="5" t="s">
        <v>6603</v>
      </c>
      <c r="BI2022" s="5" t="s">
        <v>3353</v>
      </c>
      <c r="BJ2022" s="5" t="s">
        <v>672</v>
      </c>
      <c r="BM2022" s="5" t="s">
        <v>788</v>
      </c>
      <c r="BN2022" s="5" t="s">
        <v>789</v>
      </c>
      <c r="BQ2022" s="5" t="s">
        <v>6823</v>
      </c>
      <c r="BR2022" s="5" t="s">
        <v>6824</v>
      </c>
      <c r="BS2022" s="5" t="s">
        <v>3169</v>
      </c>
      <c r="BT2022" s="5" t="s">
        <v>3170</v>
      </c>
    </row>
    <row r="2023" spans="1:73" ht="13.5" customHeight="1">
      <c r="A2023" s="7" t="str">
        <f>HYPERLINK("http://kyu.snu.ac.kr/sdhj/index.jsp?type=hj/GK14704_00IM0001_015a.jpg","1768_해북촌_015a")</f>
        <v>1768_해북촌_015a</v>
      </c>
      <c r="B2023" s="4">
        <v>1768</v>
      </c>
      <c r="C2023" s="4" t="s">
        <v>11243</v>
      </c>
      <c r="D2023" s="4" t="s">
        <v>11244</v>
      </c>
      <c r="E2023" s="4">
        <v>2022</v>
      </c>
      <c r="F2023" s="5">
        <v>9</v>
      </c>
      <c r="G2023" s="5" t="s">
        <v>6578</v>
      </c>
      <c r="H2023" s="5" t="s">
        <v>6579</v>
      </c>
      <c r="I2023" s="5">
        <v>4</v>
      </c>
      <c r="L2023" s="5">
        <v>3</v>
      </c>
      <c r="M2023" s="5" t="s">
        <v>6817</v>
      </c>
      <c r="N2023" s="5" t="s">
        <v>6818</v>
      </c>
      <c r="S2023" s="5" t="s">
        <v>95</v>
      </c>
      <c r="T2023" s="5" t="s">
        <v>96</v>
      </c>
      <c r="W2023" s="5" t="s">
        <v>408</v>
      </c>
      <c r="X2023" s="5" t="s">
        <v>409</v>
      </c>
      <c r="Y2023" s="5" t="s">
        <v>251</v>
      </c>
      <c r="Z2023" s="5" t="s">
        <v>252</v>
      </c>
      <c r="AC2023" s="4">
        <v>64</v>
      </c>
      <c r="AD2023" s="5" t="s">
        <v>316</v>
      </c>
      <c r="AE2023" s="5" t="s">
        <v>317</v>
      </c>
      <c r="AJ2023" s="5" t="s">
        <v>33</v>
      </c>
      <c r="AK2023" s="5" t="s">
        <v>34</v>
      </c>
      <c r="AL2023" s="5" t="s">
        <v>533</v>
      </c>
      <c r="AM2023" s="5" t="s">
        <v>534</v>
      </c>
      <c r="AV2023" s="5" t="s">
        <v>6825</v>
      </c>
      <c r="AW2023" s="5" t="s">
        <v>6826</v>
      </c>
      <c r="BI2023" s="5" t="s">
        <v>6827</v>
      </c>
      <c r="BJ2023" s="5" t="s">
        <v>6828</v>
      </c>
      <c r="BM2023" s="5" t="s">
        <v>753</v>
      </c>
      <c r="BN2023" s="5" t="s">
        <v>754</v>
      </c>
      <c r="BQ2023" s="5" t="s">
        <v>6829</v>
      </c>
      <c r="BR2023" s="5" t="s">
        <v>6830</v>
      </c>
      <c r="BS2023" s="5" t="s">
        <v>103</v>
      </c>
      <c r="BT2023" s="5" t="s">
        <v>104</v>
      </c>
    </row>
    <row r="2024" spans="1:73" ht="13.5" customHeight="1">
      <c r="A2024" s="7" t="str">
        <f>HYPERLINK("http://kyu.snu.ac.kr/sdhj/index.jsp?type=hj/GK14704_00IM0001_015a.jpg","1768_해북촌_015a")</f>
        <v>1768_해북촌_015a</v>
      </c>
      <c r="B2024" s="4">
        <v>1768</v>
      </c>
      <c r="C2024" s="4" t="s">
        <v>11243</v>
      </c>
      <c r="D2024" s="4" t="s">
        <v>11244</v>
      </c>
      <c r="E2024" s="4">
        <v>2023</v>
      </c>
      <c r="F2024" s="5">
        <v>9</v>
      </c>
      <c r="G2024" s="5" t="s">
        <v>6578</v>
      </c>
      <c r="H2024" s="5" t="s">
        <v>6579</v>
      </c>
      <c r="I2024" s="5">
        <v>4</v>
      </c>
      <c r="L2024" s="5">
        <v>3</v>
      </c>
      <c r="M2024" s="5" t="s">
        <v>6817</v>
      </c>
      <c r="N2024" s="5" t="s">
        <v>6818</v>
      </c>
      <c r="S2024" s="5" t="s">
        <v>115</v>
      </c>
      <c r="T2024" s="5" t="s">
        <v>116</v>
      </c>
      <c r="U2024" s="5" t="s">
        <v>681</v>
      </c>
      <c r="V2024" s="5" t="s">
        <v>682</v>
      </c>
      <c r="Y2024" s="5" t="s">
        <v>5668</v>
      </c>
      <c r="Z2024" s="5" t="s">
        <v>5669</v>
      </c>
      <c r="AC2024" s="4">
        <v>34</v>
      </c>
      <c r="AD2024" s="5" t="s">
        <v>486</v>
      </c>
      <c r="AE2024" s="5" t="s">
        <v>487</v>
      </c>
    </row>
    <row r="2025" spans="1:73" ht="13.5" customHeight="1">
      <c r="A2025" s="7" t="str">
        <f>HYPERLINK("http://kyu.snu.ac.kr/sdhj/index.jsp?type=hj/GK14704_00IM0001_015a.jpg","1768_해북촌_015a")</f>
        <v>1768_해북촌_015a</v>
      </c>
      <c r="B2025" s="4">
        <v>1768</v>
      </c>
      <c r="C2025" s="4" t="s">
        <v>11243</v>
      </c>
      <c r="D2025" s="4" t="s">
        <v>11244</v>
      </c>
      <c r="E2025" s="4">
        <v>2024</v>
      </c>
      <c r="F2025" s="5">
        <v>9</v>
      </c>
      <c r="G2025" s="5" t="s">
        <v>6578</v>
      </c>
      <c r="H2025" s="5" t="s">
        <v>6579</v>
      </c>
      <c r="I2025" s="5">
        <v>4</v>
      </c>
      <c r="L2025" s="5">
        <v>3</v>
      </c>
      <c r="M2025" s="5" t="s">
        <v>6817</v>
      </c>
      <c r="N2025" s="5" t="s">
        <v>6818</v>
      </c>
      <c r="S2025" s="5" t="s">
        <v>127</v>
      </c>
      <c r="T2025" s="5" t="s">
        <v>128</v>
      </c>
      <c r="Y2025" s="5" t="s">
        <v>6831</v>
      </c>
      <c r="Z2025" s="5" t="s">
        <v>6832</v>
      </c>
      <c r="AF2025" s="5" t="s">
        <v>309</v>
      </c>
      <c r="AG2025" s="5" t="s">
        <v>308</v>
      </c>
    </row>
    <row r="2026" spans="1:73" ht="13.5" customHeight="1">
      <c r="A2026" s="7" t="str">
        <f>HYPERLINK("http://kyu.snu.ac.kr/sdhj/index.jsp?type=hj/GK14704_00IM0001_015a.jpg","1768_해북촌_015a")</f>
        <v>1768_해북촌_015a</v>
      </c>
      <c r="B2026" s="4">
        <v>1768</v>
      </c>
      <c r="C2026" s="4" t="s">
        <v>11243</v>
      </c>
      <c r="D2026" s="4" t="s">
        <v>11244</v>
      </c>
      <c r="E2026" s="4">
        <v>2025</v>
      </c>
      <c r="F2026" s="5">
        <v>9</v>
      </c>
      <c r="G2026" s="5" t="s">
        <v>6578</v>
      </c>
      <c r="H2026" s="5" t="s">
        <v>6579</v>
      </c>
      <c r="I2026" s="5">
        <v>4</v>
      </c>
      <c r="L2026" s="5">
        <v>4</v>
      </c>
      <c r="M2026" s="4" t="s">
        <v>6833</v>
      </c>
      <c r="N2026" s="4" t="s">
        <v>6834</v>
      </c>
      <c r="S2026" s="4"/>
      <c r="T2026" s="4" t="s">
        <v>11527</v>
      </c>
      <c r="U2026" s="5" t="s">
        <v>681</v>
      </c>
      <c r="V2026" s="5" t="s">
        <v>682</v>
      </c>
      <c r="W2026" s="5" t="s">
        <v>249</v>
      </c>
      <c r="X2026" s="4" t="s">
        <v>11847</v>
      </c>
      <c r="Y2026" s="5" t="s">
        <v>6835</v>
      </c>
      <c r="Z2026" s="5" t="s">
        <v>6836</v>
      </c>
      <c r="AC2026" s="4">
        <v>64</v>
      </c>
      <c r="AD2026" s="5" t="s">
        <v>316</v>
      </c>
      <c r="AE2026" s="5" t="s">
        <v>317</v>
      </c>
      <c r="AJ2026" s="5" t="s">
        <v>33</v>
      </c>
      <c r="AK2026" s="5" t="s">
        <v>34</v>
      </c>
      <c r="AL2026" s="5" t="s">
        <v>266</v>
      </c>
      <c r="AM2026" s="4" t="s">
        <v>11848</v>
      </c>
      <c r="AT2026" s="5" t="s">
        <v>261</v>
      </c>
      <c r="AU2026" s="5" t="s">
        <v>262</v>
      </c>
      <c r="AV2026" s="5" t="s">
        <v>85</v>
      </c>
      <c r="AW2026" s="5" t="s">
        <v>86</v>
      </c>
      <c r="BG2026" s="5" t="s">
        <v>1030</v>
      </c>
      <c r="BH2026" s="5" t="s">
        <v>1031</v>
      </c>
      <c r="BI2026" s="5" t="s">
        <v>6837</v>
      </c>
      <c r="BJ2026" s="5" t="s">
        <v>6838</v>
      </c>
      <c r="BM2026" s="5" t="s">
        <v>6839</v>
      </c>
      <c r="BN2026" s="5" t="s">
        <v>6840</v>
      </c>
      <c r="BO2026" s="5" t="s">
        <v>695</v>
      </c>
      <c r="BP2026" s="5" t="s">
        <v>696</v>
      </c>
      <c r="BQ2026" s="5" t="s">
        <v>6841</v>
      </c>
      <c r="BR2026" s="5" t="s">
        <v>6842</v>
      </c>
      <c r="BS2026" s="5" t="s">
        <v>93</v>
      </c>
      <c r="BT2026" s="5" t="s">
        <v>94</v>
      </c>
    </row>
    <row r="2027" spans="1:73" ht="13.5" customHeight="1">
      <c r="A2027" s="7" t="str">
        <f>HYPERLINK("http://kyu.snu.ac.kr/sdhj/index.jsp?type=hj/GK14704_00IM0001_015a.jpg","1768_해북촌_015a")</f>
        <v>1768_해북촌_015a</v>
      </c>
      <c r="B2027" s="4">
        <v>1768</v>
      </c>
      <c r="C2027" s="4" t="s">
        <v>10697</v>
      </c>
      <c r="D2027" s="4" t="s">
        <v>10698</v>
      </c>
      <c r="E2027" s="4">
        <v>2026</v>
      </c>
      <c r="F2027" s="5">
        <v>9</v>
      </c>
      <c r="G2027" s="5" t="s">
        <v>6578</v>
      </c>
      <c r="H2027" s="5" t="s">
        <v>6579</v>
      </c>
      <c r="I2027" s="5">
        <v>4</v>
      </c>
      <c r="L2027" s="5">
        <v>4</v>
      </c>
      <c r="M2027" s="5" t="s">
        <v>6833</v>
      </c>
      <c r="N2027" s="5" t="s">
        <v>6834</v>
      </c>
      <c r="S2027" s="5" t="s">
        <v>95</v>
      </c>
      <c r="T2027" s="5" t="s">
        <v>96</v>
      </c>
      <c r="W2027" s="5" t="s">
        <v>1181</v>
      </c>
      <c r="X2027" s="5" t="s">
        <v>1182</v>
      </c>
      <c r="Y2027" s="5" t="s">
        <v>251</v>
      </c>
      <c r="Z2027" s="5" t="s">
        <v>252</v>
      </c>
      <c r="AC2027" s="4">
        <v>64</v>
      </c>
      <c r="AD2027" s="5" t="s">
        <v>316</v>
      </c>
      <c r="AE2027" s="5" t="s">
        <v>317</v>
      </c>
      <c r="AJ2027" s="5" t="s">
        <v>33</v>
      </c>
      <c r="AK2027" s="5" t="s">
        <v>34</v>
      </c>
      <c r="AL2027" s="5" t="s">
        <v>266</v>
      </c>
      <c r="AM2027" s="4" t="s">
        <v>11848</v>
      </c>
      <c r="AT2027" s="5" t="s">
        <v>6843</v>
      </c>
      <c r="AU2027" s="5" t="s">
        <v>11849</v>
      </c>
      <c r="AV2027" s="5" t="s">
        <v>6844</v>
      </c>
      <c r="AW2027" s="5" t="s">
        <v>6845</v>
      </c>
      <c r="BG2027" s="5" t="s">
        <v>695</v>
      </c>
      <c r="BH2027" s="5" t="s">
        <v>696</v>
      </c>
      <c r="BI2027" s="5" t="s">
        <v>6846</v>
      </c>
      <c r="BJ2027" s="5" t="s">
        <v>6847</v>
      </c>
      <c r="BK2027" s="5" t="s">
        <v>695</v>
      </c>
      <c r="BL2027" s="5" t="s">
        <v>696</v>
      </c>
      <c r="BM2027" s="5" t="s">
        <v>6848</v>
      </c>
      <c r="BN2027" s="5" t="s">
        <v>6849</v>
      </c>
      <c r="BO2027" s="5" t="s">
        <v>695</v>
      </c>
      <c r="BP2027" s="5" t="s">
        <v>696</v>
      </c>
      <c r="BQ2027" s="5" t="s">
        <v>6850</v>
      </c>
      <c r="BR2027" s="5" t="s">
        <v>11850</v>
      </c>
      <c r="BS2027" s="5" t="s">
        <v>93</v>
      </c>
      <c r="BT2027" s="5" t="s">
        <v>94</v>
      </c>
    </row>
    <row r="2028" spans="1:73" ht="13.5" customHeight="1">
      <c r="A2028" s="7" t="str">
        <f>HYPERLINK("http://kyu.snu.ac.kr/sdhj/index.jsp?type=hj/GK14704_00IM0001_015a.jpg","1768_해북촌_015a")</f>
        <v>1768_해북촌_015a</v>
      </c>
      <c r="B2028" s="4">
        <v>1768</v>
      </c>
      <c r="C2028" s="4" t="s">
        <v>10140</v>
      </c>
      <c r="D2028" s="4" t="s">
        <v>10141</v>
      </c>
      <c r="E2028" s="4">
        <v>2027</v>
      </c>
      <c r="F2028" s="5">
        <v>9</v>
      </c>
      <c r="G2028" s="5" t="s">
        <v>6578</v>
      </c>
      <c r="H2028" s="5" t="s">
        <v>6579</v>
      </c>
      <c r="I2028" s="5">
        <v>4</v>
      </c>
      <c r="L2028" s="5">
        <v>4</v>
      </c>
      <c r="M2028" s="5" t="s">
        <v>6833</v>
      </c>
      <c r="N2028" s="5" t="s">
        <v>6834</v>
      </c>
      <c r="S2028" s="5" t="s">
        <v>115</v>
      </c>
      <c r="T2028" s="5" t="s">
        <v>116</v>
      </c>
      <c r="U2028" s="5" t="s">
        <v>3107</v>
      </c>
      <c r="V2028" s="5" t="s">
        <v>11851</v>
      </c>
      <c r="Y2028" s="5" t="s">
        <v>4308</v>
      </c>
      <c r="Z2028" s="5" t="s">
        <v>4309</v>
      </c>
      <c r="AC2028" s="4">
        <v>21</v>
      </c>
      <c r="AD2028" s="5" t="s">
        <v>410</v>
      </c>
      <c r="AE2028" s="5" t="s">
        <v>411</v>
      </c>
    </row>
    <row r="2029" spans="1:73" ht="13.5" customHeight="1">
      <c r="A2029" s="7" t="str">
        <f>HYPERLINK("http://kyu.snu.ac.kr/sdhj/index.jsp?type=hj/GK14704_00IM0001_015a.jpg","1768_해북촌_015a")</f>
        <v>1768_해북촌_015a</v>
      </c>
      <c r="B2029" s="4">
        <v>1768</v>
      </c>
      <c r="C2029" s="4" t="s">
        <v>10697</v>
      </c>
      <c r="D2029" s="4" t="s">
        <v>10698</v>
      </c>
      <c r="E2029" s="4">
        <v>2028</v>
      </c>
      <c r="F2029" s="5">
        <v>9</v>
      </c>
      <c r="G2029" s="5" t="s">
        <v>6578</v>
      </c>
      <c r="H2029" s="5" t="s">
        <v>6579</v>
      </c>
      <c r="I2029" s="5">
        <v>4</v>
      </c>
      <c r="L2029" s="5">
        <v>4</v>
      </c>
      <c r="M2029" s="5" t="s">
        <v>6833</v>
      </c>
      <c r="N2029" s="5" t="s">
        <v>6834</v>
      </c>
      <c r="S2029" s="5" t="s">
        <v>121</v>
      </c>
      <c r="T2029" s="5" t="s">
        <v>122</v>
      </c>
      <c r="W2029" s="5" t="s">
        <v>1073</v>
      </c>
      <c r="X2029" s="4" t="s">
        <v>11852</v>
      </c>
      <c r="Y2029" s="5" t="s">
        <v>251</v>
      </c>
      <c r="Z2029" s="5" t="s">
        <v>252</v>
      </c>
      <c r="AC2029" s="4">
        <v>24</v>
      </c>
      <c r="AD2029" s="5" t="s">
        <v>223</v>
      </c>
      <c r="AE2029" s="5" t="s">
        <v>224</v>
      </c>
    </row>
    <row r="2030" spans="1:73" ht="13.5" customHeight="1">
      <c r="A2030" s="7" t="str">
        <f>HYPERLINK("http://kyu.snu.ac.kr/sdhj/index.jsp?type=hj/GK14704_00IM0001_015a.jpg","1768_해북촌_015a")</f>
        <v>1768_해북촌_015a</v>
      </c>
      <c r="B2030" s="4">
        <v>1768</v>
      </c>
      <c r="C2030" s="4" t="s">
        <v>10697</v>
      </c>
      <c r="D2030" s="4" t="s">
        <v>10698</v>
      </c>
      <c r="E2030" s="4">
        <v>2029</v>
      </c>
      <c r="F2030" s="5">
        <v>9</v>
      </c>
      <c r="G2030" s="5" t="s">
        <v>6578</v>
      </c>
      <c r="H2030" s="5" t="s">
        <v>6579</v>
      </c>
      <c r="I2030" s="5">
        <v>4</v>
      </c>
      <c r="L2030" s="5">
        <v>5</v>
      </c>
      <c r="M2030" s="4" t="s">
        <v>6851</v>
      </c>
      <c r="N2030" s="4" t="s">
        <v>6852</v>
      </c>
      <c r="S2030" s="4"/>
      <c r="T2030" s="4" t="s">
        <v>9970</v>
      </c>
      <c r="U2030" s="5" t="s">
        <v>495</v>
      </c>
      <c r="V2030" s="5" t="s">
        <v>496</v>
      </c>
      <c r="W2030" s="5" t="s">
        <v>1073</v>
      </c>
      <c r="X2030" s="4" t="s">
        <v>11853</v>
      </c>
      <c r="Y2030" s="5" t="s">
        <v>251</v>
      </c>
      <c r="Z2030" s="5" t="s">
        <v>252</v>
      </c>
      <c r="AC2030" s="4">
        <v>56</v>
      </c>
      <c r="AD2030" s="5" t="s">
        <v>699</v>
      </c>
      <c r="AE2030" s="5" t="s">
        <v>700</v>
      </c>
      <c r="AJ2030" s="5" t="s">
        <v>33</v>
      </c>
      <c r="AK2030" s="5" t="s">
        <v>34</v>
      </c>
      <c r="AL2030" s="5" t="s">
        <v>382</v>
      </c>
      <c r="AM2030" s="5" t="s">
        <v>11854</v>
      </c>
      <c r="AV2030" s="5" t="s">
        <v>6853</v>
      </c>
      <c r="AW2030" s="5" t="s">
        <v>6854</v>
      </c>
      <c r="BI2030" s="5" t="s">
        <v>6855</v>
      </c>
      <c r="BJ2030" s="5" t="s">
        <v>6856</v>
      </c>
      <c r="BM2030" s="5" t="s">
        <v>10677</v>
      </c>
      <c r="BN2030" s="5" t="s">
        <v>11855</v>
      </c>
      <c r="BQ2030" s="5" t="s">
        <v>6857</v>
      </c>
      <c r="BR2030" s="5" t="s">
        <v>11856</v>
      </c>
      <c r="BS2030" s="5" t="s">
        <v>266</v>
      </c>
      <c r="BT2030" s="4" t="s">
        <v>11857</v>
      </c>
      <c r="BU2030" s="5" t="s">
        <v>11858</v>
      </c>
    </row>
    <row r="2031" spans="1:73" ht="13.5" customHeight="1">
      <c r="A2031" s="7" t="str">
        <f>HYPERLINK("http://kyu.snu.ac.kr/sdhj/index.jsp?type=hj/GK14704_00IM0001_015a.jpg","1768_해북촌_015a")</f>
        <v>1768_해북촌_015a</v>
      </c>
      <c r="B2031" s="4">
        <v>1768</v>
      </c>
      <c r="C2031" s="4" t="s">
        <v>11859</v>
      </c>
      <c r="D2031" s="4" t="s">
        <v>11860</v>
      </c>
      <c r="E2031" s="4">
        <v>2030</v>
      </c>
      <c r="F2031" s="5">
        <v>9</v>
      </c>
      <c r="G2031" s="5" t="s">
        <v>6578</v>
      </c>
      <c r="H2031" s="5" t="s">
        <v>6579</v>
      </c>
      <c r="I2031" s="5">
        <v>4</v>
      </c>
      <c r="L2031" s="5">
        <v>5</v>
      </c>
      <c r="M2031" s="5" t="s">
        <v>6851</v>
      </c>
      <c r="N2031" s="5" t="s">
        <v>6852</v>
      </c>
      <c r="S2031" s="5" t="s">
        <v>248</v>
      </c>
      <c r="T2031" s="5" t="s">
        <v>176</v>
      </c>
      <c r="W2031" s="5" t="s">
        <v>249</v>
      </c>
      <c r="X2031" s="4" t="s">
        <v>10750</v>
      </c>
      <c r="Y2031" s="5" t="s">
        <v>251</v>
      </c>
      <c r="Z2031" s="5" t="s">
        <v>252</v>
      </c>
      <c r="AF2031" s="5" t="s">
        <v>1840</v>
      </c>
      <c r="AG2031" s="5" t="s">
        <v>1841</v>
      </c>
      <c r="AH2031" s="5" t="s">
        <v>1183</v>
      </c>
      <c r="AI2031" s="5" t="s">
        <v>1184</v>
      </c>
    </row>
    <row r="2032" spans="1:73" ht="13.5" customHeight="1">
      <c r="A2032" s="7" t="str">
        <f>HYPERLINK("http://kyu.snu.ac.kr/sdhj/index.jsp?type=hj/GK14704_00IM0001_015a.jpg","1768_해북촌_015a")</f>
        <v>1768_해북촌_015a</v>
      </c>
      <c r="B2032" s="4">
        <v>1768</v>
      </c>
      <c r="C2032" s="4" t="s">
        <v>9977</v>
      </c>
      <c r="D2032" s="4" t="s">
        <v>9978</v>
      </c>
      <c r="E2032" s="4">
        <v>2031</v>
      </c>
      <c r="F2032" s="5">
        <v>9</v>
      </c>
      <c r="G2032" s="5" t="s">
        <v>6578</v>
      </c>
      <c r="H2032" s="5" t="s">
        <v>6579</v>
      </c>
      <c r="I2032" s="5">
        <v>4</v>
      </c>
      <c r="L2032" s="5">
        <v>5</v>
      </c>
      <c r="M2032" s="5" t="s">
        <v>6851</v>
      </c>
      <c r="N2032" s="5" t="s">
        <v>6852</v>
      </c>
      <c r="S2032" s="5" t="s">
        <v>127</v>
      </c>
      <c r="T2032" s="5" t="s">
        <v>128</v>
      </c>
      <c r="Y2032" s="5" t="s">
        <v>251</v>
      </c>
      <c r="Z2032" s="5" t="s">
        <v>252</v>
      </c>
      <c r="AC2032" s="4">
        <v>21</v>
      </c>
      <c r="AD2032" s="5" t="s">
        <v>410</v>
      </c>
      <c r="AE2032" s="5" t="s">
        <v>411</v>
      </c>
    </row>
    <row r="2033" spans="1:72" ht="13.5" customHeight="1">
      <c r="A2033" s="7" t="str">
        <f>HYPERLINK("http://kyu.snu.ac.kr/sdhj/index.jsp?type=hj/GK14704_00IM0001_015a.jpg","1768_해북촌_015a")</f>
        <v>1768_해북촌_015a</v>
      </c>
      <c r="B2033" s="4">
        <v>1768</v>
      </c>
      <c r="C2033" s="4" t="s">
        <v>9977</v>
      </c>
      <c r="D2033" s="4" t="s">
        <v>9978</v>
      </c>
      <c r="E2033" s="4">
        <v>2032</v>
      </c>
      <c r="F2033" s="5">
        <v>9</v>
      </c>
      <c r="G2033" s="5" t="s">
        <v>6578</v>
      </c>
      <c r="H2033" s="5" t="s">
        <v>6579</v>
      </c>
      <c r="I2033" s="5">
        <v>4</v>
      </c>
      <c r="L2033" s="5">
        <v>5</v>
      </c>
      <c r="M2033" s="5" t="s">
        <v>6851</v>
      </c>
      <c r="N2033" s="5" t="s">
        <v>6852</v>
      </c>
      <c r="S2033" s="5" t="s">
        <v>127</v>
      </c>
      <c r="T2033" s="5" t="s">
        <v>128</v>
      </c>
      <c r="Y2033" s="5" t="s">
        <v>251</v>
      </c>
      <c r="Z2033" s="5" t="s">
        <v>252</v>
      </c>
      <c r="AG2033" s="5" t="s">
        <v>308</v>
      </c>
    </row>
    <row r="2034" spans="1:72" ht="13.5" customHeight="1">
      <c r="A2034" s="7" t="str">
        <f>HYPERLINK("http://kyu.snu.ac.kr/sdhj/index.jsp?type=hj/GK14704_00IM0001_015a.jpg","1768_해북촌_015a")</f>
        <v>1768_해북촌_015a</v>
      </c>
      <c r="B2034" s="4">
        <v>1768</v>
      </c>
      <c r="C2034" s="4" t="s">
        <v>9977</v>
      </c>
      <c r="D2034" s="4" t="s">
        <v>9978</v>
      </c>
      <c r="E2034" s="4">
        <v>2033</v>
      </c>
      <c r="F2034" s="5">
        <v>9</v>
      </c>
      <c r="G2034" s="5" t="s">
        <v>6578</v>
      </c>
      <c r="H2034" s="5" t="s">
        <v>6579</v>
      </c>
      <c r="I2034" s="5">
        <v>4</v>
      </c>
      <c r="L2034" s="5">
        <v>5</v>
      </c>
      <c r="M2034" s="5" t="s">
        <v>6851</v>
      </c>
      <c r="N2034" s="5" t="s">
        <v>6852</v>
      </c>
      <c r="S2034" s="5" t="s">
        <v>115</v>
      </c>
      <c r="T2034" s="5" t="s">
        <v>116</v>
      </c>
      <c r="W2034" s="5" t="s">
        <v>443</v>
      </c>
      <c r="X2034" s="5" t="s">
        <v>444</v>
      </c>
      <c r="Y2034" s="5" t="s">
        <v>6858</v>
      </c>
      <c r="Z2034" s="5" t="s">
        <v>1529</v>
      </c>
      <c r="AF2034" s="5" t="s">
        <v>6712</v>
      </c>
      <c r="AG2034" s="5" t="s">
        <v>6859</v>
      </c>
    </row>
    <row r="2035" spans="1:72" ht="13.5" customHeight="1">
      <c r="A2035" s="7" t="str">
        <f>HYPERLINK("http://kyu.snu.ac.kr/sdhj/index.jsp?type=hj/GK14704_00IM0001_015a.jpg","1768_해북촌_015a")</f>
        <v>1768_해북촌_015a</v>
      </c>
      <c r="B2035" s="4">
        <v>1768</v>
      </c>
      <c r="C2035" s="4" t="s">
        <v>9977</v>
      </c>
      <c r="D2035" s="4" t="s">
        <v>9978</v>
      </c>
      <c r="E2035" s="4">
        <v>2034</v>
      </c>
      <c r="F2035" s="5">
        <v>9</v>
      </c>
      <c r="G2035" s="5" t="s">
        <v>6578</v>
      </c>
      <c r="H2035" s="5" t="s">
        <v>6579</v>
      </c>
      <c r="I2035" s="5">
        <v>4</v>
      </c>
      <c r="L2035" s="5">
        <v>5</v>
      </c>
      <c r="M2035" s="5" t="s">
        <v>6851</v>
      </c>
      <c r="N2035" s="5" t="s">
        <v>6852</v>
      </c>
      <c r="S2035" s="5" t="s">
        <v>127</v>
      </c>
      <c r="T2035" s="5" t="s">
        <v>128</v>
      </c>
      <c r="Y2035" s="5" t="s">
        <v>251</v>
      </c>
      <c r="Z2035" s="5" t="s">
        <v>252</v>
      </c>
      <c r="AC2035" s="4">
        <v>6</v>
      </c>
      <c r="AD2035" s="5" t="s">
        <v>525</v>
      </c>
      <c r="AE2035" s="5" t="s">
        <v>526</v>
      </c>
    </row>
    <row r="2036" spans="1:72" ht="13.5" customHeight="1">
      <c r="A2036" s="7" t="str">
        <f>HYPERLINK("http://kyu.snu.ac.kr/sdhj/index.jsp?type=hj/GK14704_00IM0001_015a.jpg","1768_해북촌_015a")</f>
        <v>1768_해북촌_015a</v>
      </c>
      <c r="B2036" s="4">
        <v>1768</v>
      </c>
      <c r="C2036" s="4" t="s">
        <v>9977</v>
      </c>
      <c r="D2036" s="4" t="s">
        <v>9978</v>
      </c>
      <c r="E2036" s="4">
        <v>2035</v>
      </c>
      <c r="F2036" s="5">
        <v>9</v>
      </c>
      <c r="G2036" s="5" t="s">
        <v>6578</v>
      </c>
      <c r="H2036" s="5" t="s">
        <v>6579</v>
      </c>
      <c r="I2036" s="5">
        <v>4</v>
      </c>
      <c r="L2036" s="5">
        <v>5</v>
      </c>
      <c r="M2036" s="5" t="s">
        <v>6851</v>
      </c>
      <c r="N2036" s="5" t="s">
        <v>6852</v>
      </c>
      <c r="S2036" s="5" t="s">
        <v>115</v>
      </c>
      <c r="T2036" s="5" t="s">
        <v>116</v>
      </c>
      <c r="U2036" s="5" t="s">
        <v>425</v>
      </c>
      <c r="V2036" s="5" t="s">
        <v>426</v>
      </c>
      <c r="Y2036" s="5" t="s">
        <v>2645</v>
      </c>
      <c r="Z2036" s="5" t="s">
        <v>2646</v>
      </c>
      <c r="AC2036" s="4">
        <v>11</v>
      </c>
      <c r="AD2036" s="5" t="s">
        <v>199</v>
      </c>
      <c r="AE2036" s="5" t="s">
        <v>200</v>
      </c>
    </row>
    <row r="2037" spans="1:72" ht="13.5" customHeight="1">
      <c r="A2037" s="7" t="str">
        <f>HYPERLINK("http://kyu.snu.ac.kr/sdhj/index.jsp?type=hj/GK14704_00IM0001_015a.jpg","1768_해북촌_015a")</f>
        <v>1768_해북촌_015a</v>
      </c>
      <c r="B2037" s="4">
        <v>1768</v>
      </c>
      <c r="C2037" s="4" t="s">
        <v>9977</v>
      </c>
      <c r="D2037" s="4" t="s">
        <v>9978</v>
      </c>
      <c r="E2037" s="4">
        <v>2036</v>
      </c>
      <c r="F2037" s="5">
        <v>9</v>
      </c>
      <c r="G2037" s="5" t="s">
        <v>6578</v>
      </c>
      <c r="H2037" s="5" t="s">
        <v>6579</v>
      </c>
      <c r="I2037" s="5">
        <v>4</v>
      </c>
      <c r="L2037" s="5">
        <v>5</v>
      </c>
      <c r="M2037" s="5" t="s">
        <v>6851</v>
      </c>
      <c r="N2037" s="5" t="s">
        <v>6852</v>
      </c>
      <c r="S2037" s="5" t="s">
        <v>127</v>
      </c>
      <c r="T2037" s="5" t="s">
        <v>128</v>
      </c>
      <c r="Y2037" s="5" t="s">
        <v>251</v>
      </c>
      <c r="Z2037" s="5" t="s">
        <v>252</v>
      </c>
      <c r="AC2037" s="4">
        <v>7</v>
      </c>
      <c r="AD2037" s="5" t="s">
        <v>724</v>
      </c>
      <c r="AE2037" s="5" t="s">
        <v>725</v>
      </c>
    </row>
    <row r="2038" spans="1:72" ht="13.5" customHeight="1">
      <c r="A2038" s="7" t="str">
        <f>HYPERLINK("http://kyu.snu.ac.kr/sdhj/index.jsp?type=hj/GK14704_00IM0001_015b.jpg","1768_해북촌_015b")</f>
        <v>1768_해북촌_015b</v>
      </c>
      <c r="B2038" s="4">
        <v>1768</v>
      </c>
      <c r="C2038" s="4" t="s">
        <v>9977</v>
      </c>
      <c r="D2038" s="4" t="s">
        <v>9978</v>
      </c>
      <c r="E2038" s="4">
        <v>2037</v>
      </c>
      <c r="F2038" s="5">
        <v>9</v>
      </c>
      <c r="G2038" s="5" t="s">
        <v>6578</v>
      </c>
      <c r="H2038" s="5" t="s">
        <v>6579</v>
      </c>
      <c r="I2038" s="5">
        <v>5</v>
      </c>
      <c r="J2038" s="5" t="s">
        <v>6860</v>
      </c>
      <c r="K2038" s="5" t="s">
        <v>11861</v>
      </c>
      <c r="L2038" s="5">
        <v>1</v>
      </c>
      <c r="M2038" s="4" t="s">
        <v>6860</v>
      </c>
      <c r="N2038" s="4" t="s">
        <v>6861</v>
      </c>
      <c r="S2038" s="4"/>
      <c r="T2038" s="4" t="s">
        <v>10144</v>
      </c>
      <c r="U2038" s="5" t="s">
        <v>6862</v>
      </c>
      <c r="V2038" s="5" t="s">
        <v>6863</v>
      </c>
      <c r="W2038" s="5" t="s">
        <v>249</v>
      </c>
      <c r="X2038" s="4" t="s">
        <v>10821</v>
      </c>
      <c r="Y2038" s="5" t="s">
        <v>2317</v>
      </c>
      <c r="Z2038" s="5" t="s">
        <v>2318</v>
      </c>
      <c r="AC2038" s="4">
        <v>67</v>
      </c>
      <c r="AD2038" s="5" t="s">
        <v>724</v>
      </c>
      <c r="AE2038" s="5" t="s">
        <v>725</v>
      </c>
      <c r="AJ2038" s="5" t="s">
        <v>33</v>
      </c>
      <c r="AK2038" s="5" t="s">
        <v>34</v>
      </c>
      <c r="AL2038" s="5" t="s">
        <v>266</v>
      </c>
      <c r="AM2038" s="4" t="s">
        <v>10145</v>
      </c>
      <c r="AV2038" s="5" t="s">
        <v>6864</v>
      </c>
      <c r="AW2038" s="5" t="s">
        <v>6865</v>
      </c>
      <c r="BI2038" s="5" t="s">
        <v>3093</v>
      </c>
      <c r="BJ2038" s="5" t="s">
        <v>3094</v>
      </c>
      <c r="BM2038" s="5" t="s">
        <v>6866</v>
      </c>
      <c r="BN2038" s="5" t="s">
        <v>1553</v>
      </c>
      <c r="BQ2038" s="5" t="s">
        <v>6867</v>
      </c>
      <c r="BR2038" s="5" t="s">
        <v>11862</v>
      </c>
      <c r="BS2038" s="5" t="s">
        <v>266</v>
      </c>
      <c r="BT2038" s="4" t="s">
        <v>10145</v>
      </c>
    </row>
    <row r="2039" spans="1:72" ht="13.5" customHeight="1">
      <c r="A2039" s="7" t="str">
        <f>HYPERLINK("http://kyu.snu.ac.kr/sdhj/index.jsp?type=hj/GK14704_00IM0001_015b.jpg","1768_해북촌_015b")</f>
        <v>1768_해북촌_015b</v>
      </c>
      <c r="B2039" s="4">
        <v>1768</v>
      </c>
      <c r="C2039" s="4" t="s">
        <v>9719</v>
      </c>
      <c r="D2039" s="4" t="s">
        <v>9720</v>
      </c>
      <c r="E2039" s="4">
        <v>2038</v>
      </c>
      <c r="F2039" s="5">
        <v>9</v>
      </c>
      <c r="G2039" s="5" t="s">
        <v>6578</v>
      </c>
      <c r="H2039" s="5" t="s">
        <v>6579</v>
      </c>
      <c r="I2039" s="5">
        <v>5</v>
      </c>
      <c r="L2039" s="5">
        <v>1</v>
      </c>
      <c r="M2039" s="5" t="s">
        <v>6860</v>
      </c>
      <c r="N2039" s="5" t="s">
        <v>6861</v>
      </c>
      <c r="S2039" s="5" t="s">
        <v>95</v>
      </c>
      <c r="T2039" s="5" t="s">
        <v>96</v>
      </c>
      <c r="W2039" s="5" t="s">
        <v>123</v>
      </c>
      <c r="X2039" s="5" t="s">
        <v>124</v>
      </c>
      <c r="Y2039" s="5" t="s">
        <v>251</v>
      </c>
      <c r="Z2039" s="5" t="s">
        <v>252</v>
      </c>
      <c r="AC2039" s="4">
        <v>67</v>
      </c>
      <c r="AD2039" s="5" t="s">
        <v>724</v>
      </c>
      <c r="AE2039" s="5" t="s">
        <v>725</v>
      </c>
      <c r="AV2039" s="5" t="s">
        <v>6868</v>
      </c>
      <c r="AW2039" s="5" t="s">
        <v>6869</v>
      </c>
      <c r="BI2039" s="5" t="s">
        <v>6870</v>
      </c>
      <c r="BJ2039" s="5" t="s">
        <v>3313</v>
      </c>
      <c r="BM2039" s="5" t="s">
        <v>9533</v>
      </c>
      <c r="BN2039" s="5" t="s">
        <v>6871</v>
      </c>
      <c r="BQ2039" s="5" t="s">
        <v>6872</v>
      </c>
      <c r="BR2039" s="5" t="s">
        <v>11863</v>
      </c>
      <c r="BS2039" s="5" t="s">
        <v>455</v>
      </c>
      <c r="BT2039" s="5" t="s">
        <v>456</v>
      </c>
    </row>
    <row r="2040" spans="1:72" ht="13.5" customHeight="1">
      <c r="A2040" s="7" t="str">
        <f>HYPERLINK("http://kyu.snu.ac.kr/sdhj/index.jsp?type=hj/GK14704_00IM0001_015b.jpg","1768_해북촌_015b")</f>
        <v>1768_해북촌_015b</v>
      </c>
      <c r="B2040" s="4">
        <v>1768</v>
      </c>
      <c r="C2040" s="4" t="s">
        <v>11864</v>
      </c>
      <c r="D2040" s="4" t="s">
        <v>11865</v>
      </c>
      <c r="E2040" s="4">
        <v>2039</v>
      </c>
      <c r="F2040" s="5">
        <v>9</v>
      </c>
      <c r="G2040" s="5" t="s">
        <v>6578</v>
      </c>
      <c r="H2040" s="5" t="s">
        <v>6579</v>
      </c>
      <c r="I2040" s="5">
        <v>5</v>
      </c>
      <c r="L2040" s="5">
        <v>2</v>
      </c>
      <c r="M2040" s="4" t="s">
        <v>6873</v>
      </c>
      <c r="N2040" s="4" t="s">
        <v>6874</v>
      </c>
      <c r="S2040" s="4"/>
      <c r="T2040" s="4" t="s">
        <v>10144</v>
      </c>
      <c r="W2040" s="5" t="s">
        <v>2756</v>
      </c>
      <c r="X2040" s="5" t="s">
        <v>2757</v>
      </c>
      <c r="Y2040" s="5" t="s">
        <v>2317</v>
      </c>
      <c r="Z2040" s="5" t="s">
        <v>2318</v>
      </c>
      <c r="AC2040" s="4">
        <v>81</v>
      </c>
      <c r="AD2040" s="5" t="s">
        <v>410</v>
      </c>
      <c r="AE2040" s="5" t="s">
        <v>411</v>
      </c>
      <c r="AJ2040" s="5" t="s">
        <v>33</v>
      </c>
      <c r="AK2040" s="5" t="s">
        <v>34</v>
      </c>
      <c r="AL2040" s="5" t="s">
        <v>2747</v>
      </c>
      <c r="AM2040" s="5" t="s">
        <v>2748</v>
      </c>
      <c r="AV2040" s="5" t="s">
        <v>1243</v>
      </c>
      <c r="AW2040" s="5" t="s">
        <v>1244</v>
      </c>
      <c r="BI2040" s="5" t="s">
        <v>6875</v>
      </c>
      <c r="BJ2040" s="5" t="s">
        <v>6876</v>
      </c>
      <c r="BM2040" s="5" t="s">
        <v>6877</v>
      </c>
      <c r="BN2040" s="5" t="s">
        <v>6878</v>
      </c>
      <c r="BQ2040" s="5" t="s">
        <v>6879</v>
      </c>
      <c r="BR2040" s="5" t="s">
        <v>6880</v>
      </c>
      <c r="BS2040" s="5" t="s">
        <v>533</v>
      </c>
      <c r="BT2040" s="5" t="s">
        <v>534</v>
      </c>
    </row>
    <row r="2041" spans="1:72" ht="13.5" customHeight="1">
      <c r="A2041" s="7" t="str">
        <f>HYPERLINK("http://kyu.snu.ac.kr/sdhj/index.jsp?type=hj/GK14704_00IM0001_015b.jpg","1768_해북촌_015b")</f>
        <v>1768_해북촌_015b</v>
      </c>
      <c r="B2041" s="4">
        <v>1768</v>
      </c>
      <c r="C2041" s="4" t="s">
        <v>9719</v>
      </c>
      <c r="D2041" s="4" t="s">
        <v>9720</v>
      </c>
      <c r="E2041" s="4">
        <v>2040</v>
      </c>
      <c r="F2041" s="5">
        <v>9</v>
      </c>
      <c r="G2041" s="5" t="s">
        <v>6578</v>
      </c>
      <c r="H2041" s="5" t="s">
        <v>6579</v>
      </c>
      <c r="I2041" s="5">
        <v>5</v>
      </c>
      <c r="L2041" s="5">
        <v>2</v>
      </c>
      <c r="M2041" s="5" t="s">
        <v>6873</v>
      </c>
      <c r="N2041" s="5" t="s">
        <v>6874</v>
      </c>
      <c r="S2041" s="5" t="s">
        <v>95</v>
      </c>
      <c r="T2041" s="5" t="s">
        <v>96</v>
      </c>
      <c r="W2041" s="5" t="s">
        <v>1668</v>
      </c>
      <c r="X2041" s="5" t="s">
        <v>1669</v>
      </c>
      <c r="Y2041" s="5" t="s">
        <v>251</v>
      </c>
      <c r="Z2041" s="5" t="s">
        <v>252</v>
      </c>
      <c r="AC2041" s="4">
        <v>61</v>
      </c>
      <c r="AD2041" s="5" t="s">
        <v>166</v>
      </c>
      <c r="AE2041" s="5" t="s">
        <v>167</v>
      </c>
      <c r="AF2041" s="5" t="s">
        <v>610</v>
      </c>
      <c r="AG2041" s="5" t="s">
        <v>611</v>
      </c>
      <c r="AV2041" s="5" t="s">
        <v>6881</v>
      </c>
      <c r="AW2041" s="5" t="s">
        <v>6882</v>
      </c>
      <c r="BI2041" s="5" t="s">
        <v>3426</v>
      </c>
      <c r="BJ2041" s="5" t="s">
        <v>3427</v>
      </c>
      <c r="BM2041" s="5" t="s">
        <v>3426</v>
      </c>
      <c r="BN2041" s="5" t="s">
        <v>3427</v>
      </c>
      <c r="BQ2041" s="5" t="s">
        <v>6883</v>
      </c>
      <c r="BR2041" s="5" t="s">
        <v>11866</v>
      </c>
      <c r="BS2041" s="5" t="s">
        <v>93</v>
      </c>
      <c r="BT2041" s="5" t="s">
        <v>94</v>
      </c>
    </row>
    <row r="2042" spans="1:72" ht="13.5" customHeight="1">
      <c r="A2042" s="7" t="str">
        <f>HYPERLINK("http://kyu.snu.ac.kr/sdhj/index.jsp?type=hj/GK14704_00IM0001_015b.jpg","1768_해북촌_015b")</f>
        <v>1768_해북촌_015b</v>
      </c>
      <c r="B2042" s="4">
        <v>1768</v>
      </c>
      <c r="C2042" s="4" t="s">
        <v>10521</v>
      </c>
      <c r="D2042" s="4" t="s">
        <v>10522</v>
      </c>
      <c r="E2042" s="4">
        <v>2041</v>
      </c>
      <c r="F2042" s="5">
        <v>9</v>
      </c>
      <c r="G2042" s="5" t="s">
        <v>6578</v>
      </c>
      <c r="H2042" s="5" t="s">
        <v>6579</v>
      </c>
      <c r="I2042" s="5">
        <v>5</v>
      </c>
      <c r="L2042" s="5">
        <v>2</v>
      </c>
      <c r="M2042" s="5" t="s">
        <v>6873</v>
      </c>
      <c r="N2042" s="5" t="s">
        <v>6874</v>
      </c>
      <c r="S2042" s="5" t="s">
        <v>127</v>
      </c>
      <c r="T2042" s="5" t="s">
        <v>128</v>
      </c>
      <c r="Y2042" s="5" t="s">
        <v>251</v>
      </c>
      <c r="Z2042" s="5" t="s">
        <v>252</v>
      </c>
      <c r="AF2042" s="5" t="s">
        <v>309</v>
      </c>
      <c r="AG2042" s="5" t="s">
        <v>308</v>
      </c>
    </row>
    <row r="2043" spans="1:72" ht="13.5" customHeight="1">
      <c r="A2043" s="7" t="str">
        <f>HYPERLINK("http://kyu.snu.ac.kr/sdhj/index.jsp?type=hj/GK14704_00IM0001_015b.jpg","1768_해북촌_015b")</f>
        <v>1768_해북촌_015b</v>
      </c>
      <c r="B2043" s="4">
        <v>1768</v>
      </c>
      <c r="C2043" s="4" t="s">
        <v>9719</v>
      </c>
      <c r="D2043" s="4" t="s">
        <v>9720</v>
      </c>
      <c r="E2043" s="4">
        <v>2042</v>
      </c>
      <c r="F2043" s="5">
        <v>9</v>
      </c>
      <c r="G2043" s="5" t="s">
        <v>6578</v>
      </c>
      <c r="H2043" s="5" t="s">
        <v>6579</v>
      </c>
      <c r="I2043" s="5">
        <v>5</v>
      </c>
      <c r="L2043" s="5">
        <v>3</v>
      </c>
      <c r="M2043" s="4" t="s">
        <v>6884</v>
      </c>
      <c r="N2043" s="4" t="s">
        <v>6885</v>
      </c>
      <c r="S2043" s="4"/>
      <c r="T2043" s="4" t="s">
        <v>9831</v>
      </c>
      <c r="U2043" s="5" t="s">
        <v>73</v>
      </c>
      <c r="V2043" s="5" t="s">
        <v>74</v>
      </c>
      <c r="W2043" s="5" t="s">
        <v>145</v>
      </c>
      <c r="X2043" s="4" t="s">
        <v>11867</v>
      </c>
      <c r="Y2043" s="5" t="s">
        <v>1164</v>
      </c>
      <c r="Z2043" s="5" t="s">
        <v>1165</v>
      </c>
      <c r="AC2043" s="4">
        <v>44</v>
      </c>
      <c r="AD2043" s="5" t="s">
        <v>207</v>
      </c>
      <c r="AE2043" s="5" t="s">
        <v>208</v>
      </c>
      <c r="AJ2043" s="5" t="s">
        <v>33</v>
      </c>
      <c r="AK2043" s="5" t="s">
        <v>34</v>
      </c>
      <c r="AL2043" s="5" t="s">
        <v>3409</v>
      </c>
      <c r="AM2043" s="5" t="s">
        <v>3410</v>
      </c>
      <c r="AT2043" s="5" t="s">
        <v>83</v>
      </c>
      <c r="AU2043" s="5" t="s">
        <v>84</v>
      </c>
      <c r="AV2043" s="5" t="s">
        <v>6886</v>
      </c>
      <c r="AW2043" s="5" t="s">
        <v>6887</v>
      </c>
      <c r="BG2043" s="5" t="s">
        <v>83</v>
      </c>
      <c r="BH2043" s="5" t="s">
        <v>84</v>
      </c>
      <c r="BI2043" s="5" t="s">
        <v>6888</v>
      </c>
      <c r="BJ2043" s="5" t="s">
        <v>6889</v>
      </c>
      <c r="BK2043" s="5" t="s">
        <v>83</v>
      </c>
      <c r="BL2043" s="5" t="s">
        <v>84</v>
      </c>
      <c r="BM2043" s="5" t="s">
        <v>6890</v>
      </c>
      <c r="BN2043" s="5" t="s">
        <v>6891</v>
      </c>
      <c r="BO2043" s="5" t="s">
        <v>6892</v>
      </c>
      <c r="BP2043" s="5" t="s">
        <v>11868</v>
      </c>
      <c r="BQ2043" s="5" t="s">
        <v>6893</v>
      </c>
      <c r="BR2043" s="5" t="s">
        <v>6894</v>
      </c>
      <c r="BS2043" s="5" t="s">
        <v>505</v>
      </c>
      <c r="BT2043" s="5" t="s">
        <v>506</v>
      </c>
    </row>
    <row r="2044" spans="1:72" ht="13.5" customHeight="1">
      <c r="A2044" s="7" t="str">
        <f>HYPERLINK("http://kyu.snu.ac.kr/sdhj/index.jsp?type=hj/GK14704_00IM0001_015b.jpg","1768_해북촌_015b")</f>
        <v>1768_해북촌_015b</v>
      </c>
      <c r="B2044" s="4">
        <v>1768</v>
      </c>
      <c r="C2044" s="4" t="s">
        <v>10131</v>
      </c>
      <c r="D2044" s="4" t="s">
        <v>10132</v>
      </c>
      <c r="E2044" s="4">
        <v>2043</v>
      </c>
      <c r="F2044" s="5">
        <v>9</v>
      </c>
      <c r="G2044" s="5" t="s">
        <v>6578</v>
      </c>
      <c r="H2044" s="5" t="s">
        <v>6579</v>
      </c>
      <c r="I2044" s="5">
        <v>5</v>
      </c>
      <c r="L2044" s="5">
        <v>3</v>
      </c>
      <c r="M2044" s="5" t="s">
        <v>6884</v>
      </c>
      <c r="N2044" s="5" t="s">
        <v>6885</v>
      </c>
      <c r="S2044" s="5" t="s">
        <v>3332</v>
      </c>
      <c r="T2044" s="5" t="s">
        <v>3333</v>
      </c>
      <c r="W2044" s="5" t="s">
        <v>327</v>
      </c>
      <c r="X2044" s="5" t="s">
        <v>328</v>
      </c>
      <c r="Y2044" s="5" t="s">
        <v>20</v>
      </c>
      <c r="Z2044" s="5" t="s">
        <v>21</v>
      </c>
      <c r="AC2044" s="4">
        <v>46</v>
      </c>
      <c r="AD2044" s="5" t="s">
        <v>362</v>
      </c>
      <c r="AE2044" s="5" t="s">
        <v>363</v>
      </c>
    </row>
    <row r="2045" spans="1:72" ht="13.5" customHeight="1">
      <c r="A2045" s="7" t="str">
        <f>HYPERLINK("http://kyu.snu.ac.kr/sdhj/index.jsp?type=hj/GK14704_00IM0001_015b.jpg","1768_해북촌_015b")</f>
        <v>1768_해북촌_015b</v>
      </c>
      <c r="B2045" s="4">
        <v>1768</v>
      </c>
      <c r="C2045" s="4" t="s">
        <v>9838</v>
      </c>
      <c r="D2045" s="4" t="s">
        <v>9839</v>
      </c>
      <c r="E2045" s="4">
        <v>2044</v>
      </c>
      <c r="F2045" s="5">
        <v>9</v>
      </c>
      <c r="G2045" s="5" t="s">
        <v>6578</v>
      </c>
      <c r="H2045" s="5" t="s">
        <v>6579</v>
      </c>
      <c r="I2045" s="5">
        <v>5</v>
      </c>
      <c r="L2045" s="5">
        <v>3</v>
      </c>
      <c r="M2045" s="5" t="s">
        <v>6884</v>
      </c>
      <c r="N2045" s="5" t="s">
        <v>6885</v>
      </c>
      <c r="S2045" s="5" t="s">
        <v>115</v>
      </c>
      <c r="T2045" s="5" t="s">
        <v>116</v>
      </c>
      <c r="Y2045" s="5" t="s">
        <v>11869</v>
      </c>
      <c r="Z2045" s="5" t="s">
        <v>11870</v>
      </c>
      <c r="AC2045" s="4">
        <v>21</v>
      </c>
      <c r="AD2045" s="5" t="s">
        <v>712</v>
      </c>
      <c r="AE2045" s="5" t="s">
        <v>713</v>
      </c>
    </row>
    <row r="2046" spans="1:72" ht="13.5" customHeight="1">
      <c r="A2046" s="7" t="str">
        <f>HYPERLINK("http://kyu.snu.ac.kr/sdhj/index.jsp?type=hj/GK14704_00IM0001_015b.jpg","1768_해북촌_015b")</f>
        <v>1768_해북촌_015b</v>
      </c>
      <c r="B2046" s="4">
        <v>1768</v>
      </c>
      <c r="C2046" s="4" t="s">
        <v>9838</v>
      </c>
      <c r="D2046" s="4" t="s">
        <v>9839</v>
      </c>
      <c r="E2046" s="4">
        <v>2045</v>
      </c>
      <c r="F2046" s="5">
        <v>9</v>
      </c>
      <c r="G2046" s="5" t="s">
        <v>6578</v>
      </c>
      <c r="H2046" s="5" t="s">
        <v>6579</v>
      </c>
      <c r="I2046" s="5">
        <v>5</v>
      </c>
      <c r="L2046" s="5">
        <v>3</v>
      </c>
      <c r="M2046" s="5" t="s">
        <v>6884</v>
      </c>
      <c r="N2046" s="5" t="s">
        <v>6885</v>
      </c>
      <c r="S2046" s="5" t="s">
        <v>115</v>
      </c>
      <c r="T2046" s="5" t="s">
        <v>116</v>
      </c>
      <c r="Y2046" s="5" t="s">
        <v>9534</v>
      </c>
      <c r="Z2046" s="5" t="s">
        <v>6895</v>
      </c>
      <c r="AC2046" s="4">
        <v>14</v>
      </c>
      <c r="AD2046" s="5" t="s">
        <v>383</v>
      </c>
      <c r="AE2046" s="5" t="s">
        <v>384</v>
      </c>
    </row>
    <row r="2047" spans="1:72" ht="13.5" customHeight="1">
      <c r="A2047" s="7" t="str">
        <f>HYPERLINK("http://kyu.snu.ac.kr/sdhj/index.jsp?type=hj/GK14704_00IM0001_015b.jpg","1768_해북촌_015b")</f>
        <v>1768_해북촌_015b</v>
      </c>
      <c r="B2047" s="4">
        <v>1768</v>
      </c>
      <c r="C2047" s="4" t="s">
        <v>9838</v>
      </c>
      <c r="D2047" s="4" t="s">
        <v>9839</v>
      </c>
      <c r="E2047" s="4">
        <v>2046</v>
      </c>
      <c r="F2047" s="5">
        <v>9</v>
      </c>
      <c r="G2047" s="5" t="s">
        <v>6578</v>
      </c>
      <c r="H2047" s="5" t="s">
        <v>6579</v>
      </c>
      <c r="I2047" s="5">
        <v>5</v>
      </c>
      <c r="L2047" s="5">
        <v>3</v>
      </c>
      <c r="M2047" s="5" t="s">
        <v>6884</v>
      </c>
      <c r="N2047" s="5" t="s">
        <v>6885</v>
      </c>
      <c r="S2047" s="5" t="s">
        <v>127</v>
      </c>
      <c r="T2047" s="5" t="s">
        <v>128</v>
      </c>
      <c r="AC2047" s="4">
        <v>7</v>
      </c>
      <c r="AD2047" s="5" t="s">
        <v>724</v>
      </c>
      <c r="AE2047" s="5" t="s">
        <v>725</v>
      </c>
    </row>
    <row r="2048" spans="1:72" ht="13.5" customHeight="1">
      <c r="A2048" s="7" t="str">
        <f>HYPERLINK("http://kyu.snu.ac.kr/sdhj/index.jsp?type=hj/GK14704_00IM0001_015b.jpg","1768_해북촌_015b")</f>
        <v>1768_해북촌_015b</v>
      </c>
      <c r="B2048" s="4">
        <v>1768</v>
      </c>
      <c r="C2048" s="4" t="s">
        <v>9838</v>
      </c>
      <c r="D2048" s="4" t="s">
        <v>9839</v>
      </c>
      <c r="E2048" s="4">
        <v>2047</v>
      </c>
      <c r="F2048" s="5">
        <v>9</v>
      </c>
      <c r="G2048" s="5" t="s">
        <v>6578</v>
      </c>
      <c r="H2048" s="5" t="s">
        <v>6579</v>
      </c>
      <c r="I2048" s="5">
        <v>5</v>
      </c>
      <c r="L2048" s="5">
        <v>3</v>
      </c>
      <c r="M2048" s="5" t="s">
        <v>6884</v>
      </c>
      <c r="N2048" s="5" t="s">
        <v>6885</v>
      </c>
      <c r="T2048" s="4" t="s">
        <v>9842</v>
      </c>
      <c r="U2048" s="5" t="s">
        <v>203</v>
      </c>
      <c r="V2048" s="5" t="s">
        <v>204</v>
      </c>
      <c r="Y2048" s="5" t="s">
        <v>6896</v>
      </c>
      <c r="Z2048" s="5" t="s">
        <v>6897</v>
      </c>
      <c r="AD2048" s="5" t="s">
        <v>1386</v>
      </c>
      <c r="AE2048" s="5" t="s">
        <v>1387</v>
      </c>
      <c r="AG2048" s="5" t="s">
        <v>478</v>
      </c>
      <c r="AI2048" s="5" t="s">
        <v>5408</v>
      </c>
    </row>
    <row r="2049" spans="1:72" ht="13.5" customHeight="1">
      <c r="A2049" s="7" t="str">
        <f>HYPERLINK("http://kyu.snu.ac.kr/sdhj/index.jsp?type=hj/GK14704_00IM0001_015b.jpg","1768_해북촌_015b")</f>
        <v>1768_해북촌_015b</v>
      </c>
      <c r="B2049" s="4">
        <v>1768</v>
      </c>
      <c r="C2049" s="4" t="s">
        <v>9838</v>
      </c>
      <c r="D2049" s="4" t="s">
        <v>9839</v>
      </c>
      <c r="E2049" s="4">
        <v>2048</v>
      </c>
      <c r="F2049" s="5">
        <v>9</v>
      </c>
      <c r="G2049" s="5" t="s">
        <v>6578</v>
      </c>
      <c r="H2049" s="5" t="s">
        <v>6579</v>
      </c>
      <c r="I2049" s="5">
        <v>5</v>
      </c>
      <c r="L2049" s="5">
        <v>3</v>
      </c>
      <c r="M2049" s="5" t="s">
        <v>6884</v>
      </c>
      <c r="N2049" s="5" t="s">
        <v>6885</v>
      </c>
      <c r="T2049" s="4" t="s">
        <v>9842</v>
      </c>
      <c r="U2049" s="5" t="s">
        <v>203</v>
      </c>
      <c r="V2049" s="5" t="s">
        <v>204</v>
      </c>
      <c r="Y2049" s="5" t="s">
        <v>9533</v>
      </c>
      <c r="Z2049" s="5" t="s">
        <v>6871</v>
      </c>
      <c r="AD2049" s="5" t="s">
        <v>166</v>
      </c>
      <c r="AE2049" s="5" t="s">
        <v>167</v>
      </c>
      <c r="AG2049" s="5" t="s">
        <v>478</v>
      </c>
      <c r="AI2049" s="5" t="s">
        <v>5408</v>
      </c>
    </row>
    <row r="2050" spans="1:72" ht="13.5" customHeight="1">
      <c r="A2050" s="7" t="str">
        <f>HYPERLINK("http://kyu.snu.ac.kr/sdhj/index.jsp?type=hj/GK14704_00IM0001_015b.jpg","1768_해북촌_015b")</f>
        <v>1768_해북촌_015b</v>
      </c>
      <c r="B2050" s="4">
        <v>1768</v>
      </c>
      <c r="C2050" s="4" t="s">
        <v>9838</v>
      </c>
      <c r="D2050" s="4" t="s">
        <v>9839</v>
      </c>
      <c r="E2050" s="4">
        <v>2049</v>
      </c>
      <c r="F2050" s="5">
        <v>9</v>
      </c>
      <c r="G2050" s="5" t="s">
        <v>6578</v>
      </c>
      <c r="H2050" s="5" t="s">
        <v>6579</v>
      </c>
      <c r="I2050" s="5">
        <v>5</v>
      </c>
      <c r="L2050" s="5">
        <v>3</v>
      </c>
      <c r="M2050" s="5" t="s">
        <v>6884</v>
      </c>
      <c r="N2050" s="5" t="s">
        <v>6885</v>
      </c>
      <c r="T2050" s="4" t="s">
        <v>9842</v>
      </c>
      <c r="U2050" s="5" t="s">
        <v>203</v>
      </c>
      <c r="V2050" s="5" t="s">
        <v>204</v>
      </c>
      <c r="Y2050" s="5" t="s">
        <v>6898</v>
      </c>
      <c r="Z2050" s="5" t="s">
        <v>6899</v>
      </c>
      <c r="AD2050" s="5" t="s">
        <v>896</v>
      </c>
      <c r="AE2050" s="5" t="s">
        <v>897</v>
      </c>
      <c r="AG2050" s="5" t="s">
        <v>478</v>
      </c>
      <c r="AI2050" s="5" t="s">
        <v>5408</v>
      </c>
    </row>
    <row r="2051" spans="1:72" ht="13.5" customHeight="1">
      <c r="A2051" s="7" t="str">
        <f>HYPERLINK("http://kyu.snu.ac.kr/sdhj/index.jsp?type=hj/GK14704_00IM0001_015b.jpg","1768_해북촌_015b")</f>
        <v>1768_해북촌_015b</v>
      </c>
      <c r="B2051" s="4">
        <v>1768</v>
      </c>
      <c r="C2051" s="4" t="s">
        <v>9838</v>
      </c>
      <c r="D2051" s="4" t="s">
        <v>9839</v>
      </c>
      <c r="E2051" s="4">
        <v>2050</v>
      </c>
      <c r="F2051" s="5">
        <v>9</v>
      </c>
      <c r="G2051" s="5" t="s">
        <v>6578</v>
      </c>
      <c r="H2051" s="5" t="s">
        <v>6579</v>
      </c>
      <c r="I2051" s="5">
        <v>5</v>
      </c>
      <c r="L2051" s="5">
        <v>3</v>
      </c>
      <c r="M2051" s="5" t="s">
        <v>6884</v>
      </c>
      <c r="N2051" s="5" t="s">
        <v>6885</v>
      </c>
      <c r="T2051" s="4" t="s">
        <v>9842</v>
      </c>
      <c r="U2051" s="5" t="s">
        <v>203</v>
      </c>
      <c r="V2051" s="5" t="s">
        <v>204</v>
      </c>
      <c r="Y2051" s="5" t="s">
        <v>6900</v>
      </c>
      <c r="Z2051" s="5" t="s">
        <v>11871</v>
      </c>
      <c r="AD2051" s="5" t="s">
        <v>223</v>
      </c>
      <c r="AE2051" s="5" t="s">
        <v>224</v>
      </c>
      <c r="AG2051" s="5" t="s">
        <v>478</v>
      </c>
      <c r="AI2051" s="5" t="s">
        <v>5408</v>
      </c>
    </row>
    <row r="2052" spans="1:72" ht="13.5" customHeight="1">
      <c r="A2052" s="7" t="str">
        <f>HYPERLINK("http://kyu.snu.ac.kr/sdhj/index.jsp?type=hj/GK14704_00IM0001_015b.jpg","1768_해북촌_015b")</f>
        <v>1768_해북촌_015b</v>
      </c>
      <c r="B2052" s="4">
        <v>1768</v>
      </c>
      <c r="C2052" s="4" t="s">
        <v>9838</v>
      </c>
      <c r="D2052" s="4" t="s">
        <v>9839</v>
      </c>
      <c r="E2052" s="4">
        <v>2051</v>
      </c>
      <c r="F2052" s="5">
        <v>9</v>
      </c>
      <c r="G2052" s="5" t="s">
        <v>6578</v>
      </c>
      <c r="H2052" s="5" t="s">
        <v>6579</v>
      </c>
      <c r="I2052" s="5">
        <v>5</v>
      </c>
      <c r="L2052" s="5">
        <v>3</v>
      </c>
      <c r="M2052" s="5" t="s">
        <v>6884</v>
      </c>
      <c r="N2052" s="5" t="s">
        <v>6885</v>
      </c>
      <c r="T2052" s="4" t="s">
        <v>9842</v>
      </c>
      <c r="U2052" s="5" t="s">
        <v>203</v>
      </c>
      <c r="V2052" s="5" t="s">
        <v>204</v>
      </c>
      <c r="Y2052" s="5" t="s">
        <v>1197</v>
      </c>
      <c r="Z2052" s="5" t="s">
        <v>10071</v>
      </c>
      <c r="AC2052" s="4">
        <v>68</v>
      </c>
      <c r="AF2052" s="5" t="s">
        <v>11872</v>
      </c>
      <c r="AG2052" s="5" t="s">
        <v>11873</v>
      </c>
      <c r="AH2052" s="5" t="s">
        <v>5407</v>
      </c>
      <c r="AI2052" s="5" t="s">
        <v>5408</v>
      </c>
    </row>
    <row r="2053" spans="1:72" ht="13.5" customHeight="1">
      <c r="A2053" s="7" t="str">
        <f>HYPERLINK("http://kyu.snu.ac.kr/sdhj/index.jsp?type=hj/GK14704_00IM0001_015b.jpg","1768_해북촌_015b")</f>
        <v>1768_해북촌_015b</v>
      </c>
      <c r="B2053" s="4">
        <v>1768</v>
      </c>
      <c r="C2053" s="4" t="s">
        <v>10072</v>
      </c>
      <c r="D2053" s="4" t="s">
        <v>10073</v>
      </c>
      <c r="E2053" s="4">
        <v>2052</v>
      </c>
      <c r="F2053" s="5">
        <v>9</v>
      </c>
      <c r="G2053" s="5" t="s">
        <v>6578</v>
      </c>
      <c r="H2053" s="5" t="s">
        <v>6579</v>
      </c>
      <c r="I2053" s="5">
        <v>5</v>
      </c>
      <c r="L2053" s="5">
        <v>3</v>
      </c>
      <c r="M2053" s="5" t="s">
        <v>6884</v>
      </c>
      <c r="N2053" s="5" t="s">
        <v>6885</v>
      </c>
      <c r="T2053" s="4" t="s">
        <v>9842</v>
      </c>
      <c r="U2053" s="5" t="s">
        <v>1215</v>
      </c>
      <c r="V2053" s="5" t="s">
        <v>1216</v>
      </c>
      <c r="Y2053" s="5" t="s">
        <v>6901</v>
      </c>
      <c r="Z2053" s="5" t="s">
        <v>6902</v>
      </c>
      <c r="AF2053" s="5" t="s">
        <v>6903</v>
      </c>
      <c r="AG2053" s="5" t="s">
        <v>6904</v>
      </c>
    </row>
    <row r="2054" spans="1:72" ht="13.5" customHeight="1">
      <c r="A2054" s="7" t="str">
        <f>HYPERLINK("http://kyu.snu.ac.kr/sdhj/index.jsp?type=hj/GK14704_00IM0001_015b.jpg","1768_해북촌_015b")</f>
        <v>1768_해북촌_015b</v>
      </c>
      <c r="B2054" s="4">
        <v>1768</v>
      </c>
      <c r="C2054" s="4" t="s">
        <v>9737</v>
      </c>
      <c r="D2054" s="4" t="s">
        <v>9738</v>
      </c>
      <c r="E2054" s="4">
        <v>2053</v>
      </c>
      <c r="F2054" s="5">
        <v>9</v>
      </c>
      <c r="G2054" s="5" t="s">
        <v>6578</v>
      </c>
      <c r="H2054" s="5" t="s">
        <v>6579</v>
      </c>
      <c r="I2054" s="5">
        <v>5</v>
      </c>
      <c r="L2054" s="5">
        <v>3</v>
      </c>
      <c r="M2054" s="5" t="s">
        <v>6884</v>
      </c>
      <c r="N2054" s="5" t="s">
        <v>6885</v>
      </c>
      <c r="T2054" s="4" t="s">
        <v>9842</v>
      </c>
      <c r="Y2054" s="5" t="s">
        <v>6905</v>
      </c>
      <c r="Z2054" s="5" t="s">
        <v>6906</v>
      </c>
      <c r="AC2054" s="4">
        <v>80</v>
      </c>
      <c r="AD2054" s="5" t="s">
        <v>419</v>
      </c>
      <c r="AE2054" s="5" t="s">
        <v>420</v>
      </c>
      <c r="AF2054" s="5" t="s">
        <v>6903</v>
      </c>
      <c r="AG2054" s="5" t="s">
        <v>6904</v>
      </c>
      <c r="AT2054" s="5" t="s">
        <v>203</v>
      </c>
      <c r="AU2054" s="5" t="s">
        <v>204</v>
      </c>
      <c r="AV2054" s="5" t="s">
        <v>11874</v>
      </c>
      <c r="AW2054" s="5" t="s">
        <v>6907</v>
      </c>
      <c r="BB2054" s="5" t="s">
        <v>1679</v>
      </c>
      <c r="BC2054" s="4" t="s">
        <v>11875</v>
      </c>
      <c r="BF2054" s="4" t="s">
        <v>11876</v>
      </c>
    </row>
    <row r="2055" spans="1:72" ht="13.5" customHeight="1">
      <c r="A2055" s="7" t="str">
        <f>HYPERLINK("http://kyu.snu.ac.kr/sdhj/index.jsp?type=hj/GK14704_00IM0001_015b.jpg","1768_해북촌_015b")</f>
        <v>1768_해북촌_015b</v>
      </c>
      <c r="B2055" s="4">
        <v>1768</v>
      </c>
      <c r="C2055" s="4" t="s">
        <v>9838</v>
      </c>
      <c r="D2055" s="4" t="s">
        <v>9839</v>
      </c>
      <c r="E2055" s="4">
        <v>2054</v>
      </c>
      <c r="F2055" s="5">
        <v>9</v>
      </c>
      <c r="G2055" s="5" t="s">
        <v>6578</v>
      </c>
      <c r="H2055" s="5" t="s">
        <v>6579</v>
      </c>
      <c r="I2055" s="5">
        <v>5</v>
      </c>
      <c r="L2055" s="5">
        <v>3</v>
      </c>
      <c r="M2055" s="5" t="s">
        <v>6884</v>
      </c>
      <c r="N2055" s="5" t="s">
        <v>6885</v>
      </c>
      <c r="T2055" s="4" t="s">
        <v>9842</v>
      </c>
      <c r="U2055" s="5" t="s">
        <v>133</v>
      </c>
      <c r="V2055" s="5" t="s">
        <v>134</v>
      </c>
      <c r="Y2055" s="5" t="s">
        <v>5423</v>
      </c>
      <c r="Z2055" s="5" t="s">
        <v>5424</v>
      </c>
      <c r="AC2055" s="4">
        <v>54</v>
      </c>
      <c r="AD2055" s="5" t="s">
        <v>525</v>
      </c>
      <c r="AE2055" s="5" t="s">
        <v>526</v>
      </c>
      <c r="BB2055" s="5" t="s">
        <v>195</v>
      </c>
      <c r="BC2055" s="5" t="s">
        <v>196</v>
      </c>
      <c r="BF2055" s="4" t="s">
        <v>11876</v>
      </c>
    </row>
    <row r="2056" spans="1:72" ht="13.5" customHeight="1">
      <c r="A2056" s="7" t="str">
        <f>HYPERLINK("http://kyu.snu.ac.kr/sdhj/index.jsp?type=hj/GK14704_00IM0001_015b.jpg","1768_해북촌_015b")</f>
        <v>1768_해북촌_015b</v>
      </c>
      <c r="B2056" s="4">
        <v>1768</v>
      </c>
      <c r="C2056" s="4" t="s">
        <v>9838</v>
      </c>
      <c r="D2056" s="4" t="s">
        <v>9839</v>
      </c>
      <c r="E2056" s="4">
        <v>2055</v>
      </c>
      <c r="F2056" s="5">
        <v>9</v>
      </c>
      <c r="G2056" s="5" t="s">
        <v>6578</v>
      </c>
      <c r="H2056" s="5" t="s">
        <v>6579</v>
      </c>
      <c r="I2056" s="5">
        <v>5</v>
      </c>
      <c r="L2056" s="5">
        <v>3</v>
      </c>
      <c r="M2056" s="5" t="s">
        <v>6884</v>
      </c>
      <c r="N2056" s="5" t="s">
        <v>6885</v>
      </c>
      <c r="T2056" s="4" t="s">
        <v>9842</v>
      </c>
      <c r="U2056" s="5" t="s">
        <v>133</v>
      </c>
      <c r="V2056" s="5" t="s">
        <v>134</v>
      </c>
      <c r="Y2056" s="5" t="s">
        <v>6908</v>
      </c>
      <c r="Z2056" s="5" t="s">
        <v>6909</v>
      </c>
      <c r="AF2056" s="5" t="s">
        <v>209</v>
      </c>
      <c r="AG2056" s="5" t="s">
        <v>210</v>
      </c>
    </row>
    <row r="2057" spans="1:72" ht="13.5" customHeight="1">
      <c r="A2057" s="7" t="str">
        <f>HYPERLINK("http://kyu.snu.ac.kr/sdhj/index.jsp?type=hj/GK14704_00IM0001_015b.jpg","1768_해북촌_015b")</f>
        <v>1768_해북촌_015b</v>
      </c>
      <c r="B2057" s="4">
        <v>1768</v>
      </c>
      <c r="C2057" s="4" t="s">
        <v>9838</v>
      </c>
      <c r="D2057" s="4" t="s">
        <v>9839</v>
      </c>
      <c r="E2057" s="4">
        <v>2056</v>
      </c>
      <c r="F2057" s="5">
        <v>9</v>
      </c>
      <c r="G2057" s="5" t="s">
        <v>6578</v>
      </c>
      <c r="H2057" s="5" t="s">
        <v>6579</v>
      </c>
      <c r="I2057" s="5">
        <v>5</v>
      </c>
      <c r="L2057" s="5">
        <v>4</v>
      </c>
      <c r="M2057" s="4" t="s">
        <v>6910</v>
      </c>
      <c r="N2057" s="4" t="s">
        <v>6911</v>
      </c>
      <c r="S2057" s="4"/>
      <c r="T2057" s="4" t="s">
        <v>10091</v>
      </c>
      <c r="U2057" s="5" t="s">
        <v>6912</v>
      </c>
      <c r="V2057" s="5" t="s">
        <v>6913</v>
      </c>
      <c r="W2057" s="5" t="s">
        <v>296</v>
      </c>
      <c r="X2057" s="5" t="s">
        <v>297</v>
      </c>
      <c r="Y2057" s="5" t="s">
        <v>6914</v>
      </c>
      <c r="Z2057" s="5" t="s">
        <v>6915</v>
      </c>
      <c r="AC2057" s="4">
        <v>43</v>
      </c>
      <c r="AD2057" s="5" t="s">
        <v>1010</v>
      </c>
      <c r="AE2057" s="5" t="s">
        <v>1011</v>
      </c>
      <c r="AJ2057" s="5" t="s">
        <v>33</v>
      </c>
      <c r="AK2057" s="5" t="s">
        <v>34</v>
      </c>
      <c r="AL2057" s="5" t="s">
        <v>279</v>
      </c>
      <c r="AM2057" s="5" t="s">
        <v>280</v>
      </c>
      <c r="AT2057" s="5" t="s">
        <v>1030</v>
      </c>
      <c r="AU2057" s="5" t="s">
        <v>1031</v>
      </c>
      <c r="AV2057" s="5" t="s">
        <v>1816</v>
      </c>
      <c r="AW2057" s="5" t="s">
        <v>1817</v>
      </c>
      <c r="BG2057" s="5" t="s">
        <v>1030</v>
      </c>
      <c r="BH2057" s="5" t="s">
        <v>1031</v>
      </c>
      <c r="BI2057" s="5" t="s">
        <v>4714</v>
      </c>
      <c r="BJ2057" s="5" t="s">
        <v>4715</v>
      </c>
      <c r="BM2057" s="5" t="s">
        <v>3419</v>
      </c>
      <c r="BN2057" s="5" t="s">
        <v>3420</v>
      </c>
      <c r="BQ2057" s="5" t="s">
        <v>6916</v>
      </c>
      <c r="BR2057" s="5" t="s">
        <v>6917</v>
      </c>
      <c r="BS2057" s="5" t="s">
        <v>455</v>
      </c>
      <c r="BT2057" s="5" t="s">
        <v>456</v>
      </c>
    </row>
    <row r="2058" spans="1:72" ht="13.5" customHeight="1">
      <c r="A2058" s="7" t="str">
        <f>HYPERLINK("http://kyu.snu.ac.kr/sdhj/index.jsp?type=hj/GK14704_00IM0001_015b.jpg","1768_해북촌_015b")</f>
        <v>1768_해북촌_015b</v>
      </c>
      <c r="B2058" s="4">
        <v>1768</v>
      </c>
      <c r="C2058" s="4" t="s">
        <v>11877</v>
      </c>
      <c r="D2058" s="4" t="s">
        <v>11878</v>
      </c>
      <c r="E2058" s="4">
        <v>2057</v>
      </c>
      <c r="F2058" s="5">
        <v>9</v>
      </c>
      <c r="G2058" s="5" t="s">
        <v>6578</v>
      </c>
      <c r="H2058" s="5" t="s">
        <v>6579</v>
      </c>
      <c r="I2058" s="5">
        <v>5</v>
      </c>
      <c r="L2058" s="5">
        <v>4</v>
      </c>
      <c r="M2058" s="5" t="s">
        <v>6910</v>
      </c>
      <c r="N2058" s="5" t="s">
        <v>6911</v>
      </c>
      <c r="S2058" s="5" t="s">
        <v>95</v>
      </c>
      <c r="T2058" s="5" t="s">
        <v>96</v>
      </c>
      <c r="W2058" s="5" t="s">
        <v>164</v>
      </c>
      <c r="X2058" s="5" t="s">
        <v>165</v>
      </c>
      <c r="Y2058" s="5" t="s">
        <v>251</v>
      </c>
      <c r="Z2058" s="5" t="s">
        <v>252</v>
      </c>
      <c r="AC2058" s="4">
        <v>43</v>
      </c>
      <c r="AD2058" s="5" t="s">
        <v>1010</v>
      </c>
      <c r="AE2058" s="5" t="s">
        <v>1011</v>
      </c>
      <c r="AJ2058" s="5" t="s">
        <v>33</v>
      </c>
      <c r="AK2058" s="5" t="s">
        <v>34</v>
      </c>
      <c r="AL2058" s="5" t="s">
        <v>168</v>
      </c>
      <c r="AM2058" s="5" t="s">
        <v>169</v>
      </c>
      <c r="AV2058" s="5" t="s">
        <v>4150</v>
      </c>
      <c r="AW2058" s="5" t="s">
        <v>4151</v>
      </c>
      <c r="BI2058" s="5" t="s">
        <v>6918</v>
      </c>
      <c r="BJ2058" s="5" t="s">
        <v>6919</v>
      </c>
      <c r="BM2058" s="5" t="s">
        <v>6920</v>
      </c>
      <c r="BN2058" s="5" t="s">
        <v>6921</v>
      </c>
      <c r="BQ2058" s="5" t="s">
        <v>6922</v>
      </c>
      <c r="BR2058" s="5" t="s">
        <v>6923</v>
      </c>
      <c r="BS2058" s="5" t="s">
        <v>103</v>
      </c>
      <c r="BT2058" s="5" t="s">
        <v>104</v>
      </c>
    </row>
    <row r="2059" spans="1:72" ht="13.5" customHeight="1">
      <c r="A2059" s="7" t="str">
        <f>HYPERLINK("http://kyu.snu.ac.kr/sdhj/index.jsp?type=hj/GK14704_00IM0001_015b.jpg","1768_해북촌_015b")</f>
        <v>1768_해북촌_015b</v>
      </c>
      <c r="B2059" s="4">
        <v>1768</v>
      </c>
      <c r="C2059" s="4" t="s">
        <v>10836</v>
      </c>
      <c r="D2059" s="4" t="s">
        <v>10837</v>
      </c>
      <c r="E2059" s="4">
        <v>2058</v>
      </c>
      <c r="F2059" s="5">
        <v>9</v>
      </c>
      <c r="G2059" s="5" t="s">
        <v>6578</v>
      </c>
      <c r="H2059" s="5" t="s">
        <v>6579</v>
      </c>
      <c r="I2059" s="5">
        <v>5</v>
      </c>
      <c r="L2059" s="5">
        <v>4</v>
      </c>
      <c r="M2059" s="5" t="s">
        <v>6910</v>
      </c>
      <c r="N2059" s="5" t="s">
        <v>6911</v>
      </c>
      <c r="S2059" s="5" t="s">
        <v>127</v>
      </c>
      <c r="T2059" s="5" t="s">
        <v>128</v>
      </c>
      <c r="Y2059" s="5" t="s">
        <v>251</v>
      </c>
      <c r="Z2059" s="5" t="s">
        <v>252</v>
      </c>
      <c r="AC2059" s="4">
        <v>7</v>
      </c>
      <c r="AD2059" s="5" t="s">
        <v>724</v>
      </c>
      <c r="AE2059" s="5" t="s">
        <v>725</v>
      </c>
    </row>
    <row r="2060" spans="1:72" ht="13.5" customHeight="1">
      <c r="A2060" s="7" t="str">
        <f>HYPERLINK("http://kyu.snu.ac.kr/sdhj/index.jsp?type=hj/GK14704_00IM0001_015b.jpg","1768_해북촌_015b")</f>
        <v>1768_해북촌_015b</v>
      </c>
      <c r="B2060" s="4">
        <v>1768</v>
      </c>
      <c r="C2060" s="4" t="s">
        <v>9696</v>
      </c>
      <c r="D2060" s="4" t="s">
        <v>9697</v>
      </c>
      <c r="E2060" s="4">
        <v>2059</v>
      </c>
      <c r="F2060" s="5">
        <v>9</v>
      </c>
      <c r="G2060" s="5" t="s">
        <v>6578</v>
      </c>
      <c r="H2060" s="5" t="s">
        <v>6579</v>
      </c>
      <c r="I2060" s="5">
        <v>5</v>
      </c>
      <c r="L2060" s="5">
        <v>4</v>
      </c>
      <c r="M2060" s="5" t="s">
        <v>6910</v>
      </c>
      <c r="N2060" s="5" t="s">
        <v>6911</v>
      </c>
      <c r="S2060" s="5" t="s">
        <v>127</v>
      </c>
      <c r="T2060" s="5" t="s">
        <v>128</v>
      </c>
      <c r="Y2060" s="5" t="s">
        <v>251</v>
      </c>
      <c r="Z2060" s="5" t="s">
        <v>252</v>
      </c>
      <c r="AC2060" s="4">
        <v>5</v>
      </c>
      <c r="AD2060" s="5" t="s">
        <v>659</v>
      </c>
      <c r="AE2060" s="5" t="s">
        <v>660</v>
      </c>
    </row>
    <row r="2061" spans="1:72" ht="13.5" customHeight="1">
      <c r="A2061" s="7" t="str">
        <f>HYPERLINK("http://kyu.snu.ac.kr/sdhj/index.jsp?type=hj/GK14704_00IM0001_015b.jpg","1768_해북촌_015b")</f>
        <v>1768_해북촌_015b</v>
      </c>
      <c r="B2061" s="4">
        <v>1768</v>
      </c>
      <c r="C2061" s="4" t="s">
        <v>9696</v>
      </c>
      <c r="D2061" s="4" t="s">
        <v>9697</v>
      </c>
      <c r="E2061" s="4">
        <v>2060</v>
      </c>
      <c r="F2061" s="5">
        <v>9</v>
      </c>
      <c r="G2061" s="5" t="s">
        <v>6578</v>
      </c>
      <c r="H2061" s="5" t="s">
        <v>6579</v>
      </c>
      <c r="I2061" s="5">
        <v>5</v>
      </c>
      <c r="L2061" s="5">
        <v>5</v>
      </c>
      <c r="M2061" s="4" t="s">
        <v>6924</v>
      </c>
      <c r="N2061" s="4" t="s">
        <v>6925</v>
      </c>
      <c r="Q2061" s="5" t="s">
        <v>6926</v>
      </c>
      <c r="R2061" s="5" t="s">
        <v>6927</v>
      </c>
      <c r="S2061" s="4"/>
      <c r="T2061" s="4" t="s">
        <v>9970</v>
      </c>
      <c r="U2061" s="5" t="s">
        <v>495</v>
      </c>
      <c r="V2061" s="5" t="s">
        <v>496</v>
      </c>
      <c r="W2061" s="5" t="s">
        <v>443</v>
      </c>
      <c r="X2061" s="5" t="s">
        <v>444</v>
      </c>
      <c r="Y2061" s="5" t="s">
        <v>251</v>
      </c>
      <c r="Z2061" s="5" t="s">
        <v>252</v>
      </c>
      <c r="AC2061" s="4">
        <v>69</v>
      </c>
      <c r="AD2061" s="5" t="s">
        <v>1744</v>
      </c>
      <c r="AE2061" s="5" t="s">
        <v>1745</v>
      </c>
      <c r="AJ2061" s="5" t="s">
        <v>33</v>
      </c>
      <c r="AK2061" s="5" t="s">
        <v>34</v>
      </c>
      <c r="AL2061" s="5" t="s">
        <v>325</v>
      </c>
      <c r="AM2061" s="5" t="s">
        <v>326</v>
      </c>
      <c r="AT2061" s="5" t="s">
        <v>6557</v>
      </c>
      <c r="AU2061" s="5" t="s">
        <v>6558</v>
      </c>
      <c r="AV2061" s="5" t="s">
        <v>3876</v>
      </c>
      <c r="AW2061" s="5" t="s">
        <v>3877</v>
      </c>
      <c r="BG2061" s="5" t="s">
        <v>1030</v>
      </c>
      <c r="BH2061" s="5" t="s">
        <v>1031</v>
      </c>
      <c r="BI2061" s="5" t="s">
        <v>4263</v>
      </c>
      <c r="BJ2061" s="5" t="s">
        <v>4264</v>
      </c>
      <c r="BK2061" s="5" t="s">
        <v>1030</v>
      </c>
      <c r="BL2061" s="5" t="s">
        <v>1031</v>
      </c>
      <c r="BM2061" s="5" t="s">
        <v>6928</v>
      </c>
      <c r="BN2061" s="5" t="s">
        <v>6929</v>
      </c>
      <c r="BQ2061" s="5" t="s">
        <v>6930</v>
      </c>
      <c r="BR2061" s="5" t="s">
        <v>11879</v>
      </c>
      <c r="BS2061" s="5" t="s">
        <v>455</v>
      </c>
      <c r="BT2061" s="5" t="s">
        <v>456</v>
      </c>
    </row>
    <row r="2062" spans="1:72" ht="13.5" customHeight="1">
      <c r="A2062" s="7" t="str">
        <f>HYPERLINK("http://kyu.snu.ac.kr/sdhj/index.jsp?type=hj/GK14704_00IM0001_015b.jpg","1768_해북촌_015b")</f>
        <v>1768_해북촌_015b</v>
      </c>
      <c r="B2062" s="4">
        <v>1768</v>
      </c>
      <c r="C2062" s="4" t="s">
        <v>9817</v>
      </c>
      <c r="D2062" s="4" t="s">
        <v>9818</v>
      </c>
      <c r="E2062" s="4">
        <v>2061</v>
      </c>
      <c r="F2062" s="5">
        <v>9</v>
      </c>
      <c r="G2062" s="5" t="s">
        <v>6578</v>
      </c>
      <c r="H2062" s="5" t="s">
        <v>6579</v>
      </c>
      <c r="I2062" s="5">
        <v>6</v>
      </c>
      <c r="J2062" s="5" t="s">
        <v>6931</v>
      </c>
      <c r="K2062" s="5" t="s">
        <v>6932</v>
      </c>
      <c r="L2062" s="5">
        <v>1</v>
      </c>
      <c r="M2062" s="4" t="s">
        <v>6933</v>
      </c>
      <c r="N2062" s="4" t="s">
        <v>6934</v>
      </c>
      <c r="S2062" s="4"/>
      <c r="T2062" s="4" t="s">
        <v>10562</v>
      </c>
      <c r="U2062" s="5" t="s">
        <v>6350</v>
      </c>
      <c r="V2062" s="5" t="s">
        <v>6351</v>
      </c>
      <c r="W2062" s="5" t="s">
        <v>123</v>
      </c>
      <c r="X2062" s="5" t="s">
        <v>124</v>
      </c>
      <c r="Y2062" s="5" t="s">
        <v>6352</v>
      </c>
      <c r="Z2062" s="5" t="s">
        <v>2897</v>
      </c>
      <c r="AC2062" s="5">
        <v>94</v>
      </c>
      <c r="AD2062" s="5" t="s">
        <v>298</v>
      </c>
      <c r="AE2062" s="5" t="s">
        <v>299</v>
      </c>
      <c r="AJ2062" s="5" t="s">
        <v>33</v>
      </c>
      <c r="AK2062" s="5" t="s">
        <v>34</v>
      </c>
      <c r="AL2062" s="5" t="s">
        <v>533</v>
      </c>
      <c r="AM2062" s="5" t="s">
        <v>534</v>
      </c>
      <c r="AT2062" s="5" t="s">
        <v>1030</v>
      </c>
      <c r="AU2062" s="5" t="s">
        <v>1031</v>
      </c>
      <c r="AV2062" s="5" t="s">
        <v>753</v>
      </c>
      <c r="AW2062" s="5" t="s">
        <v>754</v>
      </c>
      <c r="BG2062" s="5" t="s">
        <v>1030</v>
      </c>
      <c r="BH2062" s="5" t="s">
        <v>1031</v>
      </c>
      <c r="BI2062" s="5" t="s">
        <v>6935</v>
      </c>
      <c r="BJ2062" s="5" t="s">
        <v>6936</v>
      </c>
      <c r="BM2062" s="5" t="s">
        <v>6937</v>
      </c>
      <c r="BN2062" s="5" t="s">
        <v>6938</v>
      </c>
      <c r="BO2062" s="5" t="s">
        <v>1988</v>
      </c>
      <c r="BP2062" s="4" t="s">
        <v>11880</v>
      </c>
      <c r="BQ2062" s="5" t="s">
        <v>6939</v>
      </c>
      <c r="BR2062" s="5" t="s">
        <v>6940</v>
      </c>
      <c r="BS2062" s="5" t="s">
        <v>505</v>
      </c>
      <c r="BT2062" s="5" t="s">
        <v>506</v>
      </c>
    </row>
    <row r="2063" spans="1:72" ht="13.5" customHeight="1">
      <c r="A2063" s="7" t="str">
        <f>HYPERLINK("http://kyu.snu.ac.kr/sdhj/index.jsp?type=hj/GK14704_00IM0001_015b.jpg","1768_해북촌_015b")</f>
        <v>1768_해북촌_015b</v>
      </c>
      <c r="B2063" s="4">
        <v>1768</v>
      </c>
      <c r="C2063" s="4" t="s">
        <v>9573</v>
      </c>
      <c r="D2063" s="4" t="s">
        <v>9574</v>
      </c>
      <c r="E2063" s="4">
        <v>2062</v>
      </c>
      <c r="F2063" s="5">
        <v>9</v>
      </c>
      <c r="G2063" s="5" t="s">
        <v>6578</v>
      </c>
      <c r="H2063" s="5" t="s">
        <v>6579</v>
      </c>
      <c r="I2063" s="5">
        <v>6</v>
      </c>
      <c r="L2063" s="5">
        <v>1</v>
      </c>
      <c r="M2063" s="5" t="s">
        <v>6933</v>
      </c>
      <c r="N2063" s="5" t="s">
        <v>6934</v>
      </c>
      <c r="S2063" s="5" t="s">
        <v>95</v>
      </c>
      <c r="T2063" s="5" t="s">
        <v>96</v>
      </c>
      <c r="W2063" s="5" t="s">
        <v>1657</v>
      </c>
      <c r="X2063" s="5" t="s">
        <v>1304</v>
      </c>
      <c r="Y2063" s="5" t="s">
        <v>251</v>
      </c>
      <c r="Z2063" s="5" t="s">
        <v>252</v>
      </c>
      <c r="AF2063" s="5" t="s">
        <v>309</v>
      </c>
      <c r="AG2063" s="5" t="s">
        <v>308</v>
      </c>
    </row>
    <row r="2064" spans="1:72" ht="13.5" customHeight="1">
      <c r="A2064" s="7" t="str">
        <f>HYPERLINK("http://kyu.snu.ac.kr/sdhj/index.jsp?type=hj/GK14704_00IM0001_015b.jpg","1768_해북촌_015b")</f>
        <v>1768_해북촌_015b</v>
      </c>
      <c r="B2064" s="4">
        <v>1768</v>
      </c>
      <c r="C2064" s="4" t="s">
        <v>9573</v>
      </c>
      <c r="D2064" s="4" t="s">
        <v>9574</v>
      </c>
      <c r="E2064" s="4">
        <v>2063</v>
      </c>
      <c r="F2064" s="5">
        <v>9</v>
      </c>
      <c r="G2064" s="5" t="s">
        <v>6578</v>
      </c>
      <c r="H2064" s="5" t="s">
        <v>6579</v>
      </c>
      <c r="I2064" s="5">
        <v>6</v>
      </c>
      <c r="L2064" s="5">
        <v>1</v>
      </c>
      <c r="M2064" s="5" t="s">
        <v>6933</v>
      </c>
      <c r="N2064" s="5" t="s">
        <v>6934</v>
      </c>
      <c r="S2064" s="5" t="s">
        <v>3134</v>
      </c>
      <c r="T2064" s="5" t="s">
        <v>3135</v>
      </c>
      <c r="W2064" s="5" t="s">
        <v>250</v>
      </c>
      <c r="X2064" s="4" t="s">
        <v>10570</v>
      </c>
      <c r="Y2064" s="5" t="s">
        <v>251</v>
      </c>
      <c r="Z2064" s="5" t="s">
        <v>252</v>
      </c>
      <c r="AC2064" s="4">
        <v>63</v>
      </c>
      <c r="AD2064" s="5" t="s">
        <v>659</v>
      </c>
      <c r="AE2064" s="5" t="s">
        <v>660</v>
      </c>
    </row>
    <row r="2065" spans="1:72" ht="13.5" customHeight="1">
      <c r="A2065" s="7" t="str">
        <f>HYPERLINK("http://kyu.snu.ac.kr/sdhj/index.jsp?type=hj/GK14704_00IM0001_015b.jpg","1768_해북촌_015b")</f>
        <v>1768_해북촌_015b</v>
      </c>
      <c r="B2065" s="4">
        <v>1768</v>
      </c>
      <c r="C2065" s="4" t="s">
        <v>9573</v>
      </c>
      <c r="D2065" s="4" t="s">
        <v>9574</v>
      </c>
      <c r="E2065" s="4">
        <v>2064</v>
      </c>
      <c r="F2065" s="5">
        <v>9</v>
      </c>
      <c r="G2065" s="5" t="s">
        <v>6578</v>
      </c>
      <c r="H2065" s="5" t="s">
        <v>6579</v>
      </c>
      <c r="I2065" s="5">
        <v>6</v>
      </c>
      <c r="L2065" s="5">
        <v>1</v>
      </c>
      <c r="M2065" s="5" t="s">
        <v>6933</v>
      </c>
      <c r="N2065" s="5" t="s">
        <v>6934</v>
      </c>
      <c r="S2065" s="5" t="s">
        <v>115</v>
      </c>
      <c r="T2065" s="5" t="s">
        <v>116</v>
      </c>
      <c r="U2065" s="5" t="s">
        <v>6350</v>
      </c>
      <c r="V2065" s="5" t="s">
        <v>11881</v>
      </c>
      <c r="Y2065" s="5" t="s">
        <v>11882</v>
      </c>
      <c r="Z2065" s="5" t="s">
        <v>11883</v>
      </c>
      <c r="AC2065" s="4">
        <v>30</v>
      </c>
      <c r="AD2065" s="5" t="s">
        <v>371</v>
      </c>
      <c r="AE2065" s="5" t="s">
        <v>372</v>
      </c>
    </row>
    <row r="2066" spans="1:72" ht="13.5" customHeight="1">
      <c r="A2066" s="7" t="str">
        <f>HYPERLINK("http://kyu.snu.ac.kr/sdhj/index.jsp?type=hj/GK14704_00IM0001_015b.jpg","1768_해북촌_015b")</f>
        <v>1768_해북촌_015b</v>
      </c>
      <c r="B2066" s="4">
        <v>1768</v>
      </c>
      <c r="C2066" s="4" t="s">
        <v>9573</v>
      </c>
      <c r="D2066" s="4" t="s">
        <v>9574</v>
      </c>
      <c r="E2066" s="4">
        <v>2065</v>
      </c>
      <c r="F2066" s="5">
        <v>9</v>
      </c>
      <c r="G2066" s="5" t="s">
        <v>6578</v>
      </c>
      <c r="H2066" s="5" t="s">
        <v>6579</v>
      </c>
      <c r="I2066" s="5">
        <v>6</v>
      </c>
      <c r="L2066" s="5">
        <v>1</v>
      </c>
      <c r="M2066" s="5" t="s">
        <v>6933</v>
      </c>
      <c r="N2066" s="5" t="s">
        <v>6934</v>
      </c>
      <c r="S2066" s="5" t="s">
        <v>121</v>
      </c>
      <c r="T2066" s="5" t="s">
        <v>122</v>
      </c>
      <c r="W2066" s="5" t="s">
        <v>97</v>
      </c>
      <c r="X2066" s="5" t="s">
        <v>98</v>
      </c>
      <c r="Y2066" s="5" t="s">
        <v>251</v>
      </c>
      <c r="Z2066" s="5" t="s">
        <v>252</v>
      </c>
      <c r="AC2066" s="4">
        <v>30</v>
      </c>
      <c r="AD2066" s="5" t="s">
        <v>371</v>
      </c>
      <c r="AE2066" s="5" t="s">
        <v>372</v>
      </c>
    </row>
    <row r="2067" spans="1:72" ht="13.5" customHeight="1">
      <c r="A2067" s="7" t="str">
        <f>HYPERLINK("http://kyu.snu.ac.kr/sdhj/index.jsp?type=hj/GK14704_00IM0001_015b.jpg","1768_해북촌_015b")</f>
        <v>1768_해북촌_015b</v>
      </c>
      <c r="B2067" s="4">
        <v>1768</v>
      </c>
      <c r="C2067" s="4" t="s">
        <v>9573</v>
      </c>
      <c r="D2067" s="4" t="s">
        <v>9574</v>
      </c>
      <c r="E2067" s="4">
        <v>2066</v>
      </c>
      <c r="F2067" s="5">
        <v>9</v>
      </c>
      <c r="G2067" s="5" t="s">
        <v>6578</v>
      </c>
      <c r="H2067" s="5" t="s">
        <v>6579</v>
      </c>
      <c r="I2067" s="5">
        <v>6</v>
      </c>
      <c r="L2067" s="5">
        <v>2</v>
      </c>
      <c r="M2067" s="4" t="s">
        <v>6941</v>
      </c>
      <c r="N2067" s="4" t="s">
        <v>6942</v>
      </c>
      <c r="Q2067" s="5" t="s">
        <v>235</v>
      </c>
      <c r="R2067" s="5" t="s">
        <v>11884</v>
      </c>
      <c r="S2067" s="4"/>
      <c r="T2067" s="4" t="s">
        <v>10091</v>
      </c>
      <c r="U2067" s="5" t="s">
        <v>681</v>
      </c>
      <c r="V2067" s="5" t="s">
        <v>682</v>
      </c>
      <c r="W2067" s="5" t="s">
        <v>1097</v>
      </c>
      <c r="X2067" s="5" t="s">
        <v>11885</v>
      </c>
      <c r="Y2067" s="5" t="s">
        <v>3779</v>
      </c>
      <c r="Z2067" s="5" t="s">
        <v>3780</v>
      </c>
      <c r="AC2067" s="4">
        <v>28</v>
      </c>
      <c r="AD2067" s="5" t="s">
        <v>253</v>
      </c>
      <c r="AE2067" s="5" t="s">
        <v>254</v>
      </c>
      <c r="AJ2067" s="5" t="s">
        <v>33</v>
      </c>
      <c r="AK2067" s="5" t="s">
        <v>34</v>
      </c>
      <c r="AL2067" s="5" t="s">
        <v>266</v>
      </c>
      <c r="AM2067" s="4" t="s">
        <v>10492</v>
      </c>
      <c r="AT2067" s="5" t="s">
        <v>695</v>
      </c>
      <c r="AU2067" s="5" t="s">
        <v>696</v>
      </c>
      <c r="AV2067" s="5" t="s">
        <v>6943</v>
      </c>
      <c r="AW2067" s="5" t="s">
        <v>2784</v>
      </c>
      <c r="BG2067" s="5" t="s">
        <v>695</v>
      </c>
      <c r="BH2067" s="5" t="s">
        <v>696</v>
      </c>
      <c r="BI2067" s="5" t="s">
        <v>2981</v>
      </c>
      <c r="BJ2067" s="5" t="s">
        <v>2982</v>
      </c>
      <c r="BK2067" s="5" t="s">
        <v>1030</v>
      </c>
      <c r="BL2067" s="5" t="s">
        <v>1031</v>
      </c>
      <c r="BM2067" s="5" t="s">
        <v>2983</v>
      </c>
      <c r="BN2067" s="5" t="s">
        <v>2984</v>
      </c>
      <c r="BO2067" s="5" t="s">
        <v>1030</v>
      </c>
      <c r="BP2067" s="5" t="s">
        <v>1031</v>
      </c>
      <c r="BQ2067" s="5" t="s">
        <v>6944</v>
      </c>
      <c r="BR2067" s="5" t="s">
        <v>11886</v>
      </c>
      <c r="BS2067" s="5" t="s">
        <v>266</v>
      </c>
      <c r="BT2067" s="4" t="s">
        <v>11887</v>
      </c>
    </row>
    <row r="2068" spans="1:72" ht="13.5" customHeight="1">
      <c r="A2068" s="7" t="str">
        <f>HYPERLINK("http://kyu.snu.ac.kr/sdhj/index.jsp?type=hj/GK14704_00IM0001_015b.jpg","1768_해북촌_015b")</f>
        <v>1768_해북촌_015b</v>
      </c>
      <c r="B2068" s="4">
        <v>1768</v>
      </c>
      <c r="C2068" s="4" t="s">
        <v>11224</v>
      </c>
      <c r="D2068" s="4" t="s">
        <v>11225</v>
      </c>
      <c r="E2068" s="4">
        <v>2067</v>
      </c>
      <c r="F2068" s="5">
        <v>9</v>
      </c>
      <c r="G2068" s="5" t="s">
        <v>6578</v>
      </c>
      <c r="H2068" s="5" t="s">
        <v>6579</v>
      </c>
      <c r="I2068" s="5">
        <v>6</v>
      </c>
      <c r="L2068" s="5">
        <v>2</v>
      </c>
      <c r="M2068" s="5" t="s">
        <v>6941</v>
      </c>
      <c r="N2068" s="5" t="s">
        <v>6942</v>
      </c>
      <c r="S2068" s="5" t="s">
        <v>95</v>
      </c>
      <c r="T2068" s="5" t="s">
        <v>96</v>
      </c>
      <c r="W2068" s="5" t="s">
        <v>249</v>
      </c>
      <c r="X2068" s="4" t="s">
        <v>10724</v>
      </c>
      <c r="Y2068" s="5" t="s">
        <v>251</v>
      </c>
      <c r="Z2068" s="5" t="s">
        <v>252</v>
      </c>
      <c r="AC2068" s="4">
        <v>28</v>
      </c>
      <c r="AD2068" s="5" t="s">
        <v>253</v>
      </c>
      <c r="AE2068" s="5" t="s">
        <v>254</v>
      </c>
      <c r="AJ2068" s="5" t="s">
        <v>33</v>
      </c>
      <c r="AK2068" s="5" t="s">
        <v>34</v>
      </c>
      <c r="AL2068" s="5" t="s">
        <v>266</v>
      </c>
      <c r="AM2068" s="4" t="s">
        <v>10492</v>
      </c>
      <c r="AT2068" s="5" t="s">
        <v>695</v>
      </c>
      <c r="AU2068" s="5" t="s">
        <v>696</v>
      </c>
      <c r="AV2068" s="5" t="s">
        <v>6835</v>
      </c>
      <c r="AW2068" s="5" t="s">
        <v>6836</v>
      </c>
      <c r="BG2068" s="5" t="s">
        <v>695</v>
      </c>
      <c r="BH2068" s="5" t="s">
        <v>696</v>
      </c>
      <c r="BI2068" s="5" t="s">
        <v>85</v>
      </c>
      <c r="BJ2068" s="5" t="s">
        <v>86</v>
      </c>
      <c r="BK2068" s="5" t="s">
        <v>695</v>
      </c>
      <c r="BL2068" s="5" t="s">
        <v>696</v>
      </c>
      <c r="BM2068" s="5" t="s">
        <v>6837</v>
      </c>
      <c r="BN2068" s="5" t="s">
        <v>6838</v>
      </c>
      <c r="BO2068" s="5" t="s">
        <v>6945</v>
      </c>
      <c r="BP2068" s="5" t="s">
        <v>6946</v>
      </c>
      <c r="BQ2068" s="5" t="s">
        <v>6947</v>
      </c>
      <c r="BR2068" s="5" t="s">
        <v>11888</v>
      </c>
      <c r="BS2068" s="5" t="s">
        <v>266</v>
      </c>
      <c r="BT2068" s="4" t="s">
        <v>10124</v>
      </c>
    </row>
    <row r="2069" spans="1:72" ht="13.5" customHeight="1">
      <c r="A2069" s="7" t="str">
        <f>HYPERLINK("http://kyu.snu.ac.kr/sdhj/index.jsp?type=hj/GK14704_00IM0001_015b.jpg","1768_해북촌_015b")</f>
        <v>1768_해북촌_015b</v>
      </c>
      <c r="B2069" s="4">
        <v>1768</v>
      </c>
      <c r="C2069" s="4" t="s">
        <v>9899</v>
      </c>
      <c r="D2069" s="4" t="s">
        <v>9900</v>
      </c>
      <c r="E2069" s="4">
        <v>2068</v>
      </c>
      <c r="F2069" s="5">
        <v>9</v>
      </c>
      <c r="G2069" s="5" t="s">
        <v>6578</v>
      </c>
      <c r="H2069" s="5" t="s">
        <v>6579</v>
      </c>
      <c r="I2069" s="5">
        <v>6</v>
      </c>
      <c r="L2069" s="5">
        <v>2</v>
      </c>
      <c r="M2069" s="5" t="s">
        <v>6941</v>
      </c>
      <c r="N2069" s="5" t="s">
        <v>6942</v>
      </c>
      <c r="S2069" s="5" t="s">
        <v>248</v>
      </c>
      <c r="T2069" s="5" t="s">
        <v>176</v>
      </c>
      <c r="W2069" s="5" t="s">
        <v>249</v>
      </c>
      <c r="X2069" s="4" t="s">
        <v>10724</v>
      </c>
      <c r="Y2069" s="5" t="s">
        <v>251</v>
      </c>
      <c r="Z2069" s="5" t="s">
        <v>252</v>
      </c>
      <c r="AC2069" s="4">
        <v>56</v>
      </c>
      <c r="AD2069" s="5" t="s">
        <v>79</v>
      </c>
      <c r="AE2069" s="5" t="s">
        <v>80</v>
      </c>
    </row>
    <row r="2070" spans="1:72" ht="13.5" customHeight="1">
      <c r="A2070" s="7" t="str">
        <f>HYPERLINK("http://kyu.snu.ac.kr/sdhj/index.jsp?type=hj/GK14704_00IM0001_015b.jpg","1768_해북촌_015b")</f>
        <v>1768_해북촌_015b</v>
      </c>
      <c r="B2070" s="4">
        <v>1768</v>
      </c>
      <c r="C2070" s="4" t="s">
        <v>9696</v>
      </c>
      <c r="D2070" s="4" t="s">
        <v>9697</v>
      </c>
      <c r="E2070" s="4">
        <v>2069</v>
      </c>
      <c r="F2070" s="5">
        <v>9</v>
      </c>
      <c r="G2070" s="5" t="s">
        <v>6578</v>
      </c>
      <c r="H2070" s="5" t="s">
        <v>6579</v>
      </c>
      <c r="I2070" s="5">
        <v>6</v>
      </c>
      <c r="L2070" s="5">
        <v>2</v>
      </c>
      <c r="M2070" s="5" t="s">
        <v>6941</v>
      </c>
      <c r="N2070" s="5" t="s">
        <v>6942</v>
      </c>
      <c r="S2070" s="5" t="s">
        <v>300</v>
      </c>
      <c r="T2070" s="5" t="s">
        <v>301</v>
      </c>
      <c r="U2070" s="5" t="s">
        <v>3107</v>
      </c>
      <c r="V2070" s="5" t="s">
        <v>11235</v>
      </c>
      <c r="Y2070" s="5" t="s">
        <v>4308</v>
      </c>
      <c r="Z2070" s="5" t="s">
        <v>4309</v>
      </c>
      <c r="AC2070" s="4">
        <v>15</v>
      </c>
      <c r="AD2070" s="5" t="s">
        <v>383</v>
      </c>
      <c r="AE2070" s="5" t="s">
        <v>384</v>
      </c>
    </row>
    <row r="2071" spans="1:72" ht="13.5" customHeight="1">
      <c r="A2071" s="7" t="str">
        <f>HYPERLINK("http://kyu.snu.ac.kr/sdhj/index.jsp?type=hj/GK14704_00IM0001_015b.jpg","1768_해북촌_015b")</f>
        <v>1768_해북촌_015b</v>
      </c>
      <c r="B2071" s="4">
        <v>1768</v>
      </c>
      <c r="C2071" s="4" t="s">
        <v>9696</v>
      </c>
      <c r="D2071" s="4" t="s">
        <v>9697</v>
      </c>
      <c r="E2071" s="4">
        <v>2070</v>
      </c>
      <c r="F2071" s="5">
        <v>9</v>
      </c>
      <c r="G2071" s="5" t="s">
        <v>6578</v>
      </c>
      <c r="H2071" s="5" t="s">
        <v>6579</v>
      </c>
      <c r="I2071" s="5">
        <v>6</v>
      </c>
      <c r="L2071" s="5">
        <v>2</v>
      </c>
      <c r="M2071" s="5" t="s">
        <v>6941</v>
      </c>
      <c r="N2071" s="5" t="s">
        <v>6942</v>
      </c>
      <c r="S2071" s="5" t="s">
        <v>127</v>
      </c>
      <c r="T2071" s="5" t="s">
        <v>128</v>
      </c>
      <c r="Y2071" s="5" t="s">
        <v>251</v>
      </c>
      <c r="Z2071" s="5" t="s">
        <v>252</v>
      </c>
      <c r="AF2071" s="5" t="s">
        <v>2166</v>
      </c>
      <c r="AG2071" s="5" t="s">
        <v>478</v>
      </c>
      <c r="AH2071" s="5" t="s">
        <v>6948</v>
      </c>
      <c r="AI2071" s="5" t="s">
        <v>11889</v>
      </c>
    </row>
    <row r="2072" spans="1:72" ht="13.5" customHeight="1">
      <c r="A2072" s="7" t="str">
        <f>HYPERLINK("http://kyu.snu.ac.kr/sdhj/index.jsp?type=hj/GK14704_00IM0001_015b.jpg","1768_해북촌_015b")</f>
        <v>1768_해북촌_015b</v>
      </c>
      <c r="B2072" s="4">
        <v>1768</v>
      </c>
      <c r="C2072" s="4" t="s">
        <v>9696</v>
      </c>
      <c r="D2072" s="4" t="s">
        <v>9697</v>
      </c>
      <c r="E2072" s="4">
        <v>2071</v>
      </c>
      <c r="F2072" s="5">
        <v>9</v>
      </c>
      <c r="G2072" s="5" t="s">
        <v>6578</v>
      </c>
      <c r="H2072" s="5" t="s">
        <v>6579</v>
      </c>
      <c r="I2072" s="5">
        <v>6</v>
      </c>
      <c r="L2072" s="5">
        <v>3</v>
      </c>
      <c r="M2072" s="4" t="s">
        <v>6949</v>
      </c>
      <c r="N2072" s="4" t="s">
        <v>6950</v>
      </c>
      <c r="S2072" s="4"/>
      <c r="T2072" s="4" t="s">
        <v>9970</v>
      </c>
      <c r="W2072" s="5" t="s">
        <v>1303</v>
      </c>
      <c r="X2072" s="5" t="s">
        <v>1304</v>
      </c>
      <c r="Y2072" s="5" t="s">
        <v>251</v>
      </c>
      <c r="Z2072" s="5" t="s">
        <v>252</v>
      </c>
      <c r="AC2072" s="4">
        <v>68</v>
      </c>
      <c r="AD2072" s="5" t="s">
        <v>129</v>
      </c>
      <c r="AE2072" s="5" t="s">
        <v>130</v>
      </c>
      <c r="AJ2072" s="5" t="s">
        <v>33</v>
      </c>
      <c r="AK2072" s="5" t="s">
        <v>34</v>
      </c>
      <c r="AL2072" s="5" t="s">
        <v>1305</v>
      </c>
      <c r="AM2072" s="5" t="s">
        <v>1306</v>
      </c>
      <c r="AV2072" s="5" t="s">
        <v>6951</v>
      </c>
      <c r="AW2072" s="5" t="s">
        <v>6952</v>
      </c>
      <c r="BI2072" s="5" t="s">
        <v>1146</v>
      </c>
      <c r="BJ2072" s="5" t="s">
        <v>1147</v>
      </c>
      <c r="BM2072" s="5" t="s">
        <v>259</v>
      </c>
      <c r="BN2072" s="5" t="s">
        <v>260</v>
      </c>
      <c r="BQ2072" s="5" t="s">
        <v>6953</v>
      </c>
      <c r="BR2072" s="5" t="s">
        <v>6954</v>
      </c>
      <c r="BS2072" s="5" t="s">
        <v>2359</v>
      </c>
      <c r="BT2072" s="5" t="s">
        <v>2360</v>
      </c>
    </row>
    <row r="2073" spans="1:72" ht="13.5" customHeight="1">
      <c r="A2073" s="7" t="str">
        <f>HYPERLINK("http://kyu.snu.ac.kr/sdhj/index.jsp?type=hj/GK14704_00IM0001_015b.jpg","1768_해북촌_015b")</f>
        <v>1768_해북촌_015b</v>
      </c>
      <c r="B2073" s="4">
        <v>1768</v>
      </c>
      <c r="C2073" s="4" t="s">
        <v>9977</v>
      </c>
      <c r="D2073" s="4" t="s">
        <v>9978</v>
      </c>
      <c r="E2073" s="4">
        <v>2072</v>
      </c>
      <c r="F2073" s="5">
        <v>9</v>
      </c>
      <c r="G2073" s="5" t="s">
        <v>6578</v>
      </c>
      <c r="H2073" s="5" t="s">
        <v>6579</v>
      </c>
      <c r="I2073" s="5">
        <v>6</v>
      </c>
      <c r="L2073" s="5">
        <v>3</v>
      </c>
      <c r="M2073" s="5" t="s">
        <v>6949</v>
      </c>
      <c r="N2073" s="5" t="s">
        <v>6950</v>
      </c>
      <c r="S2073" s="5" t="s">
        <v>127</v>
      </c>
      <c r="T2073" s="5" t="s">
        <v>128</v>
      </c>
      <c r="AF2073" s="5" t="s">
        <v>131</v>
      </c>
      <c r="AG2073" s="5" t="s">
        <v>132</v>
      </c>
    </row>
    <row r="2074" spans="1:72" ht="13.5" customHeight="1">
      <c r="A2074" s="7" t="str">
        <f>HYPERLINK("http://kyu.snu.ac.kr/sdhj/index.jsp?type=hj/GK14704_00IM0001_015b.jpg","1768_해북촌_015b")</f>
        <v>1768_해북촌_015b</v>
      </c>
      <c r="B2074" s="4">
        <v>1768</v>
      </c>
      <c r="C2074" s="4" t="s">
        <v>9977</v>
      </c>
      <c r="D2074" s="4" t="s">
        <v>9978</v>
      </c>
      <c r="E2074" s="4">
        <v>2073</v>
      </c>
      <c r="F2074" s="5">
        <v>9</v>
      </c>
      <c r="G2074" s="5" t="s">
        <v>6578</v>
      </c>
      <c r="H2074" s="5" t="s">
        <v>6579</v>
      </c>
      <c r="I2074" s="5">
        <v>6</v>
      </c>
      <c r="L2074" s="5">
        <v>4</v>
      </c>
      <c r="M2074" s="4" t="s">
        <v>3415</v>
      </c>
      <c r="N2074" s="4" t="s">
        <v>3416</v>
      </c>
      <c r="S2074" s="4"/>
      <c r="T2074" s="4" t="s">
        <v>9970</v>
      </c>
      <c r="W2074" s="5" t="s">
        <v>408</v>
      </c>
      <c r="X2074" s="5" t="s">
        <v>409</v>
      </c>
      <c r="Y2074" s="5" t="s">
        <v>251</v>
      </c>
      <c r="Z2074" s="5" t="s">
        <v>252</v>
      </c>
      <c r="AC2074" s="4">
        <v>53</v>
      </c>
      <c r="AD2074" s="5" t="s">
        <v>614</v>
      </c>
      <c r="AE2074" s="5" t="s">
        <v>615</v>
      </c>
      <c r="AJ2074" s="5" t="s">
        <v>33</v>
      </c>
      <c r="AK2074" s="5" t="s">
        <v>34</v>
      </c>
      <c r="AL2074" s="5" t="s">
        <v>455</v>
      </c>
      <c r="AM2074" s="5" t="s">
        <v>456</v>
      </c>
      <c r="AT2074" s="5" t="s">
        <v>1030</v>
      </c>
      <c r="AU2074" s="5" t="s">
        <v>1031</v>
      </c>
      <c r="AV2074" s="5" t="s">
        <v>6955</v>
      </c>
      <c r="AW2074" s="5" t="s">
        <v>6956</v>
      </c>
      <c r="BG2074" s="5" t="s">
        <v>1030</v>
      </c>
      <c r="BH2074" s="5" t="s">
        <v>1031</v>
      </c>
      <c r="BI2074" s="5" t="s">
        <v>6957</v>
      </c>
      <c r="BJ2074" s="5" t="s">
        <v>6958</v>
      </c>
      <c r="BK2074" s="5" t="s">
        <v>1030</v>
      </c>
      <c r="BL2074" s="5" t="s">
        <v>1031</v>
      </c>
      <c r="BM2074" s="5" t="s">
        <v>400</v>
      </c>
      <c r="BN2074" s="5" t="s">
        <v>401</v>
      </c>
      <c r="BO2074" s="5" t="s">
        <v>1030</v>
      </c>
      <c r="BP2074" s="5" t="s">
        <v>1031</v>
      </c>
      <c r="BQ2074" s="5" t="s">
        <v>6959</v>
      </c>
      <c r="BR2074" s="5" t="s">
        <v>11890</v>
      </c>
      <c r="BS2074" s="5" t="s">
        <v>266</v>
      </c>
      <c r="BT2074" s="4" t="s">
        <v>11891</v>
      </c>
    </row>
    <row r="2075" spans="1:72" ht="13.5" customHeight="1">
      <c r="A2075" s="7" t="str">
        <f>HYPERLINK("http://kyu.snu.ac.kr/sdhj/index.jsp?type=hj/GK14704_00IM0001_015b.jpg","1768_해북촌_015b")</f>
        <v>1768_해북촌_015b</v>
      </c>
      <c r="B2075" s="4">
        <v>1768</v>
      </c>
      <c r="C2075" s="4" t="s">
        <v>11129</v>
      </c>
      <c r="D2075" s="4" t="s">
        <v>11130</v>
      </c>
      <c r="E2075" s="4">
        <v>2074</v>
      </c>
      <c r="F2075" s="5">
        <v>9</v>
      </c>
      <c r="G2075" s="5" t="s">
        <v>6578</v>
      </c>
      <c r="H2075" s="5" t="s">
        <v>6579</v>
      </c>
      <c r="I2075" s="5">
        <v>6</v>
      </c>
      <c r="L2075" s="5">
        <v>4</v>
      </c>
      <c r="M2075" s="5" t="s">
        <v>3415</v>
      </c>
      <c r="N2075" s="5" t="s">
        <v>3416</v>
      </c>
      <c r="S2075" s="5" t="s">
        <v>127</v>
      </c>
      <c r="T2075" s="5" t="s">
        <v>128</v>
      </c>
      <c r="Y2075" s="5" t="s">
        <v>251</v>
      </c>
      <c r="Z2075" s="5" t="s">
        <v>252</v>
      </c>
      <c r="AC2075" s="4">
        <v>9</v>
      </c>
      <c r="AD2075" s="5" t="s">
        <v>129</v>
      </c>
      <c r="AE2075" s="5" t="s">
        <v>130</v>
      </c>
    </row>
    <row r="2076" spans="1:72" ht="13.5" customHeight="1">
      <c r="A2076" s="7" t="str">
        <f>HYPERLINK("http://kyu.snu.ac.kr/sdhj/index.jsp?type=hj/GK14704_00IM0001_015b.jpg","1768_해북촌_015b")</f>
        <v>1768_해북촌_015b</v>
      </c>
      <c r="B2076" s="4">
        <v>1768</v>
      </c>
      <c r="C2076" s="4" t="s">
        <v>9977</v>
      </c>
      <c r="D2076" s="4" t="s">
        <v>9978</v>
      </c>
      <c r="E2076" s="4">
        <v>2075</v>
      </c>
      <c r="F2076" s="5">
        <v>9</v>
      </c>
      <c r="G2076" s="5" t="s">
        <v>6578</v>
      </c>
      <c r="H2076" s="5" t="s">
        <v>6579</v>
      </c>
      <c r="I2076" s="5">
        <v>6</v>
      </c>
      <c r="L2076" s="5">
        <v>4</v>
      </c>
      <c r="M2076" s="5" t="s">
        <v>3415</v>
      </c>
      <c r="N2076" s="5" t="s">
        <v>3416</v>
      </c>
      <c r="S2076" s="5" t="s">
        <v>127</v>
      </c>
      <c r="T2076" s="5" t="s">
        <v>128</v>
      </c>
      <c r="Y2076" s="5" t="s">
        <v>251</v>
      </c>
      <c r="Z2076" s="5" t="s">
        <v>252</v>
      </c>
      <c r="AC2076" s="4">
        <v>5</v>
      </c>
      <c r="AD2076" s="5" t="s">
        <v>659</v>
      </c>
      <c r="AE2076" s="5" t="s">
        <v>660</v>
      </c>
    </row>
    <row r="2077" spans="1:72" ht="13.5" customHeight="1">
      <c r="A2077" s="7" t="str">
        <f>HYPERLINK("http://kyu.snu.ac.kr/sdhj/index.jsp?type=hj/GK14704_00IM0001_015b.jpg","1768_해북촌_015b")</f>
        <v>1768_해북촌_015b</v>
      </c>
      <c r="B2077" s="4">
        <v>1768</v>
      </c>
      <c r="C2077" s="4" t="s">
        <v>9977</v>
      </c>
      <c r="D2077" s="4" t="s">
        <v>9978</v>
      </c>
      <c r="E2077" s="4">
        <v>2076</v>
      </c>
      <c r="F2077" s="5">
        <v>9</v>
      </c>
      <c r="G2077" s="5" t="s">
        <v>6578</v>
      </c>
      <c r="H2077" s="5" t="s">
        <v>6579</v>
      </c>
      <c r="I2077" s="5">
        <v>6</v>
      </c>
      <c r="L2077" s="5">
        <v>5</v>
      </c>
      <c r="M2077" s="4" t="s">
        <v>6960</v>
      </c>
      <c r="N2077" s="4" t="s">
        <v>6961</v>
      </c>
      <c r="S2077" s="4"/>
      <c r="T2077" s="4" t="s">
        <v>11827</v>
      </c>
      <c r="W2077" s="5" t="s">
        <v>296</v>
      </c>
      <c r="X2077" s="5" t="s">
        <v>297</v>
      </c>
      <c r="Y2077" s="5" t="s">
        <v>6962</v>
      </c>
      <c r="Z2077" s="5" t="s">
        <v>6963</v>
      </c>
      <c r="AC2077" s="4">
        <v>81</v>
      </c>
      <c r="AD2077" s="5" t="s">
        <v>410</v>
      </c>
      <c r="AE2077" s="5" t="s">
        <v>411</v>
      </c>
      <c r="AJ2077" s="5" t="s">
        <v>33</v>
      </c>
      <c r="AK2077" s="5" t="s">
        <v>34</v>
      </c>
      <c r="AL2077" s="5" t="s">
        <v>279</v>
      </c>
      <c r="AM2077" s="5" t="s">
        <v>280</v>
      </c>
      <c r="AV2077" s="5" t="s">
        <v>6964</v>
      </c>
      <c r="AW2077" s="5" t="s">
        <v>4685</v>
      </c>
      <c r="BI2077" s="5" t="s">
        <v>6965</v>
      </c>
      <c r="BJ2077" s="5" t="s">
        <v>6966</v>
      </c>
      <c r="BM2077" s="5" t="s">
        <v>6967</v>
      </c>
      <c r="BN2077" s="5" t="s">
        <v>6968</v>
      </c>
      <c r="BQ2077" s="5" t="s">
        <v>6969</v>
      </c>
      <c r="BR2077" s="5" t="s">
        <v>6970</v>
      </c>
      <c r="BS2077" s="5" t="s">
        <v>266</v>
      </c>
      <c r="BT2077" s="4" t="s">
        <v>11526</v>
      </c>
    </row>
    <row r="2078" spans="1:72" ht="13.5" customHeight="1">
      <c r="A2078" s="7" t="str">
        <f>HYPERLINK("http://kyu.snu.ac.kr/sdhj/index.jsp?type=hj/GK14704_00IM0001_015b.jpg","1768_해북촌_015b")</f>
        <v>1768_해북촌_015b</v>
      </c>
      <c r="B2078" s="4">
        <v>1768</v>
      </c>
      <c r="C2078" s="4" t="s">
        <v>10544</v>
      </c>
      <c r="D2078" s="4" t="s">
        <v>10545</v>
      </c>
      <c r="E2078" s="4">
        <v>2077</v>
      </c>
      <c r="F2078" s="5">
        <v>9</v>
      </c>
      <c r="G2078" s="5" t="s">
        <v>6578</v>
      </c>
      <c r="H2078" s="5" t="s">
        <v>6579</v>
      </c>
      <c r="I2078" s="5">
        <v>6</v>
      </c>
      <c r="L2078" s="5">
        <v>5</v>
      </c>
      <c r="M2078" s="5" t="s">
        <v>6960</v>
      </c>
      <c r="N2078" s="5" t="s">
        <v>6961</v>
      </c>
      <c r="S2078" s="5" t="s">
        <v>95</v>
      </c>
      <c r="T2078" s="5" t="s">
        <v>96</v>
      </c>
      <c r="W2078" s="5" t="s">
        <v>249</v>
      </c>
      <c r="X2078" s="4" t="s">
        <v>11892</v>
      </c>
      <c r="Y2078" s="5" t="s">
        <v>251</v>
      </c>
      <c r="Z2078" s="5" t="s">
        <v>252</v>
      </c>
      <c r="AC2078" s="4">
        <v>76</v>
      </c>
      <c r="AD2078" s="5" t="s">
        <v>421</v>
      </c>
      <c r="AE2078" s="5" t="s">
        <v>422</v>
      </c>
      <c r="AJ2078" s="5" t="s">
        <v>33</v>
      </c>
      <c r="AK2078" s="5" t="s">
        <v>34</v>
      </c>
      <c r="AL2078" s="5" t="s">
        <v>266</v>
      </c>
      <c r="AM2078" s="4" t="s">
        <v>11893</v>
      </c>
      <c r="AV2078" s="5" t="s">
        <v>4194</v>
      </c>
      <c r="AW2078" s="5" t="s">
        <v>4195</v>
      </c>
      <c r="BI2078" s="5" t="s">
        <v>6139</v>
      </c>
      <c r="BJ2078" s="5" t="s">
        <v>4919</v>
      </c>
      <c r="BM2078" s="5" t="s">
        <v>6971</v>
      </c>
      <c r="BN2078" s="5" t="s">
        <v>222</v>
      </c>
      <c r="BQ2078" s="5" t="s">
        <v>6972</v>
      </c>
      <c r="BR2078" s="5" t="s">
        <v>11894</v>
      </c>
      <c r="BS2078" s="5" t="s">
        <v>970</v>
      </c>
      <c r="BT2078" s="5" t="s">
        <v>971</v>
      </c>
    </row>
    <row r="2079" spans="1:72" ht="13.5" customHeight="1">
      <c r="A2079" s="7" t="str">
        <f>HYPERLINK("http://kyu.snu.ac.kr/sdhj/index.jsp?type=hj/GK14704_00IM0001_015b.jpg","1768_해북촌_015b")</f>
        <v>1768_해북촌_015b</v>
      </c>
      <c r="B2079" s="4">
        <v>1768</v>
      </c>
      <c r="C2079" s="4" t="s">
        <v>10781</v>
      </c>
      <c r="D2079" s="4" t="s">
        <v>10782</v>
      </c>
      <c r="E2079" s="4">
        <v>2078</v>
      </c>
      <c r="F2079" s="5">
        <v>9</v>
      </c>
      <c r="G2079" s="5" t="s">
        <v>6578</v>
      </c>
      <c r="H2079" s="5" t="s">
        <v>6579</v>
      </c>
      <c r="I2079" s="5">
        <v>6</v>
      </c>
      <c r="L2079" s="5">
        <v>5</v>
      </c>
      <c r="M2079" s="5" t="s">
        <v>6960</v>
      </c>
      <c r="N2079" s="5" t="s">
        <v>6961</v>
      </c>
      <c r="S2079" s="5" t="s">
        <v>127</v>
      </c>
      <c r="T2079" s="5" t="s">
        <v>128</v>
      </c>
      <c r="Y2079" s="5" t="s">
        <v>251</v>
      </c>
      <c r="Z2079" s="5" t="s">
        <v>252</v>
      </c>
      <c r="AC2079" s="4">
        <v>7</v>
      </c>
      <c r="AD2079" s="5" t="s">
        <v>724</v>
      </c>
      <c r="AE2079" s="5" t="s">
        <v>725</v>
      </c>
    </row>
    <row r="2080" spans="1:72" ht="13.5" customHeight="1">
      <c r="A2080" s="7" t="str">
        <f>HYPERLINK("http://kyu.snu.ac.kr/sdhj/index.jsp?type=hj/GK14704_00IM0001_015b.jpg","1768_해북촌_015b")</f>
        <v>1768_해북촌_015b</v>
      </c>
      <c r="B2080" s="4">
        <v>1768</v>
      </c>
      <c r="C2080" s="4" t="s">
        <v>10836</v>
      </c>
      <c r="D2080" s="4" t="s">
        <v>10837</v>
      </c>
      <c r="E2080" s="4">
        <v>2079</v>
      </c>
      <c r="F2080" s="5">
        <v>9</v>
      </c>
      <c r="G2080" s="5" t="s">
        <v>6578</v>
      </c>
      <c r="H2080" s="5" t="s">
        <v>6579</v>
      </c>
      <c r="I2080" s="5">
        <v>7</v>
      </c>
      <c r="J2080" s="5" t="s">
        <v>6973</v>
      </c>
      <c r="K2080" s="5" t="s">
        <v>6974</v>
      </c>
      <c r="L2080" s="5">
        <v>1</v>
      </c>
      <c r="M2080" s="4" t="s">
        <v>3308</v>
      </c>
      <c r="N2080" s="4" t="s">
        <v>3309</v>
      </c>
      <c r="S2080" s="4"/>
      <c r="T2080" s="4" t="s">
        <v>9970</v>
      </c>
      <c r="W2080" s="5" t="s">
        <v>97</v>
      </c>
      <c r="X2080" s="5" t="s">
        <v>98</v>
      </c>
      <c r="Y2080" s="5" t="s">
        <v>251</v>
      </c>
      <c r="Z2080" s="5" t="s">
        <v>252</v>
      </c>
      <c r="AC2080" s="4">
        <v>43</v>
      </c>
      <c r="AD2080" s="5" t="s">
        <v>421</v>
      </c>
      <c r="AE2080" s="5" t="s">
        <v>422</v>
      </c>
      <c r="AJ2080" s="5" t="s">
        <v>33</v>
      </c>
      <c r="AK2080" s="5" t="s">
        <v>34</v>
      </c>
      <c r="AL2080" s="5" t="s">
        <v>103</v>
      </c>
      <c r="AM2080" s="5" t="s">
        <v>104</v>
      </c>
      <c r="AT2080" s="5" t="s">
        <v>1030</v>
      </c>
      <c r="AU2080" s="5" t="s">
        <v>1031</v>
      </c>
      <c r="AV2080" s="5" t="s">
        <v>11895</v>
      </c>
      <c r="AW2080" s="5" t="s">
        <v>11896</v>
      </c>
      <c r="BG2080" s="5" t="s">
        <v>1030</v>
      </c>
      <c r="BH2080" s="5" t="s">
        <v>1031</v>
      </c>
      <c r="BI2080" s="5" t="s">
        <v>3218</v>
      </c>
      <c r="BJ2080" s="5" t="s">
        <v>3219</v>
      </c>
      <c r="BK2080" s="5" t="s">
        <v>1030</v>
      </c>
      <c r="BL2080" s="5" t="s">
        <v>1031</v>
      </c>
      <c r="BM2080" s="5" t="s">
        <v>2319</v>
      </c>
      <c r="BN2080" s="5" t="s">
        <v>2320</v>
      </c>
      <c r="BO2080" s="5" t="s">
        <v>1030</v>
      </c>
      <c r="BP2080" s="5" t="s">
        <v>1031</v>
      </c>
      <c r="BQ2080" s="5" t="s">
        <v>6975</v>
      </c>
      <c r="BR2080" s="5" t="s">
        <v>11897</v>
      </c>
      <c r="BS2080" s="5" t="s">
        <v>266</v>
      </c>
      <c r="BT2080" s="4" t="s">
        <v>10584</v>
      </c>
    </row>
    <row r="2081" spans="1:73" ht="13.5" customHeight="1">
      <c r="A2081" s="7" t="str">
        <f>HYPERLINK("http://kyu.snu.ac.kr/sdhj/index.jsp?type=hj/GK14704_00IM0001_015b.jpg","1768_해북촌_015b")</f>
        <v>1768_해북촌_015b</v>
      </c>
      <c r="B2081" s="4">
        <v>1768</v>
      </c>
      <c r="C2081" s="4" t="s">
        <v>10140</v>
      </c>
      <c r="D2081" s="4" t="s">
        <v>10141</v>
      </c>
      <c r="E2081" s="4">
        <v>2080</v>
      </c>
      <c r="F2081" s="5">
        <v>9</v>
      </c>
      <c r="G2081" s="5" t="s">
        <v>6578</v>
      </c>
      <c r="H2081" s="5" t="s">
        <v>6579</v>
      </c>
      <c r="I2081" s="5">
        <v>7</v>
      </c>
      <c r="L2081" s="5">
        <v>1</v>
      </c>
      <c r="M2081" s="5" t="s">
        <v>3308</v>
      </c>
      <c r="N2081" s="5" t="s">
        <v>3309</v>
      </c>
      <c r="S2081" s="5" t="s">
        <v>127</v>
      </c>
      <c r="T2081" s="5" t="s">
        <v>128</v>
      </c>
      <c r="Y2081" s="5" t="s">
        <v>251</v>
      </c>
      <c r="Z2081" s="5" t="s">
        <v>252</v>
      </c>
      <c r="AC2081" s="4">
        <v>7</v>
      </c>
      <c r="AD2081" s="5" t="s">
        <v>724</v>
      </c>
      <c r="AE2081" s="5" t="s">
        <v>725</v>
      </c>
    </row>
    <row r="2082" spans="1:73" ht="13.5" customHeight="1">
      <c r="A2082" s="7" t="str">
        <f>HYPERLINK("http://kyu.snu.ac.kr/sdhj/index.jsp?type=hj/GK14704_00IM0001_015b.jpg","1768_해북촌_015b")</f>
        <v>1768_해북촌_015b</v>
      </c>
      <c r="B2082" s="4">
        <v>1768</v>
      </c>
      <c r="C2082" s="4" t="s">
        <v>9977</v>
      </c>
      <c r="D2082" s="4" t="s">
        <v>9978</v>
      </c>
      <c r="E2082" s="4">
        <v>2081</v>
      </c>
      <c r="F2082" s="5">
        <v>9</v>
      </c>
      <c r="G2082" s="5" t="s">
        <v>6578</v>
      </c>
      <c r="H2082" s="5" t="s">
        <v>6579</v>
      </c>
      <c r="I2082" s="5">
        <v>7</v>
      </c>
      <c r="L2082" s="5">
        <v>2</v>
      </c>
      <c r="M2082" s="4" t="s">
        <v>6976</v>
      </c>
      <c r="N2082" s="4" t="s">
        <v>6977</v>
      </c>
      <c r="O2082" s="5" t="s">
        <v>12</v>
      </c>
      <c r="P2082" s="5" t="s">
        <v>13</v>
      </c>
      <c r="S2082" s="4"/>
      <c r="T2082" s="4" t="s">
        <v>11898</v>
      </c>
      <c r="U2082" s="5" t="s">
        <v>3107</v>
      </c>
      <c r="V2082" s="5" t="s">
        <v>11899</v>
      </c>
      <c r="W2082" s="5" t="s">
        <v>1073</v>
      </c>
      <c r="X2082" s="4" t="s">
        <v>11900</v>
      </c>
      <c r="Y2082" s="5" t="s">
        <v>4224</v>
      </c>
      <c r="Z2082" s="5" t="s">
        <v>4225</v>
      </c>
      <c r="AC2082" s="4">
        <v>61</v>
      </c>
      <c r="AD2082" s="5" t="s">
        <v>166</v>
      </c>
      <c r="AE2082" s="5" t="s">
        <v>167</v>
      </c>
      <c r="AJ2082" s="5" t="s">
        <v>33</v>
      </c>
      <c r="AK2082" s="5" t="s">
        <v>34</v>
      </c>
      <c r="AL2082" s="5" t="s">
        <v>382</v>
      </c>
      <c r="AM2082" s="5" t="s">
        <v>11901</v>
      </c>
      <c r="AT2082" s="5" t="s">
        <v>1030</v>
      </c>
      <c r="AU2082" s="5" t="s">
        <v>1031</v>
      </c>
      <c r="AV2082" s="5" t="s">
        <v>6978</v>
      </c>
      <c r="AW2082" s="5" t="s">
        <v>6979</v>
      </c>
      <c r="BG2082" s="5" t="s">
        <v>1030</v>
      </c>
      <c r="BH2082" s="5" t="s">
        <v>1031</v>
      </c>
      <c r="BI2082" s="5" t="s">
        <v>6980</v>
      </c>
      <c r="BJ2082" s="5" t="s">
        <v>6981</v>
      </c>
      <c r="BM2082" s="5" t="s">
        <v>6277</v>
      </c>
      <c r="BN2082" s="5" t="s">
        <v>6278</v>
      </c>
      <c r="BO2082" s="5" t="s">
        <v>563</v>
      </c>
      <c r="BP2082" s="5" t="s">
        <v>564</v>
      </c>
      <c r="BQ2082" s="5" t="s">
        <v>6982</v>
      </c>
      <c r="BR2082" s="5" t="s">
        <v>11902</v>
      </c>
      <c r="BS2082" s="5" t="s">
        <v>266</v>
      </c>
      <c r="BT2082" s="4" t="s">
        <v>11214</v>
      </c>
    </row>
    <row r="2083" spans="1:73" ht="13.5" customHeight="1">
      <c r="A2083" s="7" t="str">
        <f>HYPERLINK("http://kyu.snu.ac.kr/sdhj/index.jsp?type=hj/GK14704_00IM0001_015b.jpg","1768_해북촌_015b")</f>
        <v>1768_해북촌_015b</v>
      </c>
      <c r="B2083" s="4">
        <v>1768</v>
      </c>
      <c r="C2083" s="4" t="s">
        <v>11215</v>
      </c>
      <c r="D2083" s="4" t="s">
        <v>11216</v>
      </c>
      <c r="E2083" s="4">
        <v>2082</v>
      </c>
      <c r="F2083" s="5">
        <v>9</v>
      </c>
      <c r="G2083" s="5" t="s">
        <v>6578</v>
      </c>
      <c r="H2083" s="5" t="s">
        <v>6579</v>
      </c>
      <c r="I2083" s="5">
        <v>7</v>
      </c>
      <c r="L2083" s="5">
        <v>2</v>
      </c>
      <c r="M2083" s="5" t="s">
        <v>6976</v>
      </c>
      <c r="N2083" s="5" t="s">
        <v>6977</v>
      </c>
      <c r="S2083" s="5" t="s">
        <v>95</v>
      </c>
      <c r="T2083" s="5" t="s">
        <v>96</v>
      </c>
      <c r="W2083" s="5" t="s">
        <v>97</v>
      </c>
      <c r="X2083" s="5" t="s">
        <v>98</v>
      </c>
      <c r="Y2083" s="5" t="s">
        <v>251</v>
      </c>
      <c r="Z2083" s="5" t="s">
        <v>252</v>
      </c>
      <c r="AC2083" s="4">
        <v>59</v>
      </c>
      <c r="AD2083" s="5" t="s">
        <v>912</v>
      </c>
      <c r="AE2083" s="5" t="s">
        <v>913</v>
      </c>
      <c r="AJ2083" s="5" t="s">
        <v>33</v>
      </c>
      <c r="AK2083" s="5" t="s">
        <v>34</v>
      </c>
      <c r="AL2083" s="5" t="s">
        <v>455</v>
      </c>
      <c r="AM2083" s="5" t="s">
        <v>456</v>
      </c>
      <c r="AV2083" s="5" t="s">
        <v>4955</v>
      </c>
      <c r="AW2083" s="5" t="s">
        <v>4956</v>
      </c>
      <c r="BI2083" s="5" t="s">
        <v>6983</v>
      </c>
      <c r="BJ2083" s="5" t="s">
        <v>6984</v>
      </c>
      <c r="BM2083" s="5" t="s">
        <v>6985</v>
      </c>
      <c r="BN2083" s="5" t="s">
        <v>6986</v>
      </c>
      <c r="BQ2083" s="5" t="s">
        <v>6987</v>
      </c>
      <c r="BR2083" s="5" t="s">
        <v>11903</v>
      </c>
      <c r="BS2083" s="5" t="s">
        <v>455</v>
      </c>
      <c r="BT2083" s="5" t="s">
        <v>456</v>
      </c>
    </row>
    <row r="2084" spans="1:73" ht="13.5" customHeight="1">
      <c r="A2084" s="7" t="str">
        <f>HYPERLINK("http://kyu.snu.ac.kr/sdhj/index.jsp?type=hj/GK14704_00IM0001_015b.jpg","1768_해북촌_015b")</f>
        <v>1768_해북촌_015b</v>
      </c>
      <c r="B2084" s="4">
        <v>1768</v>
      </c>
      <c r="C2084" s="4" t="s">
        <v>10140</v>
      </c>
      <c r="D2084" s="4" t="s">
        <v>10141</v>
      </c>
      <c r="E2084" s="4">
        <v>2083</v>
      </c>
      <c r="F2084" s="5">
        <v>9</v>
      </c>
      <c r="G2084" s="5" t="s">
        <v>6578</v>
      </c>
      <c r="H2084" s="5" t="s">
        <v>6579</v>
      </c>
      <c r="I2084" s="5">
        <v>7</v>
      </c>
      <c r="L2084" s="5">
        <v>2</v>
      </c>
      <c r="M2084" s="5" t="s">
        <v>6976</v>
      </c>
      <c r="N2084" s="5" t="s">
        <v>6977</v>
      </c>
      <c r="S2084" s="5" t="s">
        <v>300</v>
      </c>
      <c r="T2084" s="5" t="s">
        <v>301</v>
      </c>
      <c r="U2084" s="5" t="s">
        <v>6557</v>
      </c>
      <c r="V2084" s="5" t="s">
        <v>6558</v>
      </c>
      <c r="Y2084" s="5" t="s">
        <v>3120</v>
      </c>
      <c r="Z2084" s="5" t="s">
        <v>3121</v>
      </c>
      <c r="AC2084" s="4">
        <v>50</v>
      </c>
      <c r="AD2084" s="5" t="s">
        <v>79</v>
      </c>
      <c r="AE2084" s="5" t="s">
        <v>80</v>
      </c>
    </row>
    <row r="2085" spans="1:73" ht="13.5" customHeight="1">
      <c r="A2085" s="7" t="str">
        <f>HYPERLINK("http://kyu.snu.ac.kr/sdhj/index.jsp?type=hj/GK14704_00IM0001_015b.jpg","1768_해북촌_015b")</f>
        <v>1768_해북촌_015b</v>
      </c>
      <c r="B2085" s="4">
        <v>1768</v>
      </c>
      <c r="C2085" s="4" t="s">
        <v>10595</v>
      </c>
      <c r="D2085" s="4" t="s">
        <v>10596</v>
      </c>
      <c r="E2085" s="4">
        <v>2084</v>
      </c>
      <c r="F2085" s="5">
        <v>9</v>
      </c>
      <c r="G2085" s="5" t="s">
        <v>6578</v>
      </c>
      <c r="H2085" s="5" t="s">
        <v>6579</v>
      </c>
      <c r="I2085" s="5">
        <v>7</v>
      </c>
      <c r="L2085" s="5">
        <v>2</v>
      </c>
      <c r="M2085" s="5" t="s">
        <v>6976</v>
      </c>
      <c r="N2085" s="5" t="s">
        <v>6977</v>
      </c>
      <c r="S2085" s="5" t="s">
        <v>127</v>
      </c>
      <c r="T2085" s="5" t="s">
        <v>128</v>
      </c>
      <c r="Y2085" s="5" t="s">
        <v>251</v>
      </c>
      <c r="Z2085" s="5" t="s">
        <v>252</v>
      </c>
      <c r="AC2085" s="4">
        <v>5</v>
      </c>
      <c r="AD2085" s="5" t="s">
        <v>659</v>
      </c>
      <c r="AE2085" s="5" t="s">
        <v>660</v>
      </c>
      <c r="AF2085" s="5" t="s">
        <v>3568</v>
      </c>
      <c r="AG2085" s="5" t="s">
        <v>3434</v>
      </c>
    </row>
    <row r="2086" spans="1:73" ht="13.5" customHeight="1">
      <c r="A2086" s="7" t="str">
        <f>HYPERLINK("http://kyu.snu.ac.kr/sdhj/index.jsp?type=hj/GK14704_00IM0001_015b.jpg","1768_해북촌_015b")</f>
        <v>1768_해북촌_015b</v>
      </c>
      <c r="B2086" s="4">
        <v>1768</v>
      </c>
      <c r="C2086" s="4" t="s">
        <v>10595</v>
      </c>
      <c r="D2086" s="4" t="s">
        <v>10596</v>
      </c>
      <c r="E2086" s="4">
        <v>2085</v>
      </c>
      <c r="F2086" s="5">
        <v>9</v>
      </c>
      <c r="G2086" s="5" t="s">
        <v>6578</v>
      </c>
      <c r="H2086" s="5" t="s">
        <v>6579</v>
      </c>
      <c r="I2086" s="5">
        <v>7</v>
      </c>
      <c r="L2086" s="5">
        <v>3</v>
      </c>
      <c r="M2086" s="4" t="s">
        <v>6988</v>
      </c>
      <c r="N2086" s="4" t="s">
        <v>6989</v>
      </c>
      <c r="O2086" s="5" t="s">
        <v>12</v>
      </c>
      <c r="P2086" s="5" t="s">
        <v>13</v>
      </c>
      <c r="S2086" s="4"/>
      <c r="T2086" s="4" t="s">
        <v>10144</v>
      </c>
      <c r="U2086" s="5" t="s">
        <v>73</v>
      </c>
      <c r="V2086" s="5" t="s">
        <v>74</v>
      </c>
      <c r="W2086" s="5" t="s">
        <v>249</v>
      </c>
      <c r="X2086" s="4" t="s">
        <v>10821</v>
      </c>
      <c r="Y2086" s="5" t="s">
        <v>6990</v>
      </c>
      <c r="Z2086" s="5" t="s">
        <v>6991</v>
      </c>
      <c r="AC2086" s="4">
        <v>25</v>
      </c>
      <c r="AD2086" s="5" t="s">
        <v>714</v>
      </c>
      <c r="AE2086" s="5" t="s">
        <v>715</v>
      </c>
      <c r="AJ2086" s="5" t="s">
        <v>33</v>
      </c>
      <c r="AK2086" s="5" t="s">
        <v>34</v>
      </c>
      <c r="AL2086" s="5" t="s">
        <v>2151</v>
      </c>
      <c r="AM2086" s="5" t="s">
        <v>2152</v>
      </c>
      <c r="AT2086" s="5" t="s">
        <v>73</v>
      </c>
      <c r="AU2086" s="5" t="s">
        <v>74</v>
      </c>
      <c r="AV2086" s="5" t="s">
        <v>6992</v>
      </c>
      <c r="AW2086" s="5" t="s">
        <v>6993</v>
      </c>
      <c r="BG2086" s="5" t="s">
        <v>83</v>
      </c>
      <c r="BH2086" s="5" t="s">
        <v>84</v>
      </c>
      <c r="BI2086" s="5" t="s">
        <v>6994</v>
      </c>
      <c r="BJ2086" s="5" t="s">
        <v>6043</v>
      </c>
      <c r="BK2086" s="5" t="s">
        <v>11904</v>
      </c>
      <c r="BL2086" s="5" t="s">
        <v>11905</v>
      </c>
      <c r="BM2086" s="5" t="s">
        <v>6995</v>
      </c>
      <c r="BN2086" s="5" t="s">
        <v>6996</v>
      </c>
      <c r="BO2086" s="5" t="s">
        <v>83</v>
      </c>
      <c r="BP2086" s="5" t="s">
        <v>84</v>
      </c>
      <c r="BQ2086" s="5" t="s">
        <v>6997</v>
      </c>
      <c r="BR2086" s="5" t="s">
        <v>6998</v>
      </c>
      <c r="BS2086" s="5" t="s">
        <v>93</v>
      </c>
      <c r="BT2086" s="5" t="s">
        <v>94</v>
      </c>
    </row>
    <row r="2087" spans="1:73" ht="13.5" customHeight="1">
      <c r="A2087" s="7" t="str">
        <f>HYPERLINK("http://kyu.snu.ac.kr/sdhj/index.jsp?type=hj/GK14704_00IM0001_015b.jpg","1768_해북촌_015b")</f>
        <v>1768_해북촌_015b</v>
      </c>
      <c r="B2087" s="4">
        <v>1768</v>
      </c>
      <c r="C2087" s="4" t="s">
        <v>9981</v>
      </c>
      <c r="D2087" s="4" t="s">
        <v>9982</v>
      </c>
      <c r="E2087" s="4">
        <v>2086</v>
      </c>
      <c r="F2087" s="5">
        <v>9</v>
      </c>
      <c r="G2087" s="5" t="s">
        <v>6578</v>
      </c>
      <c r="H2087" s="5" t="s">
        <v>6579</v>
      </c>
      <c r="I2087" s="5">
        <v>7</v>
      </c>
      <c r="L2087" s="5">
        <v>3</v>
      </c>
      <c r="M2087" s="5" t="s">
        <v>6988</v>
      </c>
      <c r="N2087" s="5" t="s">
        <v>6989</v>
      </c>
      <c r="S2087" s="5" t="s">
        <v>2192</v>
      </c>
      <c r="T2087" s="4" t="s">
        <v>2192</v>
      </c>
      <c r="U2087" s="5" t="s">
        <v>73</v>
      </c>
      <c r="V2087" s="5" t="s">
        <v>74</v>
      </c>
      <c r="Y2087" s="5" t="s">
        <v>6992</v>
      </c>
      <c r="Z2087" s="5" t="s">
        <v>6993</v>
      </c>
      <c r="AC2087" s="4">
        <v>62</v>
      </c>
      <c r="AD2087" s="5" t="s">
        <v>329</v>
      </c>
      <c r="AE2087" s="5" t="s">
        <v>330</v>
      </c>
    </row>
    <row r="2088" spans="1:73" ht="13.5" customHeight="1">
      <c r="A2088" s="7" t="str">
        <f>HYPERLINK("http://kyu.snu.ac.kr/sdhj/index.jsp?type=hj/GK14704_00IM0001_015b.jpg","1768_해북촌_015b")</f>
        <v>1768_해북촌_015b</v>
      </c>
      <c r="B2088" s="4">
        <v>1768</v>
      </c>
      <c r="C2088" s="4" t="s">
        <v>9719</v>
      </c>
      <c r="D2088" s="4" t="s">
        <v>9720</v>
      </c>
      <c r="E2088" s="4">
        <v>2087</v>
      </c>
      <c r="F2088" s="5">
        <v>9</v>
      </c>
      <c r="G2088" s="5" t="s">
        <v>6578</v>
      </c>
      <c r="H2088" s="5" t="s">
        <v>6579</v>
      </c>
      <c r="I2088" s="5">
        <v>7</v>
      </c>
      <c r="L2088" s="5">
        <v>3</v>
      </c>
      <c r="M2088" s="5" t="s">
        <v>6988</v>
      </c>
      <c r="N2088" s="5" t="s">
        <v>6989</v>
      </c>
      <c r="S2088" s="5" t="s">
        <v>95</v>
      </c>
      <c r="T2088" s="5" t="s">
        <v>96</v>
      </c>
      <c r="W2088" s="5" t="s">
        <v>250</v>
      </c>
      <c r="X2088" s="4" t="s">
        <v>10518</v>
      </c>
      <c r="Y2088" s="5" t="s">
        <v>99</v>
      </c>
      <c r="Z2088" s="5" t="s">
        <v>100</v>
      </c>
      <c r="AC2088" s="4">
        <v>21</v>
      </c>
      <c r="AD2088" s="5" t="s">
        <v>410</v>
      </c>
      <c r="AE2088" s="5" t="s">
        <v>411</v>
      </c>
      <c r="AF2088" s="5" t="s">
        <v>309</v>
      </c>
      <c r="AG2088" s="5" t="s">
        <v>308</v>
      </c>
      <c r="AJ2088" s="5" t="s">
        <v>33</v>
      </c>
      <c r="AK2088" s="5" t="s">
        <v>34</v>
      </c>
      <c r="AL2088" s="5" t="s">
        <v>455</v>
      </c>
      <c r="AM2088" s="5" t="s">
        <v>456</v>
      </c>
      <c r="AT2088" s="5" t="s">
        <v>83</v>
      </c>
      <c r="AU2088" s="5" t="s">
        <v>84</v>
      </c>
      <c r="AV2088" s="5" t="s">
        <v>6999</v>
      </c>
      <c r="AW2088" s="5" t="s">
        <v>7000</v>
      </c>
      <c r="BG2088" s="5" t="s">
        <v>83</v>
      </c>
      <c r="BH2088" s="5" t="s">
        <v>84</v>
      </c>
      <c r="BI2088" s="5" t="s">
        <v>7001</v>
      </c>
      <c r="BJ2088" s="5" t="s">
        <v>7002</v>
      </c>
      <c r="BK2088" s="5" t="s">
        <v>7003</v>
      </c>
      <c r="BL2088" s="5" t="s">
        <v>7004</v>
      </c>
      <c r="BM2088" s="5" t="s">
        <v>7005</v>
      </c>
      <c r="BN2088" s="5" t="s">
        <v>544</v>
      </c>
      <c r="BO2088" s="5" t="s">
        <v>83</v>
      </c>
      <c r="BP2088" s="5" t="s">
        <v>84</v>
      </c>
      <c r="BQ2088" s="5" t="s">
        <v>7006</v>
      </c>
      <c r="BR2088" s="5" t="s">
        <v>7007</v>
      </c>
      <c r="BS2088" s="5" t="s">
        <v>331</v>
      </c>
      <c r="BT2088" s="5" t="s">
        <v>332</v>
      </c>
    </row>
    <row r="2089" spans="1:73" ht="13.5" customHeight="1">
      <c r="A2089" s="7" t="str">
        <f>HYPERLINK("http://kyu.snu.ac.kr/sdhj/index.jsp?type=hj/GK14704_00IM0001_015b.jpg","1768_해북촌_015b")</f>
        <v>1768_해북촌_015b</v>
      </c>
      <c r="B2089" s="4">
        <v>1768</v>
      </c>
      <c r="C2089" s="4" t="s">
        <v>9862</v>
      </c>
      <c r="D2089" s="4" t="s">
        <v>9863</v>
      </c>
      <c r="E2089" s="4">
        <v>2088</v>
      </c>
      <c r="F2089" s="5">
        <v>9</v>
      </c>
      <c r="G2089" s="5" t="s">
        <v>6578</v>
      </c>
      <c r="H2089" s="5" t="s">
        <v>6579</v>
      </c>
      <c r="I2089" s="5">
        <v>7</v>
      </c>
      <c r="L2089" s="5">
        <v>3</v>
      </c>
      <c r="M2089" s="5" t="s">
        <v>6988</v>
      </c>
      <c r="N2089" s="5" t="s">
        <v>6989</v>
      </c>
      <c r="T2089" s="4" t="s">
        <v>10525</v>
      </c>
      <c r="U2089" s="5" t="s">
        <v>133</v>
      </c>
      <c r="V2089" s="5" t="s">
        <v>134</v>
      </c>
      <c r="Y2089" s="5" t="s">
        <v>1742</v>
      </c>
      <c r="Z2089" s="5" t="s">
        <v>1743</v>
      </c>
      <c r="AC2089" s="4">
        <v>41</v>
      </c>
      <c r="AD2089" s="5" t="s">
        <v>641</v>
      </c>
      <c r="AE2089" s="5" t="s">
        <v>642</v>
      </c>
      <c r="AF2089" s="5" t="s">
        <v>3568</v>
      </c>
      <c r="AG2089" s="5" t="s">
        <v>3434</v>
      </c>
      <c r="AT2089" s="5" t="s">
        <v>203</v>
      </c>
      <c r="AU2089" s="5" t="s">
        <v>204</v>
      </c>
      <c r="AV2089" s="5" t="s">
        <v>2333</v>
      </c>
      <c r="AW2089" s="5" t="s">
        <v>2334</v>
      </c>
      <c r="BB2089" s="5" t="s">
        <v>1679</v>
      </c>
      <c r="BC2089" s="4" t="s">
        <v>11333</v>
      </c>
      <c r="BF2089" s="4" t="s">
        <v>9718</v>
      </c>
      <c r="BU2089" s="5" t="s">
        <v>7008</v>
      </c>
    </row>
    <row r="2090" spans="1:73" ht="13.5" customHeight="1">
      <c r="A2090" s="7" t="str">
        <f>HYPERLINK("http://kyu.snu.ac.kr/sdhj/index.jsp?type=hj/GK14704_00IM0001_015b.jpg","1768_해북촌_015b")</f>
        <v>1768_해북촌_015b</v>
      </c>
      <c r="B2090" s="4">
        <v>1768</v>
      </c>
      <c r="C2090" s="4" t="s">
        <v>9719</v>
      </c>
      <c r="D2090" s="4" t="s">
        <v>9720</v>
      </c>
      <c r="E2090" s="4">
        <v>2089</v>
      </c>
      <c r="F2090" s="5">
        <v>9</v>
      </c>
      <c r="G2090" s="5" t="s">
        <v>6578</v>
      </c>
      <c r="H2090" s="5" t="s">
        <v>6579</v>
      </c>
      <c r="I2090" s="5">
        <v>7</v>
      </c>
      <c r="L2090" s="5">
        <v>4</v>
      </c>
      <c r="M2090" s="4" t="s">
        <v>6973</v>
      </c>
      <c r="N2090" s="4" t="s">
        <v>6974</v>
      </c>
      <c r="O2090" s="5" t="s">
        <v>12</v>
      </c>
      <c r="P2090" s="5" t="s">
        <v>13</v>
      </c>
      <c r="S2090" s="4"/>
      <c r="T2090" s="4" t="s">
        <v>10091</v>
      </c>
      <c r="U2090" s="5" t="s">
        <v>7009</v>
      </c>
      <c r="V2090" s="5" t="s">
        <v>7010</v>
      </c>
      <c r="W2090" s="5" t="s">
        <v>1596</v>
      </c>
      <c r="X2090" s="5" t="s">
        <v>1597</v>
      </c>
      <c r="Y2090" s="5" t="s">
        <v>2945</v>
      </c>
      <c r="Z2090" s="5" t="s">
        <v>2946</v>
      </c>
      <c r="AC2090" s="4">
        <v>44</v>
      </c>
      <c r="AD2090" s="5" t="s">
        <v>1010</v>
      </c>
      <c r="AE2090" s="5" t="s">
        <v>1011</v>
      </c>
      <c r="AJ2090" s="5" t="s">
        <v>33</v>
      </c>
      <c r="AK2090" s="5" t="s">
        <v>34</v>
      </c>
      <c r="AL2090" s="5" t="s">
        <v>266</v>
      </c>
      <c r="AM2090" s="4" t="s">
        <v>10492</v>
      </c>
      <c r="AV2090" s="5" t="s">
        <v>2185</v>
      </c>
      <c r="AW2090" s="5" t="s">
        <v>2186</v>
      </c>
      <c r="BI2090" s="5" t="s">
        <v>3426</v>
      </c>
      <c r="BJ2090" s="5" t="s">
        <v>3427</v>
      </c>
      <c r="BM2090" s="5" t="s">
        <v>1036</v>
      </c>
      <c r="BN2090" s="5" t="s">
        <v>1037</v>
      </c>
      <c r="BQ2090" s="5" t="s">
        <v>7011</v>
      </c>
      <c r="BR2090" s="5" t="s">
        <v>11906</v>
      </c>
      <c r="BS2090" s="5" t="s">
        <v>266</v>
      </c>
      <c r="BT2090" s="4" t="s">
        <v>10584</v>
      </c>
    </row>
    <row r="2091" spans="1:73" ht="13.5" customHeight="1">
      <c r="A2091" s="7" t="str">
        <f>HYPERLINK("http://kyu.snu.ac.kr/sdhj/index.jsp?type=hj/GK14704_00IM0001_015b.jpg","1768_해북촌_015b")</f>
        <v>1768_해북촌_015b</v>
      </c>
      <c r="B2091" s="4">
        <v>1768</v>
      </c>
      <c r="C2091" s="4" t="s">
        <v>10140</v>
      </c>
      <c r="D2091" s="4" t="s">
        <v>10141</v>
      </c>
      <c r="E2091" s="4">
        <v>2090</v>
      </c>
      <c r="F2091" s="5">
        <v>9</v>
      </c>
      <c r="G2091" s="5" t="s">
        <v>6578</v>
      </c>
      <c r="H2091" s="5" t="s">
        <v>6579</v>
      </c>
      <c r="I2091" s="5">
        <v>7</v>
      </c>
      <c r="L2091" s="5">
        <v>4</v>
      </c>
      <c r="M2091" s="5" t="s">
        <v>6973</v>
      </c>
      <c r="N2091" s="5" t="s">
        <v>6974</v>
      </c>
      <c r="S2091" s="5" t="s">
        <v>95</v>
      </c>
      <c r="T2091" s="5" t="s">
        <v>96</v>
      </c>
      <c r="W2091" s="5" t="s">
        <v>249</v>
      </c>
      <c r="X2091" s="4" t="s">
        <v>10724</v>
      </c>
      <c r="Y2091" s="5" t="s">
        <v>251</v>
      </c>
      <c r="Z2091" s="5" t="s">
        <v>252</v>
      </c>
      <c r="AC2091" s="4">
        <v>44</v>
      </c>
      <c r="AD2091" s="5" t="s">
        <v>1010</v>
      </c>
      <c r="AE2091" s="5" t="s">
        <v>1011</v>
      </c>
      <c r="AJ2091" s="5" t="s">
        <v>33</v>
      </c>
      <c r="AK2091" s="5" t="s">
        <v>34</v>
      </c>
      <c r="AL2091" s="5" t="s">
        <v>266</v>
      </c>
      <c r="AM2091" s="4" t="s">
        <v>10492</v>
      </c>
      <c r="AV2091" s="5" t="s">
        <v>3426</v>
      </c>
      <c r="AW2091" s="5" t="s">
        <v>3427</v>
      </c>
      <c r="BI2091" s="5" t="s">
        <v>7012</v>
      </c>
      <c r="BJ2091" s="5" t="s">
        <v>7013</v>
      </c>
      <c r="BM2091" s="5" t="s">
        <v>7014</v>
      </c>
      <c r="BN2091" s="5" t="s">
        <v>7015</v>
      </c>
    </row>
    <row r="2092" spans="1:73" ht="13.5" customHeight="1">
      <c r="A2092" s="7" t="str">
        <f>HYPERLINK("http://kyu.snu.ac.kr/sdhj/index.jsp?type=hj/GK14704_00IM0001_015b.jpg","1768_해북촌_015b")</f>
        <v>1768_해북촌_015b</v>
      </c>
      <c r="B2092" s="4">
        <v>1768</v>
      </c>
      <c r="C2092" s="4" t="s">
        <v>10393</v>
      </c>
      <c r="D2092" s="4" t="s">
        <v>10394</v>
      </c>
      <c r="E2092" s="4">
        <v>2091</v>
      </c>
      <c r="F2092" s="5">
        <v>9</v>
      </c>
      <c r="G2092" s="5" t="s">
        <v>6578</v>
      </c>
      <c r="H2092" s="5" t="s">
        <v>6579</v>
      </c>
      <c r="I2092" s="5">
        <v>7</v>
      </c>
      <c r="L2092" s="5">
        <v>4</v>
      </c>
      <c r="M2092" s="5" t="s">
        <v>6973</v>
      </c>
      <c r="N2092" s="5" t="s">
        <v>6974</v>
      </c>
      <c r="S2092" s="5" t="s">
        <v>115</v>
      </c>
      <c r="T2092" s="5" t="s">
        <v>116</v>
      </c>
      <c r="U2092" s="5" t="s">
        <v>7016</v>
      </c>
      <c r="V2092" s="5" t="s">
        <v>7017</v>
      </c>
      <c r="Y2092" s="5" t="s">
        <v>7018</v>
      </c>
      <c r="Z2092" s="5" t="s">
        <v>7019</v>
      </c>
      <c r="AC2092" s="4">
        <v>15</v>
      </c>
      <c r="AD2092" s="5" t="s">
        <v>383</v>
      </c>
      <c r="AE2092" s="5" t="s">
        <v>384</v>
      </c>
    </row>
    <row r="2093" spans="1:73" ht="13.5" customHeight="1">
      <c r="A2093" s="7" t="str">
        <f>HYPERLINK("http://kyu.snu.ac.kr/sdhj/index.jsp?type=hj/GK14704_00IM0001_015b.jpg","1768_해북촌_015b")</f>
        <v>1768_해북촌_015b</v>
      </c>
      <c r="B2093" s="4">
        <v>1768</v>
      </c>
      <c r="C2093" s="4" t="s">
        <v>9696</v>
      </c>
      <c r="D2093" s="4" t="s">
        <v>9697</v>
      </c>
      <c r="E2093" s="4">
        <v>2092</v>
      </c>
      <c r="F2093" s="5">
        <v>9</v>
      </c>
      <c r="G2093" s="5" t="s">
        <v>6578</v>
      </c>
      <c r="H2093" s="5" t="s">
        <v>6579</v>
      </c>
      <c r="I2093" s="5">
        <v>7</v>
      </c>
      <c r="L2093" s="5">
        <v>4</v>
      </c>
      <c r="M2093" s="5" t="s">
        <v>6973</v>
      </c>
      <c r="N2093" s="5" t="s">
        <v>6974</v>
      </c>
      <c r="S2093" s="5" t="s">
        <v>127</v>
      </c>
      <c r="T2093" s="5" t="s">
        <v>128</v>
      </c>
      <c r="Y2093" s="5" t="s">
        <v>251</v>
      </c>
      <c r="Z2093" s="5" t="s">
        <v>252</v>
      </c>
      <c r="AC2093" s="4">
        <v>4</v>
      </c>
      <c r="AD2093" s="5" t="s">
        <v>316</v>
      </c>
      <c r="AE2093" s="5" t="s">
        <v>317</v>
      </c>
      <c r="AF2093" s="5" t="s">
        <v>3568</v>
      </c>
      <c r="AG2093" s="5" t="s">
        <v>3434</v>
      </c>
    </row>
    <row r="2094" spans="1:73" ht="13.5" customHeight="1">
      <c r="A2094" s="7" t="str">
        <f>HYPERLINK("http://kyu.snu.ac.kr/sdhj/index.jsp?type=hj/GK14704_00IM0001_015b.jpg","1768_해북촌_015b")</f>
        <v>1768_해북촌_015b</v>
      </c>
      <c r="B2094" s="4">
        <v>1768</v>
      </c>
      <c r="C2094" s="4" t="s">
        <v>9696</v>
      </c>
      <c r="D2094" s="4" t="s">
        <v>9697</v>
      </c>
      <c r="E2094" s="4">
        <v>2093</v>
      </c>
      <c r="F2094" s="5">
        <v>9</v>
      </c>
      <c r="G2094" s="5" t="s">
        <v>6578</v>
      </c>
      <c r="H2094" s="5" t="s">
        <v>6579</v>
      </c>
      <c r="I2094" s="5">
        <v>7</v>
      </c>
      <c r="L2094" s="5">
        <v>5</v>
      </c>
      <c r="M2094" s="4" t="s">
        <v>7020</v>
      </c>
      <c r="N2094" s="4" t="s">
        <v>7021</v>
      </c>
      <c r="O2094" s="5" t="s">
        <v>12</v>
      </c>
      <c r="P2094" s="5" t="s">
        <v>13</v>
      </c>
      <c r="S2094" s="4"/>
      <c r="T2094" s="4" t="s">
        <v>10121</v>
      </c>
      <c r="W2094" s="5" t="s">
        <v>250</v>
      </c>
      <c r="X2094" s="4" t="s">
        <v>10872</v>
      </c>
      <c r="Y2094" s="5" t="s">
        <v>4291</v>
      </c>
      <c r="Z2094" s="5" t="s">
        <v>4292</v>
      </c>
      <c r="AC2094" s="5">
        <v>88</v>
      </c>
      <c r="AD2094" s="5" t="s">
        <v>304</v>
      </c>
      <c r="AE2094" s="5" t="s">
        <v>229</v>
      </c>
      <c r="AJ2094" s="5" t="s">
        <v>33</v>
      </c>
      <c r="AK2094" s="5" t="s">
        <v>34</v>
      </c>
      <c r="AL2094" s="5" t="s">
        <v>93</v>
      </c>
      <c r="AM2094" s="5" t="s">
        <v>94</v>
      </c>
      <c r="AT2094" s="5" t="s">
        <v>1988</v>
      </c>
      <c r="AU2094" s="5" t="s">
        <v>11907</v>
      </c>
      <c r="AV2094" s="5" t="s">
        <v>7022</v>
      </c>
      <c r="AW2094" s="5" t="s">
        <v>7023</v>
      </c>
      <c r="BG2094" s="5" t="s">
        <v>1988</v>
      </c>
      <c r="BH2094" s="5" t="s">
        <v>11907</v>
      </c>
      <c r="BI2094" s="5" t="s">
        <v>7024</v>
      </c>
      <c r="BJ2094" s="5" t="s">
        <v>7025</v>
      </c>
      <c r="BK2094" s="5" t="s">
        <v>1988</v>
      </c>
      <c r="BL2094" s="4" t="s">
        <v>11907</v>
      </c>
      <c r="BM2094" s="5" t="s">
        <v>7026</v>
      </c>
      <c r="BN2094" s="5" t="s">
        <v>7027</v>
      </c>
      <c r="BO2094" s="5" t="s">
        <v>261</v>
      </c>
      <c r="BP2094" s="5" t="s">
        <v>262</v>
      </c>
      <c r="BQ2094" s="5" t="s">
        <v>7028</v>
      </c>
      <c r="BR2094" s="5" t="s">
        <v>11908</v>
      </c>
      <c r="BS2094" s="5" t="s">
        <v>266</v>
      </c>
      <c r="BT2094" s="4" t="s">
        <v>11909</v>
      </c>
    </row>
    <row r="2095" spans="1:73" ht="13.5" customHeight="1">
      <c r="A2095" s="7" t="str">
        <f>HYPERLINK("http://kyu.snu.ac.kr/sdhj/index.jsp?type=hj/GK14704_00IM0001_015b.jpg","1768_해북촌_015b")</f>
        <v>1768_해북촌_015b</v>
      </c>
      <c r="B2095" s="4">
        <v>1768</v>
      </c>
      <c r="C2095" s="4" t="s">
        <v>11122</v>
      </c>
      <c r="D2095" s="4" t="s">
        <v>11123</v>
      </c>
      <c r="E2095" s="4">
        <v>2094</v>
      </c>
      <c r="F2095" s="5">
        <v>9</v>
      </c>
      <c r="G2095" s="5" t="s">
        <v>6578</v>
      </c>
      <c r="H2095" s="5" t="s">
        <v>6579</v>
      </c>
      <c r="I2095" s="5">
        <v>7</v>
      </c>
      <c r="L2095" s="5">
        <v>5</v>
      </c>
      <c r="M2095" s="5" t="s">
        <v>7020</v>
      </c>
      <c r="N2095" s="5" t="s">
        <v>7021</v>
      </c>
      <c r="S2095" s="5" t="s">
        <v>95</v>
      </c>
      <c r="T2095" s="5" t="s">
        <v>96</v>
      </c>
      <c r="W2095" s="5" t="s">
        <v>250</v>
      </c>
      <c r="X2095" s="4" t="s">
        <v>10872</v>
      </c>
      <c r="Y2095" s="5" t="s">
        <v>251</v>
      </c>
      <c r="Z2095" s="5" t="s">
        <v>252</v>
      </c>
      <c r="AC2095" s="4">
        <v>62</v>
      </c>
      <c r="AD2095" s="5" t="s">
        <v>329</v>
      </c>
      <c r="AE2095" s="5" t="s">
        <v>330</v>
      </c>
      <c r="AJ2095" s="5" t="s">
        <v>33</v>
      </c>
      <c r="AK2095" s="5" t="s">
        <v>34</v>
      </c>
      <c r="AL2095" s="5" t="s">
        <v>113</v>
      </c>
      <c r="AM2095" s="5" t="s">
        <v>114</v>
      </c>
      <c r="AT2095" s="5" t="s">
        <v>1988</v>
      </c>
      <c r="AU2095" s="5" t="s">
        <v>11907</v>
      </c>
      <c r="AV2095" s="5" t="s">
        <v>7029</v>
      </c>
      <c r="AW2095" s="5" t="s">
        <v>7030</v>
      </c>
      <c r="BG2095" s="5" t="s">
        <v>1988</v>
      </c>
      <c r="BH2095" s="5" t="s">
        <v>11907</v>
      </c>
      <c r="BI2095" s="5" t="s">
        <v>7031</v>
      </c>
      <c r="BJ2095" s="5" t="s">
        <v>5862</v>
      </c>
      <c r="BM2095" s="5" t="s">
        <v>7032</v>
      </c>
      <c r="BN2095" s="5" t="s">
        <v>7033</v>
      </c>
      <c r="BQ2095" s="5" t="s">
        <v>11910</v>
      </c>
      <c r="BR2095" s="5" t="s">
        <v>11911</v>
      </c>
      <c r="BS2095" s="5" t="s">
        <v>7034</v>
      </c>
      <c r="BT2095" s="5" t="s">
        <v>7035</v>
      </c>
    </row>
    <row r="2096" spans="1:73" ht="13.5" customHeight="1">
      <c r="A2096" s="7" t="str">
        <f>HYPERLINK("http://kyu.snu.ac.kr/sdhj/index.jsp?type=hj/GK14704_00IM0001_015b.jpg","1768_해북촌_015b")</f>
        <v>1768_해북촌_015b</v>
      </c>
      <c r="B2096" s="4">
        <v>1768</v>
      </c>
      <c r="C2096" s="4" t="s">
        <v>9869</v>
      </c>
      <c r="D2096" s="4" t="s">
        <v>9870</v>
      </c>
      <c r="E2096" s="4">
        <v>2095</v>
      </c>
      <c r="F2096" s="5">
        <v>9</v>
      </c>
      <c r="G2096" s="5" t="s">
        <v>6578</v>
      </c>
      <c r="H2096" s="5" t="s">
        <v>6579</v>
      </c>
      <c r="I2096" s="5">
        <v>7</v>
      </c>
      <c r="L2096" s="5">
        <v>5</v>
      </c>
      <c r="M2096" s="5" t="s">
        <v>7020</v>
      </c>
      <c r="N2096" s="5" t="s">
        <v>7021</v>
      </c>
      <c r="S2096" s="5" t="s">
        <v>127</v>
      </c>
      <c r="T2096" s="5" t="s">
        <v>128</v>
      </c>
      <c r="Y2096" s="5" t="s">
        <v>251</v>
      </c>
      <c r="Z2096" s="5" t="s">
        <v>252</v>
      </c>
      <c r="AC2096" s="4">
        <v>13</v>
      </c>
      <c r="AD2096" s="5" t="s">
        <v>353</v>
      </c>
      <c r="AE2096" s="5" t="s">
        <v>354</v>
      </c>
      <c r="AF2096" s="5" t="s">
        <v>3568</v>
      </c>
      <c r="AG2096" s="5" t="s">
        <v>3434</v>
      </c>
    </row>
    <row r="2097" spans="1:72" ht="13.5" customHeight="1">
      <c r="A2097" s="7" t="str">
        <f>HYPERLINK("http://kyu.snu.ac.kr/sdhj/index.jsp?type=hj/GK14704_00IM0001_015b.jpg","1768_해북촌_015b")</f>
        <v>1768_해북촌_015b</v>
      </c>
      <c r="B2097" s="4">
        <v>1768</v>
      </c>
      <c r="C2097" s="4" t="s">
        <v>9869</v>
      </c>
      <c r="D2097" s="4" t="s">
        <v>9870</v>
      </c>
      <c r="E2097" s="4">
        <v>2096</v>
      </c>
      <c r="F2097" s="5">
        <v>10</v>
      </c>
      <c r="G2097" s="5" t="s">
        <v>7036</v>
      </c>
      <c r="H2097" s="5" t="s">
        <v>7037</v>
      </c>
      <c r="I2097" s="5">
        <v>1</v>
      </c>
      <c r="J2097" s="5" t="s">
        <v>7038</v>
      </c>
      <c r="K2097" s="5" t="s">
        <v>7039</v>
      </c>
      <c r="L2097" s="5">
        <v>1</v>
      </c>
      <c r="M2097" s="4" t="s">
        <v>7040</v>
      </c>
      <c r="N2097" s="4" t="s">
        <v>6783</v>
      </c>
      <c r="S2097" s="4"/>
      <c r="T2097" s="4" t="s">
        <v>9857</v>
      </c>
      <c r="U2097" s="5" t="s">
        <v>73</v>
      </c>
      <c r="V2097" s="5" t="s">
        <v>74</v>
      </c>
      <c r="W2097" s="5" t="s">
        <v>250</v>
      </c>
      <c r="X2097" s="4" t="s">
        <v>11494</v>
      </c>
      <c r="Y2097" s="5" t="s">
        <v>2846</v>
      </c>
      <c r="Z2097" s="5" t="s">
        <v>2847</v>
      </c>
      <c r="AC2097" s="4">
        <v>81</v>
      </c>
      <c r="AD2097" s="5" t="s">
        <v>410</v>
      </c>
      <c r="AE2097" s="5" t="s">
        <v>411</v>
      </c>
      <c r="AJ2097" s="5" t="s">
        <v>33</v>
      </c>
      <c r="AK2097" s="5" t="s">
        <v>34</v>
      </c>
      <c r="AL2097" s="5" t="s">
        <v>113</v>
      </c>
      <c r="AM2097" s="5" t="s">
        <v>114</v>
      </c>
      <c r="AT2097" s="5" t="s">
        <v>83</v>
      </c>
      <c r="AU2097" s="5" t="s">
        <v>84</v>
      </c>
      <c r="AV2097" s="5" t="s">
        <v>7041</v>
      </c>
      <c r="AW2097" s="5" t="s">
        <v>7042</v>
      </c>
      <c r="BG2097" s="5" t="s">
        <v>2124</v>
      </c>
      <c r="BH2097" s="5" t="s">
        <v>11912</v>
      </c>
      <c r="BI2097" s="5" t="s">
        <v>4656</v>
      </c>
      <c r="BJ2097" s="5" t="s">
        <v>4657</v>
      </c>
      <c r="BK2097" s="5" t="s">
        <v>83</v>
      </c>
      <c r="BL2097" s="5" t="s">
        <v>84</v>
      </c>
      <c r="BM2097" s="5" t="s">
        <v>5492</v>
      </c>
      <c r="BN2097" s="5" t="s">
        <v>5493</v>
      </c>
      <c r="BO2097" s="5" t="s">
        <v>3565</v>
      </c>
      <c r="BP2097" s="5" t="s">
        <v>3566</v>
      </c>
      <c r="BQ2097" s="5" t="s">
        <v>7043</v>
      </c>
      <c r="BR2097" s="5" t="s">
        <v>7044</v>
      </c>
      <c r="BS2097" s="5" t="s">
        <v>437</v>
      </c>
      <c r="BT2097" s="5" t="s">
        <v>438</v>
      </c>
    </row>
    <row r="2098" spans="1:72" ht="13.5" customHeight="1">
      <c r="A2098" s="7" t="str">
        <f>HYPERLINK("http://kyu.snu.ac.kr/sdhj/index.jsp?type=hj/GK14704_00IM0001_015b.jpg","1768_해북촌_015b")</f>
        <v>1768_해북촌_015b</v>
      </c>
      <c r="B2098" s="4">
        <v>1768</v>
      </c>
      <c r="C2098" s="4" t="s">
        <v>10058</v>
      </c>
      <c r="D2098" s="4" t="s">
        <v>10059</v>
      </c>
      <c r="E2098" s="4">
        <v>2097</v>
      </c>
      <c r="F2098" s="5">
        <v>10</v>
      </c>
      <c r="G2098" s="5" t="s">
        <v>7036</v>
      </c>
      <c r="H2098" s="5" t="s">
        <v>7037</v>
      </c>
      <c r="I2098" s="5">
        <v>1</v>
      </c>
      <c r="L2098" s="5">
        <v>1</v>
      </c>
      <c r="M2098" s="5" t="s">
        <v>7040</v>
      </c>
      <c r="N2098" s="5" t="s">
        <v>6783</v>
      </c>
      <c r="S2098" s="5" t="s">
        <v>95</v>
      </c>
      <c r="T2098" s="5" t="s">
        <v>96</v>
      </c>
      <c r="W2098" s="5" t="s">
        <v>250</v>
      </c>
      <c r="X2098" s="4" t="s">
        <v>11494</v>
      </c>
      <c r="Y2098" s="5" t="s">
        <v>99</v>
      </c>
      <c r="Z2098" s="5" t="s">
        <v>100</v>
      </c>
      <c r="AF2098" s="5" t="s">
        <v>309</v>
      </c>
      <c r="AG2098" s="5" t="s">
        <v>308</v>
      </c>
    </row>
    <row r="2099" spans="1:72" ht="13.5" customHeight="1">
      <c r="A2099" s="7" t="str">
        <f>HYPERLINK("http://kyu.snu.ac.kr/sdhj/index.jsp?type=hj/GK14704_00IM0001_015b.jpg","1768_해북촌_015b")</f>
        <v>1768_해북촌_015b</v>
      </c>
      <c r="B2099" s="4">
        <v>1768</v>
      </c>
      <c r="C2099" s="4" t="s">
        <v>9862</v>
      </c>
      <c r="D2099" s="4" t="s">
        <v>9863</v>
      </c>
      <c r="E2099" s="4">
        <v>2098</v>
      </c>
      <c r="F2099" s="5">
        <v>10</v>
      </c>
      <c r="G2099" s="5" t="s">
        <v>7036</v>
      </c>
      <c r="H2099" s="5" t="s">
        <v>7037</v>
      </c>
      <c r="I2099" s="5">
        <v>1</v>
      </c>
      <c r="L2099" s="5">
        <v>1</v>
      </c>
      <c r="M2099" s="5" t="s">
        <v>7040</v>
      </c>
      <c r="N2099" s="5" t="s">
        <v>6783</v>
      </c>
      <c r="S2099" s="5" t="s">
        <v>121</v>
      </c>
      <c r="T2099" s="5" t="s">
        <v>122</v>
      </c>
      <c r="W2099" s="5" t="s">
        <v>249</v>
      </c>
      <c r="X2099" s="4" t="s">
        <v>10613</v>
      </c>
      <c r="Y2099" s="5" t="s">
        <v>99</v>
      </c>
      <c r="Z2099" s="5" t="s">
        <v>100</v>
      </c>
      <c r="AC2099" s="4">
        <v>40</v>
      </c>
      <c r="AD2099" s="5" t="s">
        <v>371</v>
      </c>
      <c r="AE2099" s="5" t="s">
        <v>372</v>
      </c>
    </row>
    <row r="2100" spans="1:72" ht="13.5" customHeight="1">
      <c r="A2100" s="7" t="str">
        <f>HYPERLINK("http://kyu.snu.ac.kr/sdhj/index.jsp?type=hj/GK14704_00IM0001_015b.jpg","1768_해북촌_015b")</f>
        <v>1768_해북촌_015b</v>
      </c>
      <c r="B2100" s="4">
        <v>1768</v>
      </c>
      <c r="C2100" s="4" t="s">
        <v>9862</v>
      </c>
      <c r="D2100" s="4" t="s">
        <v>9863</v>
      </c>
      <c r="E2100" s="4">
        <v>2099</v>
      </c>
      <c r="F2100" s="5">
        <v>10</v>
      </c>
      <c r="G2100" s="5" t="s">
        <v>7036</v>
      </c>
      <c r="H2100" s="5" t="s">
        <v>7037</v>
      </c>
      <c r="I2100" s="5">
        <v>1</v>
      </c>
      <c r="L2100" s="5">
        <v>1</v>
      </c>
      <c r="M2100" s="5" t="s">
        <v>7040</v>
      </c>
      <c r="N2100" s="5" t="s">
        <v>6783</v>
      </c>
      <c r="S2100" s="5" t="s">
        <v>1962</v>
      </c>
      <c r="T2100" s="5" t="s">
        <v>1963</v>
      </c>
      <c r="AF2100" s="5" t="s">
        <v>131</v>
      </c>
      <c r="AG2100" s="5" t="s">
        <v>132</v>
      </c>
    </row>
    <row r="2101" spans="1:72" ht="13.5" customHeight="1">
      <c r="A2101" s="7" t="str">
        <f>HYPERLINK("http://kyu.snu.ac.kr/sdhj/index.jsp?type=hj/GK14704_00IM0001_015b.jpg","1768_해북촌_015b")</f>
        <v>1768_해북촌_015b</v>
      </c>
      <c r="B2101" s="4">
        <v>1768</v>
      </c>
      <c r="C2101" s="4" t="s">
        <v>9862</v>
      </c>
      <c r="D2101" s="4" t="s">
        <v>9863</v>
      </c>
      <c r="E2101" s="4">
        <v>2100</v>
      </c>
      <c r="F2101" s="5">
        <v>10</v>
      </c>
      <c r="G2101" s="5" t="s">
        <v>7036</v>
      </c>
      <c r="H2101" s="5" t="s">
        <v>7037</v>
      </c>
      <c r="I2101" s="5">
        <v>1</v>
      </c>
      <c r="L2101" s="5">
        <v>1</v>
      </c>
      <c r="M2101" s="5" t="s">
        <v>7040</v>
      </c>
      <c r="N2101" s="5" t="s">
        <v>6783</v>
      </c>
      <c r="S2101" s="5" t="s">
        <v>3033</v>
      </c>
      <c r="T2101" s="5" t="s">
        <v>3034</v>
      </c>
      <c r="U2101" s="5" t="s">
        <v>7045</v>
      </c>
      <c r="V2101" s="5" t="s">
        <v>7046</v>
      </c>
      <c r="Y2101" s="5" t="s">
        <v>9519</v>
      </c>
      <c r="Z2101" s="5" t="s">
        <v>11913</v>
      </c>
      <c r="AC2101" s="4">
        <v>13</v>
      </c>
      <c r="AD2101" s="5" t="s">
        <v>353</v>
      </c>
      <c r="AE2101" s="5" t="s">
        <v>354</v>
      </c>
    </row>
    <row r="2102" spans="1:72" ht="13.5" customHeight="1">
      <c r="A2102" s="7" t="str">
        <f>HYPERLINK("http://kyu.snu.ac.kr/sdhj/index.jsp?type=hj/GK14704_00IM0001_015b.jpg","1768_해북촌_015b")</f>
        <v>1768_해북촌_015b</v>
      </c>
      <c r="B2102" s="4">
        <v>1768</v>
      </c>
      <c r="C2102" s="4" t="s">
        <v>9862</v>
      </c>
      <c r="D2102" s="4" t="s">
        <v>9863</v>
      </c>
      <c r="E2102" s="4">
        <v>2101</v>
      </c>
      <c r="F2102" s="5">
        <v>10</v>
      </c>
      <c r="G2102" s="5" t="s">
        <v>7036</v>
      </c>
      <c r="H2102" s="5" t="s">
        <v>7037</v>
      </c>
      <c r="I2102" s="5">
        <v>1</v>
      </c>
      <c r="L2102" s="5">
        <v>1</v>
      </c>
      <c r="M2102" s="5" t="s">
        <v>7040</v>
      </c>
      <c r="N2102" s="5" t="s">
        <v>6783</v>
      </c>
      <c r="S2102" s="5" t="s">
        <v>1962</v>
      </c>
      <c r="T2102" s="5" t="s">
        <v>1963</v>
      </c>
      <c r="AD2102" s="5" t="s">
        <v>1744</v>
      </c>
      <c r="AE2102" s="5" t="s">
        <v>1745</v>
      </c>
      <c r="AF2102" s="5" t="s">
        <v>610</v>
      </c>
      <c r="AG2102" s="5" t="s">
        <v>611</v>
      </c>
    </row>
    <row r="2103" spans="1:72" ht="13.5" customHeight="1">
      <c r="A2103" s="7" t="str">
        <f>HYPERLINK("http://kyu.snu.ac.kr/sdhj/index.jsp?type=hj/GK14704_00IM0001_015b.jpg","1768_해북촌_015b")</f>
        <v>1768_해북촌_015b</v>
      </c>
      <c r="B2103" s="4">
        <v>1768</v>
      </c>
      <c r="C2103" s="4" t="s">
        <v>9862</v>
      </c>
      <c r="D2103" s="4" t="s">
        <v>9863</v>
      </c>
      <c r="E2103" s="4">
        <v>2102</v>
      </c>
      <c r="F2103" s="5">
        <v>10</v>
      </c>
      <c r="G2103" s="5" t="s">
        <v>7036</v>
      </c>
      <c r="H2103" s="5" t="s">
        <v>7037</v>
      </c>
      <c r="I2103" s="5">
        <v>1</v>
      </c>
      <c r="L2103" s="5">
        <v>2</v>
      </c>
      <c r="M2103" s="4" t="s">
        <v>7047</v>
      </c>
      <c r="N2103" s="4" t="s">
        <v>7048</v>
      </c>
      <c r="S2103" s="4"/>
      <c r="T2103" s="4" t="s">
        <v>9986</v>
      </c>
      <c r="U2103" s="5" t="s">
        <v>7049</v>
      </c>
      <c r="V2103" s="5" t="s">
        <v>7050</v>
      </c>
      <c r="W2103" s="5" t="s">
        <v>1073</v>
      </c>
      <c r="X2103" s="4" t="s">
        <v>11914</v>
      </c>
      <c r="Y2103" s="5" t="s">
        <v>7051</v>
      </c>
      <c r="Z2103" s="5" t="s">
        <v>11915</v>
      </c>
      <c r="AC2103" s="5">
        <v>93</v>
      </c>
      <c r="AD2103" s="5" t="s">
        <v>223</v>
      </c>
      <c r="AE2103" s="5" t="s">
        <v>224</v>
      </c>
      <c r="AT2103" s="5" t="s">
        <v>7052</v>
      </c>
      <c r="AU2103" s="5" t="s">
        <v>7053</v>
      </c>
      <c r="AV2103" s="5" t="s">
        <v>7054</v>
      </c>
      <c r="AW2103" s="5" t="s">
        <v>7055</v>
      </c>
      <c r="BG2103" s="5" t="s">
        <v>7056</v>
      </c>
      <c r="BH2103" s="5" t="s">
        <v>7057</v>
      </c>
      <c r="BI2103" s="5" t="s">
        <v>7058</v>
      </c>
      <c r="BJ2103" s="5" t="s">
        <v>7059</v>
      </c>
      <c r="BK2103" s="5" t="s">
        <v>3518</v>
      </c>
      <c r="BL2103" s="5" t="s">
        <v>3519</v>
      </c>
      <c r="BM2103" s="5" t="s">
        <v>7060</v>
      </c>
      <c r="BN2103" s="5" t="s">
        <v>7061</v>
      </c>
      <c r="BO2103" s="5" t="s">
        <v>261</v>
      </c>
      <c r="BP2103" s="5" t="s">
        <v>262</v>
      </c>
      <c r="BQ2103" s="5" t="s">
        <v>7062</v>
      </c>
      <c r="BR2103" s="5" t="s">
        <v>11916</v>
      </c>
    </row>
    <row r="2104" spans="1:72" ht="13.5" customHeight="1">
      <c r="A2104" s="7" t="str">
        <f>HYPERLINK("http://kyu.snu.ac.kr/sdhj/index.jsp?type=hj/GK14704_00IM0001_016a.jpg","1768_해북촌_016a")</f>
        <v>1768_해북촌_016a</v>
      </c>
      <c r="B2104" s="4">
        <v>1768</v>
      </c>
      <c r="C2104" s="4" t="s">
        <v>11859</v>
      </c>
      <c r="D2104" s="4" t="s">
        <v>11860</v>
      </c>
      <c r="E2104" s="4">
        <v>2103</v>
      </c>
      <c r="F2104" s="5">
        <v>10</v>
      </c>
      <c r="G2104" s="5" t="s">
        <v>7036</v>
      </c>
      <c r="H2104" s="5" t="s">
        <v>7037</v>
      </c>
      <c r="I2104" s="5">
        <v>1</v>
      </c>
      <c r="L2104" s="5">
        <v>2</v>
      </c>
      <c r="M2104" s="5" t="s">
        <v>7047</v>
      </c>
      <c r="N2104" s="5" t="s">
        <v>7048</v>
      </c>
      <c r="S2104" s="5" t="s">
        <v>95</v>
      </c>
      <c r="T2104" s="5" t="s">
        <v>96</v>
      </c>
      <c r="U2104" s="5" t="s">
        <v>7063</v>
      </c>
      <c r="V2104" s="5" t="s">
        <v>7064</v>
      </c>
      <c r="W2104" s="5" t="s">
        <v>439</v>
      </c>
      <c r="X2104" s="5" t="s">
        <v>440</v>
      </c>
      <c r="Y2104" s="5" t="s">
        <v>99</v>
      </c>
      <c r="Z2104" s="5" t="s">
        <v>100</v>
      </c>
      <c r="AC2104" s="4">
        <v>83</v>
      </c>
      <c r="AD2104" s="5" t="s">
        <v>419</v>
      </c>
      <c r="AE2104" s="5" t="s">
        <v>420</v>
      </c>
      <c r="AJ2104" s="5" t="s">
        <v>101</v>
      </c>
      <c r="AK2104" s="5" t="s">
        <v>102</v>
      </c>
      <c r="AL2104" s="5" t="s">
        <v>437</v>
      </c>
      <c r="AM2104" s="5" t="s">
        <v>438</v>
      </c>
      <c r="AT2104" s="5" t="s">
        <v>83</v>
      </c>
      <c r="AU2104" s="5" t="s">
        <v>84</v>
      </c>
      <c r="AV2104" s="5" t="s">
        <v>7065</v>
      </c>
      <c r="AW2104" s="5" t="s">
        <v>7066</v>
      </c>
      <c r="BG2104" s="5" t="s">
        <v>83</v>
      </c>
      <c r="BH2104" s="5" t="s">
        <v>84</v>
      </c>
      <c r="BI2104" s="5" t="s">
        <v>7067</v>
      </c>
      <c r="BJ2104" s="5" t="s">
        <v>7068</v>
      </c>
      <c r="BK2104" s="5" t="s">
        <v>83</v>
      </c>
      <c r="BL2104" s="5" t="s">
        <v>84</v>
      </c>
      <c r="BM2104" s="5" t="s">
        <v>7069</v>
      </c>
      <c r="BN2104" s="5" t="s">
        <v>2257</v>
      </c>
      <c r="BO2104" s="5" t="s">
        <v>261</v>
      </c>
      <c r="BP2104" s="5" t="s">
        <v>262</v>
      </c>
      <c r="BQ2104" s="5" t="s">
        <v>7070</v>
      </c>
      <c r="BR2104" s="5" t="s">
        <v>11917</v>
      </c>
      <c r="BS2104" s="5" t="s">
        <v>266</v>
      </c>
      <c r="BT2104" s="4" t="s">
        <v>9706</v>
      </c>
    </row>
    <row r="2105" spans="1:72" ht="13.5" customHeight="1">
      <c r="A2105" s="7" t="str">
        <f>HYPERLINK("http://kyu.snu.ac.kr/sdhj/index.jsp?type=hj/GK14704_00IM0001_016a.jpg","1768_해북촌_016a")</f>
        <v>1768_해북촌_016a</v>
      </c>
      <c r="B2105" s="4">
        <v>1768</v>
      </c>
      <c r="C2105" s="4" t="s">
        <v>9707</v>
      </c>
      <c r="D2105" s="4" t="s">
        <v>9708</v>
      </c>
      <c r="E2105" s="4">
        <v>2104</v>
      </c>
      <c r="F2105" s="5">
        <v>10</v>
      </c>
      <c r="G2105" s="5" t="s">
        <v>7036</v>
      </c>
      <c r="H2105" s="5" t="s">
        <v>7037</v>
      </c>
      <c r="I2105" s="5">
        <v>1</v>
      </c>
      <c r="L2105" s="5">
        <v>2</v>
      </c>
      <c r="M2105" s="5" t="s">
        <v>7047</v>
      </c>
      <c r="N2105" s="5" t="s">
        <v>7048</v>
      </c>
      <c r="S2105" s="5" t="s">
        <v>115</v>
      </c>
      <c r="T2105" s="5" t="s">
        <v>116</v>
      </c>
      <c r="U2105" s="5" t="s">
        <v>73</v>
      </c>
      <c r="V2105" s="5" t="s">
        <v>74</v>
      </c>
      <c r="Y2105" s="5" t="s">
        <v>6486</v>
      </c>
      <c r="Z2105" s="5" t="s">
        <v>6487</v>
      </c>
      <c r="AA2105" s="5" t="s">
        <v>7071</v>
      </c>
      <c r="AB2105" s="5" t="s">
        <v>7072</v>
      </c>
      <c r="AC2105" s="4">
        <v>34</v>
      </c>
      <c r="AD2105" s="5" t="s">
        <v>486</v>
      </c>
      <c r="AE2105" s="5" t="s">
        <v>487</v>
      </c>
    </row>
    <row r="2106" spans="1:72" ht="13.5" customHeight="1">
      <c r="A2106" s="7" t="str">
        <f>HYPERLINK("http://kyu.snu.ac.kr/sdhj/index.jsp?type=hj/GK14704_00IM0001_016a.jpg","1768_해북촌_016a")</f>
        <v>1768_해북촌_016a</v>
      </c>
      <c r="B2106" s="4">
        <v>1768</v>
      </c>
      <c r="C2106" s="4" t="s">
        <v>11183</v>
      </c>
      <c r="D2106" s="4" t="s">
        <v>11184</v>
      </c>
      <c r="E2106" s="4">
        <v>2105</v>
      </c>
      <c r="F2106" s="5">
        <v>10</v>
      </c>
      <c r="G2106" s="5" t="s">
        <v>7036</v>
      </c>
      <c r="H2106" s="5" t="s">
        <v>7037</v>
      </c>
      <c r="I2106" s="5">
        <v>1</v>
      </c>
      <c r="L2106" s="5">
        <v>2</v>
      </c>
      <c r="M2106" s="5" t="s">
        <v>7047</v>
      </c>
      <c r="N2106" s="5" t="s">
        <v>7048</v>
      </c>
      <c r="S2106" s="5" t="s">
        <v>121</v>
      </c>
      <c r="T2106" s="5" t="s">
        <v>122</v>
      </c>
      <c r="W2106" s="5" t="s">
        <v>249</v>
      </c>
      <c r="X2106" s="4" t="s">
        <v>11918</v>
      </c>
      <c r="Y2106" s="5" t="s">
        <v>99</v>
      </c>
      <c r="Z2106" s="5" t="s">
        <v>100</v>
      </c>
      <c r="AF2106" s="5" t="s">
        <v>309</v>
      </c>
      <c r="AG2106" s="5" t="s">
        <v>308</v>
      </c>
    </row>
    <row r="2107" spans="1:72" ht="13.5" customHeight="1">
      <c r="A2107" s="7" t="str">
        <f>HYPERLINK("http://kyu.snu.ac.kr/sdhj/index.jsp?type=hj/GK14704_00IM0001_016a.jpg","1768_해북촌_016a")</f>
        <v>1768_해북촌_016a</v>
      </c>
      <c r="B2107" s="4">
        <v>1768</v>
      </c>
      <c r="C2107" s="4" t="s">
        <v>11183</v>
      </c>
      <c r="D2107" s="4" t="s">
        <v>11184</v>
      </c>
      <c r="E2107" s="4">
        <v>2106</v>
      </c>
      <c r="F2107" s="5">
        <v>10</v>
      </c>
      <c r="G2107" s="5" t="s">
        <v>7036</v>
      </c>
      <c r="H2107" s="5" t="s">
        <v>7037</v>
      </c>
      <c r="I2107" s="5">
        <v>1</v>
      </c>
      <c r="L2107" s="5">
        <v>2</v>
      </c>
      <c r="M2107" s="5" t="s">
        <v>7047</v>
      </c>
      <c r="N2107" s="5" t="s">
        <v>7048</v>
      </c>
      <c r="S2107" s="5" t="s">
        <v>1962</v>
      </c>
      <c r="T2107" s="5" t="s">
        <v>1963</v>
      </c>
      <c r="AC2107" s="4">
        <v>7</v>
      </c>
      <c r="AD2107" s="5" t="s">
        <v>191</v>
      </c>
      <c r="AE2107" s="5" t="s">
        <v>192</v>
      </c>
    </row>
    <row r="2108" spans="1:72" ht="13.5" customHeight="1">
      <c r="A2108" s="7" t="str">
        <f>HYPERLINK("http://kyu.snu.ac.kr/sdhj/index.jsp?type=hj/GK14704_00IM0001_016a.jpg","1768_해북촌_016a")</f>
        <v>1768_해북촌_016a</v>
      </c>
      <c r="B2108" s="4">
        <v>1768</v>
      </c>
      <c r="C2108" s="4" t="s">
        <v>11183</v>
      </c>
      <c r="D2108" s="4" t="s">
        <v>11184</v>
      </c>
      <c r="E2108" s="4">
        <v>2107</v>
      </c>
      <c r="F2108" s="5">
        <v>10</v>
      </c>
      <c r="G2108" s="5" t="s">
        <v>7036</v>
      </c>
      <c r="H2108" s="5" t="s">
        <v>7037</v>
      </c>
      <c r="I2108" s="5">
        <v>1</v>
      </c>
      <c r="L2108" s="5">
        <v>2</v>
      </c>
      <c r="M2108" s="5" t="s">
        <v>7047</v>
      </c>
      <c r="N2108" s="5" t="s">
        <v>7048</v>
      </c>
      <c r="S2108" s="5" t="s">
        <v>3033</v>
      </c>
      <c r="T2108" s="5" t="s">
        <v>3034</v>
      </c>
      <c r="Y2108" s="5" t="s">
        <v>9534</v>
      </c>
      <c r="Z2108" s="5" t="s">
        <v>6895</v>
      </c>
      <c r="AC2108" s="4">
        <v>14</v>
      </c>
      <c r="AD2108" s="5" t="s">
        <v>383</v>
      </c>
      <c r="AE2108" s="5" t="s">
        <v>384</v>
      </c>
    </row>
    <row r="2109" spans="1:72" ht="13.5" customHeight="1">
      <c r="A2109" s="7" t="str">
        <f>HYPERLINK("http://kyu.snu.ac.kr/sdhj/index.jsp?type=hj/GK14704_00IM0001_016a.jpg","1768_해북촌_016a")</f>
        <v>1768_해북촌_016a</v>
      </c>
      <c r="B2109" s="4">
        <v>1768</v>
      </c>
      <c r="C2109" s="4" t="s">
        <v>11183</v>
      </c>
      <c r="D2109" s="4" t="s">
        <v>11184</v>
      </c>
      <c r="E2109" s="4">
        <v>2108</v>
      </c>
      <c r="F2109" s="5">
        <v>10</v>
      </c>
      <c r="G2109" s="5" t="s">
        <v>7036</v>
      </c>
      <c r="H2109" s="5" t="s">
        <v>7037</v>
      </c>
      <c r="I2109" s="5">
        <v>1</v>
      </c>
      <c r="L2109" s="5">
        <v>2</v>
      </c>
      <c r="M2109" s="5" t="s">
        <v>7047</v>
      </c>
      <c r="N2109" s="5" t="s">
        <v>7048</v>
      </c>
      <c r="S2109" s="5" t="s">
        <v>1962</v>
      </c>
      <c r="T2109" s="5" t="s">
        <v>1963</v>
      </c>
      <c r="AC2109" s="4">
        <v>5</v>
      </c>
      <c r="AD2109" s="5" t="s">
        <v>659</v>
      </c>
      <c r="AE2109" s="5" t="s">
        <v>660</v>
      </c>
      <c r="AF2109" s="5" t="s">
        <v>610</v>
      </c>
      <c r="AG2109" s="5" t="s">
        <v>611</v>
      </c>
    </row>
    <row r="2110" spans="1:72" ht="13.5" customHeight="1">
      <c r="A2110" s="7" t="str">
        <f>HYPERLINK("http://kyu.snu.ac.kr/sdhj/index.jsp?type=hj/GK14704_00IM0001_016a.jpg","1768_해북촌_016a")</f>
        <v>1768_해북촌_016a</v>
      </c>
      <c r="B2110" s="4">
        <v>1768</v>
      </c>
      <c r="C2110" s="4" t="s">
        <v>11183</v>
      </c>
      <c r="D2110" s="4" t="s">
        <v>11184</v>
      </c>
      <c r="E2110" s="4">
        <v>2109</v>
      </c>
      <c r="F2110" s="5">
        <v>10</v>
      </c>
      <c r="G2110" s="5" t="s">
        <v>7036</v>
      </c>
      <c r="H2110" s="5" t="s">
        <v>7037</v>
      </c>
      <c r="I2110" s="5">
        <v>1</v>
      </c>
      <c r="L2110" s="5">
        <v>2</v>
      </c>
      <c r="M2110" s="5" t="s">
        <v>7047</v>
      </c>
      <c r="N2110" s="5" t="s">
        <v>7048</v>
      </c>
      <c r="T2110" s="4" t="s">
        <v>11919</v>
      </c>
      <c r="U2110" s="5" t="s">
        <v>7073</v>
      </c>
      <c r="V2110" s="5" t="s">
        <v>7074</v>
      </c>
      <c r="Y2110" s="5" t="s">
        <v>940</v>
      </c>
      <c r="Z2110" s="5" t="s">
        <v>941</v>
      </c>
      <c r="AC2110" s="4">
        <v>33</v>
      </c>
      <c r="AD2110" s="5" t="s">
        <v>223</v>
      </c>
      <c r="AE2110" s="5" t="s">
        <v>224</v>
      </c>
    </row>
    <row r="2111" spans="1:72" ht="13.5" customHeight="1">
      <c r="A2111" s="7" t="str">
        <f>HYPERLINK("http://kyu.snu.ac.kr/sdhj/index.jsp?type=hj/GK14704_00IM0001_016a.jpg","1768_해북촌_016a")</f>
        <v>1768_해북촌_016a</v>
      </c>
      <c r="B2111" s="4">
        <v>1768</v>
      </c>
      <c r="C2111" s="4" t="s">
        <v>11183</v>
      </c>
      <c r="D2111" s="4" t="s">
        <v>11184</v>
      </c>
      <c r="E2111" s="4">
        <v>2110</v>
      </c>
      <c r="F2111" s="5">
        <v>10</v>
      </c>
      <c r="G2111" s="5" t="s">
        <v>7036</v>
      </c>
      <c r="H2111" s="5" t="s">
        <v>7037</v>
      </c>
      <c r="I2111" s="5">
        <v>1</v>
      </c>
      <c r="L2111" s="5">
        <v>3</v>
      </c>
      <c r="M2111" s="4" t="s">
        <v>7075</v>
      </c>
      <c r="N2111" s="4" t="s">
        <v>7076</v>
      </c>
      <c r="S2111" s="4"/>
      <c r="T2111" s="4" t="s">
        <v>11920</v>
      </c>
      <c r="U2111" s="5" t="s">
        <v>7077</v>
      </c>
      <c r="V2111" s="5" t="s">
        <v>7078</v>
      </c>
      <c r="W2111" s="5" t="s">
        <v>250</v>
      </c>
      <c r="X2111" s="4" t="s">
        <v>11921</v>
      </c>
      <c r="Y2111" s="5" t="s">
        <v>7079</v>
      </c>
      <c r="Z2111" s="5" t="s">
        <v>7080</v>
      </c>
      <c r="AC2111" s="4">
        <v>74</v>
      </c>
      <c r="AD2111" s="5" t="s">
        <v>383</v>
      </c>
      <c r="AE2111" s="5" t="s">
        <v>384</v>
      </c>
      <c r="AJ2111" s="5" t="s">
        <v>33</v>
      </c>
      <c r="AK2111" s="5" t="s">
        <v>34</v>
      </c>
      <c r="AL2111" s="5" t="s">
        <v>113</v>
      </c>
      <c r="AM2111" s="5" t="s">
        <v>114</v>
      </c>
      <c r="AT2111" s="5" t="s">
        <v>2714</v>
      </c>
      <c r="AU2111" s="5" t="s">
        <v>11922</v>
      </c>
      <c r="AV2111" s="5" t="s">
        <v>5490</v>
      </c>
      <c r="AW2111" s="5" t="s">
        <v>5491</v>
      </c>
      <c r="BG2111" s="5" t="s">
        <v>2124</v>
      </c>
      <c r="BH2111" s="5" t="s">
        <v>11923</v>
      </c>
      <c r="BI2111" s="5" t="s">
        <v>4656</v>
      </c>
      <c r="BJ2111" s="5" t="s">
        <v>4657</v>
      </c>
      <c r="BK2111" s="5" t="s">
        <v>83</v>
      </c>
      <c r="BL2111" s="5" t="s">
        <v>84</v>
      </c>
      <c r="BM2111" s="5" t="s">
        <v>5492</v>
      </c>
      <c r="BN2111" s="5" t="s">
        <v>5493</v>
      </c>
      <c r="BO2111" s="5" t="s">
        <v>83</v>
      </c>
      <c r="BP2111" s="5" t="s">
        <v>84</v>
      </c>
      <c r="BQ2111" s="5" t="s">
        <v>5494</v>
      </c>
      <c r="BR2111" s="5" t="s">
        <v>11425</v>
      </c>
      <c r="BS2111" s="5" t="s">
        <v>3064</v>
      </c>
      <c r="BT2111" s="5" t="s">
        <v>3065</v>
      </c>
    </row>
    <row r="2112" spans="1:72" ht="13.5" customHeight="1">
      <c r="A2112" s="7" t="str">
        <f>HYPERLINK("http://kyu.snu.ac.kr/sdhj/index.jsp?type=hj/GK14704_00IM0001_016a.jpg","1768_해북촌_016a")</f>
        <v>1768_해북촌_016a</v>
      </c>
      <c r="B2112" s="4">
        <v>1768</v>
      </c>
      <c r="C2112" s="4" t="s">
        <v>11426</v>
      </c>
      <c r="D2112" s="4" t="s">
        <v>11427</v>
      </c>
      <c r="E2112" s="4">
        <v>2111</v>
      </c>
      <c r="F2112" s="5">
        <v>10</v>
      </c>
      <c r="G2112" s="5" t="s">
        <v>7036</v>
      </c>
      <c r="H2112" s="5" t="s">
        <v>7037</v>
      </c>
      <c r="I2112" s="5">
        <v>1</v>
      </c>
      <c r="L2112" s="5">
        <v>3</v>
      </c>
      <c r="M2112" s="5" t="s">
        <v>7075</v>
      </c>
      <c r="N2112" s="5" t="s">
        <v>7076</v>
      </c>
      <c r="S2112" s="5" t="s">
        <v>115</v>
      </c>
      <c r="T2112" s="5" t="s">
        <v>116</v>
      </c>
      <c r="U2112" s="5" t="s">
        <v>588</v>
      </c>
      <c r="V2112" s="5" t="s">
        <v>589</v>
      </c>
      <c r="Y2112" s="5" t="s">
        <v>7081</v>
      </c>
      <c r="Z2112" s="5" t="s">
        <v>7082</v>
      </c>
      <c r="AC2112" s="4">
        <v>34</v>
      </c>
      <c r="AD2112" s="5" t="s">
        <v>486</v>
      </c>
      <c r="AE2112" s="5" t="s">
        <v>487</v>
      </c>
    </row>
    <row r="2113" spans="1:73" ht="13.5" customHeight="1">
      <c r="A2113" s="7" t="str">
        <f>HYPERLINK("http://kyu.snu.ac.kr/sdhj/index.jsp?type=hj/GK14704_00IM0001_016a.jpg","1768_해북촌_016a")</f>
        <v>1768_해북촌_016a</v>
      </c>
      <c r="B2113" s="4">
        <v>1768</v>
      </c>
      <c r="C2113" s="4" t="s">
        <v>9845</v>
      </c>
      <c r="D2113" s="4" t="s">
        <v>9846</v>
      </c>
      <c r="E2113" s="4">
        <v>2112</v>
      </c>
      <c r="F2113" s="5">
        <v>10</v>
      </c>
      <c r="G2113" s="5" t="s">
        <v>7036</v>
      </c>
      <c r="H2113" s="5" t="s">
        <v>7037</v>
      </c>
      <c r="I2113" s="5">
        <v>1</v>
      </c>
      <c r="L2113" s="5">
        <v>3</v>
      </c>
      <c r="M2113" s="5" t="s">
        <v>7075</v>
      </c>
      <c r="N2113" s="5" t="s">
        <v>7076</v>
      </c>
      <c r="S2113" s="5" t="s">
        <v>121</v>
      </c>
      <c r="T2113" s="5" t="s">
        <v>122</v>
      </c>
      <c r="W2113" s="5" t="s">
        <v>3523</v>
      </c>
      <c r="X2113" s="5" t="s">
        <v>3524</v>
      </c>
      <c r="Y2113" s="5" t="s">
        <v>99</v>
      </c>
      <c r="Z2113" s="5" t="s">
        <v>100</v>
      </c>
      <c r="AC2113" s="4">
        <v>35</v>
      </c>
      <c r="AD2113" s="5" t="s">
        <v>187</v>
      </c>
      <c r="AE2113" s="5" t="s">
        <v>188</v>
      </c>
    </row>
    <row r="2114" spans="1:73" ht="13.5" customHeight="1">
      <c r="A2114" s="7" t="str">
        <f>HYPERLINK("http://kyu.snu.ac.kr/sdhj/index.jsp?type=hj/GK14704_00IM0001_016a.jpg","1768_해북촌_016a")</f>
        <v>1768_해북촌_016a</v>
      </c>
      <c r="B2114" s="4">
        <v>1768</v>
      </c>
      <c r="C2114" s="4" t="s">
        <v>10041</v>
      </c>
      <c r="D2114" s="4" t="s">
        <v>10042</v>
      </c>
      <c r="E2114" s="4">
        <v>2113</v>
      </c>
      <c r="F2114" s="5">
        <v>10</v>
      </c>
      <c r="G2114" s="5" t="s">
        <v>7036</v>
      </c>
      <c r="H2114" s="5" t="s">
        <v>7037</v>
      </c>
      <c r="I2114" s="5">
        <v>1</v>
      </c>
      <c r="L2114" s="5">
        <v>3</v>
      </c>
      <c r="M2114" s="5" t="s">
        <v>7075</v>
      </c>
      <c r="N2114" s="5" t="s">
        <v>7076</v>
      </c>
      <c r="S2114" s="5" t="s">
        <v>3033</v>
      </c>
      <c r="T2114" s="5" t="s">
        <v>3034</v>
      </c>
      <c r="Y2114" s="5" t="s">
        <v>7083</v>
      </c>
      <c r="Z2114" s="5" t="s">
        <v>7084</v>
      </c>
      <c r="AC2114" s="4">
        <v>11</v>
      </c>
      <c r="AD2114" s="5" t="s">
        <v>199</v>
      </c>
      <c r="AE2114" s="5" t="s">
        <v>200</v>
      </c>
    </row>
    <row r="2115" spans="1:73" ht="13.5" customHeight="1">
      <c r="A2115" s="7" t="str">
        <f>HYPERLINK("http://kyu.snu.ac.kr/sdhj/index.jsp?type=hj/GK14704_00IM0001_016a.jpg","1768_해북촌_016a")</f>
        <v>1768_해북촌_016a</v>
      </c>
      <c r="B2115" s="4">
        <v>1768</v>
      </c>
      <c r="C2115" s="4" t="s">
        <v>10041</v>
      </c>
      <c r="D2115" s="4" t="s">
        <v>10042</v>
      </c>
      <c r="E2115" s="4">
        <v>2114</v>
      </c>
      <c r="F2115" s="5">
        <v>10</v>
      </c>
      <c r="G2115" s="5" t="s">
        <v>7036</v>
      </c>
      <c r="H2115" s="5" t="s">
        <v>7037</v>
      </c>
      <c r="I2115" s="5">
        <v>1</v>
      </c>
      <c r="L2115" s="5">
        <v>3</v>
      </c>
      <c r="M2115" s="5" t="s">
        <v>7075</v>
      </c>
      <c r="N2115" s="5" t="s">
        <v>7076</v>
      </c>
      <c r="S2115" s="5" t="s">
        <v>3033</v>
      </c>
      <c r="T2115" s="5" t="s">
        <v>3034</v>
      </c>
      <c r="Y2115" s="5" t="s">
        <v>7085</v>
      </c>
      <c r="Z2115" s="5" t="s">
        <v>7086</v>
      </c>
      <c r="AC2115" s="4">
        <v>9</v>
      </c>
      <c r="AD2115" s="5" t="s">
        <v>129</v>
      </c>
      <c r="AE2115" s="5" t="s">
        <v>130</v>
      </c>
    </row>
    <row r="2116" spans="1:73" ht="13.5" customHeight="1">
      <c r="A2116" s="7" t="str">
        <f>HYPERLINK("http://kyu.snu.ac.kr/sdhj/index.jsp?type=hj/GK14704_00IM0001_016a.jpg","1768_해북촌_016a")</f>
        <v>1768_해북촌_016a</v>
      </c>
      <c r="B2116" s="4">
        <v>1768</v>
      </c>
      <c r="C2116" s="4" t="s">
        <v>10041</v>
      </c>
      <c r="D2116" s="4" t="s">
        <v>10042</v>
      </c>
      <c r="E2116" s="4">
        <v>2115</v>
      </c>
      <c r="F2116" s="5">
        <v>10</v>
      </c>
      <c r="G2116" s="5" t="s">
        <v>7036</v>
      </c>
      <c r="H2116" s="5" t="s">
        <v>7037</v>
      </c>
      <c r="I2116" s="5">
        <v>1</v>
      </c>
      <c r="L2116" s="5">
        <v>3</v>
      </c>
      <c r="M2116" s="5" t="s">
        <v>7075</v>
      </c>
      <c r="N2116" s="5" t="s">
        <v>7076</v>
      </c>
      <c r="S2116" s="5" t="s">
        <v>115</v>
      </c>
      <c r="T2116" s="5" t="s">
        <v>116</v>
      </c>
      <c r="Y2116" s="5" t="s">
        <v>7087</v>
      </c>
      <c r="Z2116" s="5" t="s">
        <v>7088</v>
      </c>
      <c r="AC2116" s="4">
        <v>21</v>
      </c>
      <c r="AD2116" s="5" t="s">
        <v>410</v>
      </c>
      <c r="AE2116" s="5" t="s">
        <v>411</v>
      </c>
    </row>
    <row r="2117" spans="1:73" ht="13.5" customHeight="1">
      <c r="A2117" s="7" t="str">
        <f>HYPERLINK("http://kyu.snu.ac.kr/sdhj/index.jsp?type=hj/GK14704_00IM0001_016a.jpg","1768_해북촌_016a")</f>
        <v>1768_해북촌_016a</v>
      </c>
      <c r="B2117" s="4">
        <v>1768</v>
      </c>
      <c r="C2117" s="4" t="s">
        <v>10041</v>
      </c>
      <c r="D2117" s="4" t="s">
        <v>10042</v>
      </c>
      <c r="E2117" s="4">
        <v>2116</v>
      </c>
      <c r="F2117" s="5">
        <v>10</v>
      </c>
      <c r="G2117" s="5" t="s">
        <v>7036</v>
      </c>
      <c r="H2117" s="5" t="s">
        <v>7037</v>
      </c>
      <c r="I2117" s="5">
        <v>1</v>
      </c>
      <c r="L2117" s="5">
        <v>3</v>
      </c>
      <c r="M2117" s="5" t="s">
        <v>7075</v>
      </c>
      <c r="N2117" s="5" t="s">
        <v>7076</v>
      </c>
      <c r="T2117" s="4" t="s">
        <v>11924</v>
      </c>
      <c r="U2117" s="5" t="s">
        <v>203</v>
      </c>
      <c r="V2117" s="5" t="s">
        <v>204</v>
      </c>
      <c r="Y2117" s="5" t="s">
        <v>7089</v>
      </c>
      <c r="Z2117" s="5" t="s">
        <v>7090</v>
      </c>
      <c r="AC2117" s="4">
        <v>70</v>
      </c>
      <c r="AD2117" s="5" t="s">
        <v>387</v>
      </c>
      <c r="AE2117" s="5" t="s">
        <v>388</v>
      </c>
    </row>
    <row r="2118" spans="1:73" ht="13.5" customHeight="1">
      <c r="A2118" s="7" t="str">
        <f>HYPERLINK("http://kyu.snu.ac.kr/sdhj/index.jsp?type=hj/GK14704_00IM0001_016a.jpg","1768_해북촌_016a")</f>
        <v>1768_해북촌_016a</v>
      </c>
      <c r="B2118" s="4">
        <v>1768</v>
      </c>
      <c r="C2118" s="4" t="s">
        <v>10041</v>
      </c>
      <c r="D2118" s="4" t="s">
        <v>10042</v>
      </c>
      <c r="E2118" s="4">
        <v>2117</v>
      </c>
      <c r="F2118" s="5">
        <v>10</v>
      </c>
      <c r="G2118" s="5" t="s">
        <v>7036</v>
      </c>
      <c r="H2118" s="5" t="s">
        <v>7037</v>
      </c>
      <c r="I2118" s="5">
        <v>1</v>
      </c>
      <c r="L2118" s="5">
        <v>3</v>
      </c>
      <c r="M2118" s="5" t="s">
        <v>7075</v>
      </c>
      <c r="N2118" s="5" t="s">
        <v>7076</v>
      </c>
      <c r="S2118" s="5" t="s">
        <v>7091</v>
      </c>
      <c r="T2118" s="5" t="s">
        <v>522</v>
      </c>
      <c r="U2118" s="5" t="s">
        <v>133</v>
      </c>
      <c r="V2118" s="5" t="s">
        <v>134</v>
      </c>
      <c r="Y2118" s="5" t="s">
        <v>1832</v>
      </c>
      <c r="Z2118" s="5" t="s">
        <v>1833</v>
      </c>
      <c r="AC2118" s="4">
        <v>56</v>
      </c>
      <c r="AD2118" s="5" t="s">
        <v>699</v>
      </c>
      <c r="AE2118" s="5" t="s">
        <v>700</v>
      </c>
    </row>
    <row r="2119" spans="1:73" ht="13.5" customHeight="1">
      <c r="A2119" s="7" t="str">
        <f>HYPERLINK("http://kyu.snu.ac.kr/sdhj/index.jsp?type=hj/GK14704_00IM0001_016a.jpg","1768_해북촌_016a")</f>
        <v>1768_해북촌_016a</v>
      </c>
      <c r="B2119" s="4">
        <v>1768</v>
      </c>
      <c r="C2119" s="4" t="s">
        <v>10041</v>
      </c>
      <c r="D2119" s="4" t="s">
        <v>10042</v>
      </c>
      <c r="E2119" s="4">
        <v>2118</v>
      </c>
      <c r="F2119" s="5">
        <v>10</v>
      </c>
      <c r="G2119" s="5" t="s">
        <v>7036</v>
      </c>
      <c r="H2119" s="5" t="s">
        <v>7037</v>
      </c>
      <c r="I2119" s="5">
        <v>1</v>
      </c>
      <c r="L2119" s="5">
        <v>3</v>
      </c>
      <c r="M2119" s="5" t="s">
        <v>7075</v>
      </c>
      <c r="N2119" s="5" t="s">
        <v>7076</v>
      </c>
      <c r="T2119" s="4" t="s">
        <v>11924</v>
      </c>
      <c r="U2119" s="5" t="s">
        <v>195</v>
      </c>
      <c r="V2119" s="5" t="s">
        <v>196</v>
      </c>
      <c r="Y2119" s="5" t="s">
        <v>1534</v>
      </c>
      <c r="Z2119" s="5" t="s">
        <v>1535</v>
      </c>
      <c r="AC2119" s="4">
        <v>30</v>
      </c>
      <c r="AD2119" s="5" t="s">
        <v>283</v>
      </c>
      <c r="AE2119" s="5" t="s">
        <v>284</v>
      </c>
    </row>
    <row r="2120" spans="1:73" ht="13.5" customHeight="1">
      <c r="A2120" s="7" t="str">
        <f>HYPERLINK("http://kyu.snu.ac.kr/sdhj/index.jsp?type=hj/GK14704_00IM0001_016a.jpg","1768_해북촌_016a")</f>
        <v>1768_해북촌_016a</v>
      </c>
      <c r="B2120" s="4">
        <v>1768</v>
      </c>
      <c r="C2120" s="4" t="s">
        <v>10041</v>
      </c>
      <c r="D2120" s="4" t="s">
        <v>10042</v>
      </c>
      <c r="E2120" s="4">
        <v>2119</v>
      </c>
      <c r="F2120" s="5">
        <v>10</v>
      </c>
      <c r="G2120" s="5" t="s">
        <v>7036</v>
      </c>
      <c r="H2120" s="5" t="s">
        <v>7037</v>
      </c>
      <c r="I2120" s="5">
        <v>1</v>
      </c>
      <c r="L2120" s="5">
        <v>3</v>
      </c>
      <c r="M2120" s="5" t="s">
        <v>7075</v>
      </c>
      <c r="N2120" s="5" t="s">
        <v>7076</v>
      </c>
      <c r="T2120" s="4" t="s">
        <v>11924</v>
      </c>
      <c r="U2120" s="5" t="s">
        <v>1513</v>
      </c>
      <c r="V2120" s="5" t="s">
        <v>1514</v>
      </c>
      <c r="Y2120" s="5" t="s">
        <v>7092</v>
      </c>
      <c r="Z2120" s="5" t="s">
        <v>5346</v>
      </c>
      <c r="AC2120" s="4">
        <v>25</v>
      </c>
      <c r="AD2120" s="5" t="s">
        <v>125</v>
      </c>
      <c r="AE2120" s="5" t="s">
        <v>126</v>
      </c>
      <c r="BF2120" s="4" t="s">
        <v>11925</v>
      </c>
    </row>
    <row r="2121" spans="1:73" ht="13.5" customHeight="1">
      <c r="A2121" s="7" t="str">
        <f>HYPERLINK("http://kyu.snu.ac.kr/sdhj/index.jsp?type=hj/GK14704_00IM0001_016a.jpg","1768_해북촌_016a")</f>
        <v>1768_해북촌_016a</v>
      </c>
      <c r="B2121" s="4">
        <v>1768</v>
      </c>
      <c r="C2121" s="4" t="s">
        <v>10041</v>
      </c>
      <c r="D2121" s="4" t="s">
        <v>10042</v>
      </c>
      <c r="E2121" s="4">
        <v>2120</v>
      </c>
      <c r="F2121" s="5">
        <v>10</v>
      </c>
      <c r="G2121" s="5" t="s">
        <v>7036</v>
      </c>
      <c r="H2121" s="5" t="s">
        <v>7037</v>
      </c>
      <c r="I2121" s="5">
        <v>1</v>
      </c>
      <c r="L2121" s="5">
        <v>3</v>
      </c>
      <c r="M2121" s="5" t="s">
        <v>7075</v>
      </c>
      <c r="N2121" s="5" t="s">
        <v>7076</v>
      </c>
      <c r="T2121" s="4" t="s">
        <v>11924</v>
      </c>
      <c r="U2121" s="5" t="s">
        <v>133</v>
      </c>
      <c r="V2121" s="5" t="s">
        <v>134</v>
      </c>
      <c r="Y2121" s="5" t="s">
        <v>4127</v>
      </c>
      <c r="Z2121" s="5" t="s">
        <v>4128</v>
      </c>
      <c r="AC2121" s="4">
        <v>54</v>
      </c>
      <c r="AD2121" s="5" t="s">
        <v>298</v>
      </c>
      <c r="AE2121" s="5" t="s">
        <v>299</v>
      </c>
    </row>
    <row r="2122" spans="1:73" ht="13.5" customHeight="1">
      <c r="A2122" s="7" t="str">
        <f>HYPERLINK("http://kyu.snu.ac.kr/sdhj/index.jsp?type=hj/GK14704_00IM0001_016a.jpg","1768_해북촌_016a")</f>
        <v>1768_해북촌_016a</v>
      </c>
      <c r="B2122" s="4">
        <v>1768</v>
      </c>
      <c r="C2122" s="4" t="s">
        <v>10041</v>
      </c>
      <c r="D2122" s="4" t="s">
        <v>10042</v>
      </c>
      <c r="E2122" s="4">
        <v>2121</v>
      </c>
      <c r="F2122" s="5">
        <v>10</v>
      </c>
      <c r="G2122" s="5" t="s">
        <v>7036</v>
      </c>
      <c r="H2122" s="5" t="s">
        <v>7037</v>
      </c>
      <c r="I2122" s="5">
        <v>1</v>
      </c>
      <c r="L2122" s="5">
        <v>3</v>
      </c>
      <c r="M2122" s="5" t="s">
        <v>7075</v>
      </c>
      <c r="N2122" s="5" t="s">
        <v>7076</v>
      </c>
      <c r="T2122" s="4" t="s">
        <v>11924</v>
      </c>
      <c r="U2122" s="5" t="s">
        <v>133</v>
      </c>
      <c r="V2122" s="5" t="s">
        <v>134</v>
      </c>
      <c r="Y2122" s="5" t="s">
        <v>7093</v>
      </c>
      <c r="Z2122" s="5" t="s">
        <v>7094</v>
      </c>
      <c r="AC2122" s="4">
        <v>33</v>
      </c>
      <c r="AD2122" s="5" t="s">
        <v>223</v>
      </c>
      <c r="AE2122" s="5" t="s">
        <v>224</v>
      </c>
      <c r="BB2122" s="5" t="s">
        <v>195</v>
      </c>
      <c r="BC2122" s="5" t="s">
        <v>196</v>
      </c>
      <c r="BF2122" s="4" t="s">
        <v>11926</v>
      </c>
    </row>
    <row r="2123" spans="1:73" ht="13.5" customHeight="1">
      <c r="A2123" s="7" t="str">
        <f>HYPERLINK("http://kyu.snu.ac.kr/sdhj/index.jsp?type=hj/GK14704_00IM0001_016a.jpg","1768_해북촌_016a")</f>
        <v>1768_해북촌_016a</v>
      </c>
      <c r="B2123" s="4">
        <v>1768</v>
      </c>
      <c r="C2123" s="4" t="s">
        <v>10041</v>
      </c>
      <c r="D2123" s="4" t="s">
        <v>10042</v>
      </c>
      <c r="E2123" s="4">
        <v>2122</v>
      </c>
      <c r="F2123" s="5">
        <v>10</v>
      </c>
      <c r="G2123" s="5" t="s">
        <v>7036</v>
      </c>
      <c r="H2123" s="5" t="s">
        <v>7037</v>
      </c>
      <c r="I2123" s="5">
        <v>1</v>
      </c>
      <c r="L2123" s="5">
        <v>3</v>
      </c>
      <c r="M2123" s="5" t="s">
        <v>7075</v>
      </c>
      <c r="N2123" s="5" t="s">
        <v>7076</v>
      </c>
      <c r="T2123" s="4" t="s">
        <v>11924</v>
      </c>
      <c r="U2123" s="5" t="s">
        <v>133</v>
      </c>
      <c r="V2123" s="5" t="s">
        <v>134</v>
      </c>
      <c r="Y2123" s="5" t="s">
        <v>7095</v>
      </c>
      <c r="Z2123" s="5" t="s">
        <v>7096</v>
      </c>
      <c r="AC2123" s="4">
        <v>11</v>
      </c>
      <c r="AD2123" s="5" t="s">
        <v>199</v>
      </c>
      <c r="AE2123" s="5" t="s">
        <v>200</v>
      </c>
      <c r="BB2123" s="5" t="s">
        <v>195</v>
      </c>
      <c r="BC2123" s="5" t="s">
        <v>196</v>
      </c>
      <c r="BF2123" s="4" t="s">
        <v>11926</v>
      </c>
    </row>
    <row r="2124" spans="1:73" ht="13.5" customHeight="1">
      <c r="A2124" s="7" t="str">
        <f>HYPERLINK("http://kyu.snu.ac.kr/sdhj/index.jsp?type=hj/GK14704_00IM0001_016a.jpg","1768_해북촌_016a")</f>
        <v>1768_해북촌_016a</v>
      </c>
      <c r="B2124" s="4">
        <v>1768</v>
      </c>
      <c r="C2124" s="4" t="s">
        <v>10041</v>
      </c>
      <c r="D2124" s="4" t="s">
        <v>10042</v>
      </c>
      <c r="E2124" s="4">
        <v>2123</v>
      </c>
      <c r="F2124" s="5">
        <v>10</v>
      </c>
      <c r="G2124" s="5" t="s">
        <v>7036</v>
      </c>
      <c r="H2124" s="5" t="s">
        <v>7037</v>
      </c>
      <c r="I2124" s="5">
        <v>1</v>
      </c>
      <c r="L2124" s="5">
        <v>3</v>
      </c>
      <c r="M2124" s="5" t="s">
        <v>7075</v>
      </c>
      <c r="N2124" s="5" t="s">
        <v>7076</v>
      </c>
      <c r="T2124" s="4" t="s">
        <v>11924</v>
      </c>
      <c r="U2124" s="5" t="s">
        <v>203</v>
      </c>
      <c r="V2124" s="5" t="s">
        <v>204</v>
      </c>
      <c r="Y2124" s="5" t="s">
        <v>7097</v>
      </c>
      <c r="Z2124" s="5" t="s">
        <v>7098</v>
      </c>
      <c r="AC2124" s="4">
        <v>8</v>
      </c>
      <c r="AD2124" s="5" t="s">
        <v>141</v>
      </c>
      <c r="AE2124" s="5" t="s">
        <v>142</v>
      </c>
      <c r="BC2124" s="5" t="s">
        <v>196</v>
      </c>
      <c r="BF2124" s="4" t="s">
        <v>11927</v>
      </c>
    </row>
    <row r="2125" spans="1:73" ht="13.5" customHeight="1">
      <c r="A2125" s="7" t="str">
        <f>HYPERLINK("http://kyu.snu.ac.kr/sdhj/index.jsp?type=hj/GK14704_00IM0001_016a.jpg","1768_해북촌_016a")</f>
        <v>1768_해북촌_016a</v>
      </c>
      <c r="B2125" s="4">
        <v>1768</v>
      </c>
      <c r="C2125" s="4" t="s">
        <v>10041</v>
      </c>
      <c r="D2125" s="4" t="s">
        <v>10042</v>
      </c>
      <c r="E2125" s="4">
        <v>2124</v>
      </c>
      <c r="F2125" s="5">
        <v>10</v>
      </c>
      <c r="G2125" s="5" t="s">
        <v>7036</v>
      </c>
      <c r="H2125" s="5" t="s">
        <v>7037</v>
      </c>
      <c r="I2125" s="5">
        <v>1</v>
      </c>
      <c r="L2125" s="5">
        <v>3</v>
      </c>
      <c r="M2125" s="5" t="s">
        <v>7075</v>
      </c>
      <c r="N2125" s="5" t="s">
        <v>7076</v>
      </c>
      <c r="T2125" s="4" t="s">
        <v>11924</v>
      </c>
      <c r="U2125" s="5" t="s">
        <v>203</v>
      </c>
      <c r="V2125" s="5" t="s">
        <v>204</v>
      </c>
      <c r="Y2125" s="5" t="s">
        <v>7099</v>
      </c>
      <c r="Z2125" s="5" t="s">
        <v>7100</v>
      </c>
      <c r="AC2125" s="4">
        <v>5</v>
      </c>
      <c r="AD2125" s="5" t="s">
        <v>659</v>
      </c>
      <c r="AE2125" s="5" t="s">
        <v>660</v>
      </c>
      <c r="BC2125" s="5" t="s">
        <v>196</v>
      </c>
      <c r="BF2125" s="4" t="s">
        <v>11925</v>
      </c>
    </row>
    <row r="2126" spans="1:73" ht="13.5" customHeight="1">
      <c r="A2126" s="7" t="str">
        <f>HYPERLINK("http://kyu.snu.ac.kr/sdhj/index.jsp?type=hj/GK14704_00IM0001_016a.jpg","1768_해북촌_016a")</f>
        <v>1768_해북촌_016a</v>
      </c>
      <c r="B2126" s="4">
        <v>1768</v>
      </c>
      <c r="C2126" s="4" t="s">
        <v>10041</v>
      </c>
      <c r="D2126" s="4" t="s">
        <v>10042</v>
      </c>
      <c r="E2126" s="4">
        <v>2125</v>
      </c>
      <c r="F2126" s="5">
        <v>10</v>
      </c>
      <c r="G2126" s="5" t="s">
        <v>7036</v>
      </c>
      <c r="H2126" s="5" t="s">
        <v>7037</v>
      </c>
      <c r="I2126" s="5">
        <v>1</v>
      </c>
      <c r="L2126" s="5">
        <v>3</v>
      </c>
      <c r="M2126" s="5" t="s">
        <v>7075</v>
      </c>
      <c r="N2126" s="5" t="s">
        <v>7076</v>
      </c>
      <c r="T2126" s="4" t="s">
        <v>11924</v>
      </c>
      <c r="U2126" s="5" t="s">
        <v>7101</v>
      </c>
      <c r="V2126" s="5" t="s">
        <v>7102</v>
      </c>
      <c r="Y2126" s="5" t="s">
        <v>7103</v>
      </c>
      <c r="Z2126" s="5" t="s">
        <v>11928</v>
      </c>
      <c r="AC2126" s="4">
        <v>30</v>
      </c>
      <c r="AD2126" s="5" t="s">
        <v>283</v>
      </c>
      <c r="AE2126" s="5" t="s">
        <v>284</v>
      </c>
    </row>
    <row r="2127" spans="1:73" ht="13.5" customHeight="1">
      <c r="A2127" s="7" t="str">
        <f>HYPERLINK("http://kyu.snu.ac.kr/sdhj/index.jsp?type=hj/GK14704_00IM0001_016a.jpg","1768_해북촌_016a")</f>
        <v>1768_해북촌_016a</v>
      </c>
      <c r="B2127" s="4">
        <v>1768</v>
      </c>
      <c r="C2127" s="4" t="s">
        <v>10041</v>
      </c>
      <c r="D2127" s="4" t="s">
        <v>10042</v>
      </c>
      <c r="E2127" s="4">
        <v>2126</v>
      </c>
      <c r="F2127" s="5">
        <v>10</v>
      </c>
      <c r="G2127" s="5" t="s">
        <v>7036</v>
      </c>
      <c r="H2127" s="5" t="s">
        <v>7037</v>
      </c>
      <c r="I2127" s="5">
        <v>1</v>
      </c>
      <c r="L2127" s="5">
        <v>3</v>
      </c>
      <c r="M2127" s="5" t="s">
        <v>7075</v>
      </c>
      <c r="N2127" s="5" t="s">
        <v>7076</v>
      </c>
      <c r="T2127" s="4" t="s">
        <v>11924</v>
      </c>
      <c r="U2127" s="5" t="s">
        <v>7104</v>
      </c>
      <c r="V2127" s="5" t="s">
        <v>7105</v>
      </c>
      <c r="Y2127" s="5" t="s">
        <v>7106</v>
      </c>
      <c r="Z2127" s="5" t="s">
        <v>7107</v>
      </c>
      <c r="AC2127" s="4">
        <v>22</v>
      </c>
      <c r="AD2127" s="5" t="s">
        <v>712</v>
      </c>
      <c r="AE2127" s="5" t="s">
        <v>713</v>
      </c>
    </row>
    <row r="2128" spans="1:73" ht="13.5" customHeight="1">
      <c r="A2128" s="7" t="str">
        <f>HYPERLINK("http://kyu.snu.ac.kr/sdhj/index.jsp?type=hj/GK14704_00IM0001_016a.jpg","1768_해북촌_016a")</f>
        <v>1768_해북촌_016a</v>
      </c>
      <c r="B2128" s="4">
        <v>1768</v>
      </c>
      <c r="C2128" s="4" t="s">
        <v>10041</v>
      </c>
      <c r="D2128" s="4" t="s">
        <v>10042</v>
      </c>
      <c r="E2128" s="4">
        <v>2127</v>
      </c>
      <c r="F2128" s="5">
        <v>10</v>
      </c>
      <c r="G2128" s="5" t="s">
        <v>7036</v>
      </c>
      <c r="H2128" s="5" t="s">
        <v>7037</v>
      </c>
      <c r="I2128" s="5">
        <v>1</v>
      </c>
      <c r="L2128" s="5">
        <v>3</v>
      </c>
      <c r="M2128" s="5" t="s">
        <v>7075</v>
      </c>
      <c r="N2128" s="5" t="s">
        <v>7076</v>
      </c>
      <c r="T2128" s="4" t="s">
        <v>11924</v>
      </c>
      <c r="U2128" s="5" t="s">
        <v>133</v>
      </c>
      <c r="V2128" s="5" t="s">
        <v>134</v>
      </c>
      <c r="Y2128" s="5" t="s">
        <v>7108</v>
      </c>
      <c r="Z2128" s="5" t="s">
        <v>1700</v>
      </c>
      <c r="AD2128" s="5" t="s">
        <v>942</v>
      </c>
      <c r="AE2128" s="5" t="s">
        <v>943</v>
      </c>
      <c r="BU2128" s="5" t="s">
        <v>11929</v>
      </c>
    </row>
    <row r="2129" spans="1:72" ht="13.5" customHeight="1">
      <c r="A2129" s="7" t="str">
        <f>HYPERLINK("http://kyu.snu.ac.kr/sdhj/index.jsp?type=hj/GK14704_00IM0001_016a.jpg","1768_해북촌_016a")</f>
        <v>1768_해북촌_016a</v>
      </c>
      <c r="B2129" s="4">
        <v>1768</v>
      </c>
      <c r="C2129" s="4" t="s">
        <v>10041</v>
      </c>
      <c r="D2129" s="4" t="s">
        <v>10042</v>
      </c>
      <c r="E2129" s="4">
        <v>2128</v>
      </c>
      <c r="F2129" s="5">
        <v>10</v>
      </c>
      <c r="G2129" s="5" t="s">
        <v>7036</v>
      </c>
      <c r="H2129" s="5" t="s">
        <v>7037</v>
      </c>
      <c r="I2129" s="5">
        <v>1</v>
      </c>
      <c r="L2129" s="5">
        <v>3</v>
      </c>
      <c r="M2129" s="5" t="s">
        <v>7075</v>
      </c>
      <c r="N2129" s="5" t="s">
        <v>7076</v>
      </c>
      <c r="T2129" s="4" t="s">
        <v>11924</v>
      </c>
      <c r="U2129" s="5" t="s">
        <v>133</v>
      </c>
      <c r="V2129" s="5" t="s">
        <v>134</v>
      </c>
      <c r="Y2129" s="5" t="s">
        <v>7109</v>
      </c>
      <c r="Z2129" s="5" t="s">
        <v>694</v>
      </c>
      <c r="AC2129" s="4">
        <v>19</v>
      </c>
      <c r="AD2129" s="5" t="s">
        <v>304</v>
      </c>
      <c r="AE2129" s="5" t="s">
        <v>229</v>
      </c>
      <c r="BB2129" s="5" t="s">
        <v>195</v>
      </c>
      <c r="BC2129" s="5" t="s">
        <v>196</v>
      </c>
      <c r="BF2129" s="4" t="s">
        <v>11930</v>
      </c>
    </row>
    <row r="2130" spans="1:72" ht="13.5" customHeight="1">
      <c r="A2130" s="7" t="str">
        <f>HYPERLINK("http://kyu.snu.ac.kr/sdhj/index.jsp?type=hj/GK14704_00IM0001_016a.jpg","1768_해북촌_016a")</f>
        <v>1768_해북촌_016a</v>
      </c>
      <c r="B2130" s="4">
        <v>1768</v>
      </c>
      <c r="C2130" s="4" t="s">
        <v>9821</v>
      </c>
      <c r="D2130" s="4" t="s">
        <v>9822</v>
      </c>
      <c r="E2130" s="4">
        <v>2129</v>
      </c>
      <c r="F2130" s="5">
        <v>10</v>
      </c>
      <c r="G2130" s="5" t="s">
        <v>7036</v>
      </c>
      <c r="H2130" s="5" t="s">
        <v>7037</v>
      </c>
      <c r="I2130" s="5">
        <v>1</v>
      </c>
      <c r="L2130" s="5">
        <v>3</v>
      </c>
      <c r="M2130" s="5" t="s">
        <v>7075</v>
      </c>
      <c r="N2130" s="5" t="s">
        <v>7076</v>
      </c>
      <c r="T2130" s="4" t="s">
        <v>11924</v>
      </c>
      <c r="U2130" s="5" t="s">
        <v>203</v>
      </c>
      <c r="V2130" s="5" t="s">
        <v>204</v>
      </c>
      <c r="Y2130" s="5" t="s">
        <v>7110</v>
      </c>
      <c r="Z2130" s="5" t="s">
        <v>7111</v>
      </c>
      <c r="AC2130" s="4">
        <v>9</v>
      </c>
      <c r="AD2130" s="5" t="s">
        <v>129</v>
      </c>
      <c r="AE2130" s="5" t="s">
        <v>130</v>
      </c>
      <c r="BC2130" s="5" t="s">
        <v>196</v>
      </c>
      <c r="BF2130" s="4" t="s">
        <v>11927</v>
      </c>
    </row>
    <row r="2131" spans="1:72" ht="13.5" customHeight="1">
      <c r="A2131" s="7" t="str">
        <f>HYPERLINK("http://kyu.snu.ac.kr/sdhj/index.jsp?type=hj/GK14704_00IM0001_016a.jpg","1768_해북촌_016a")</f>
        <v>1768_해북촌_016a</v>
      </c>
      <c r="B2131" s="4">
        <v>1768</v>
      </c>
      <c r="C2131" s="4" t="s">
        <v>10041</v>
      </c>
      <c r="D2131" s="4" t="s">
        <v>10042</v>
      </c>
      <c r="E2131" s="4">
        <v>2130</v>
      </c>
      <c r="F2131" s="5">
        <v>10</v>
      </c>
      <c r="G2131" s="5" t="s">
        <v>7036</v>
      </c>
      <c r="H2131" s="5" t="s">
        <v>7037</v>
      </c>
      <c r="I2131" s="5">
        <v>1</v>
      </c>
      <c r="L2131" s="5">
        <v>3</v>
      </c>
      <c r="M2131" s="5" t="s">
        <v>7075</v>
      </c>
      <c r="N2131" s="5" t="s">
        <v>7076</v>
      </c>
      <c r="S2131" s="5" t="s">
        <v>3961</v>
      </c>
      <c r="T2131" s="5" t="s">
        <v>3962</v>
      </c>
      <c r="U2131" s="5" t="s">
        <v>7112</v>
      </c>
      <c r="V2131" s="5" t="s">
        <v>7113</v>
      </c>
      <c r="Y2131" s="5" t="s">
        <v>7114</v>
      </c>
      <c r="Z2131" s="5" t="s">
        <v>7115</v>
      </c>
      <c r="AC2131" s="4">
        <v>73</v>
      </c>
      <c r="AD2131" s="5" t="s">
        <v>353</v>
      </c>
      <c r="AE2131" s="5" t="s">
        <v>354</v>
      </c>
    </row>
    <row r="2132" spans="1:72" ht="13.5" customHeight="1">
      <c r="A2132" s="7" t="str">
        <f>HYPERLINK("http://kyu.snu.ac.kr/sdhj/index.jsp?type=hj/GK14704_00IM0001_016a.jpg","1768_해북촌_016a")</f>
        <v>1768_해북촌_016a</v>
      </c>
      <c r="B2132" s="4">
        <v>1768</v>
      </c>
      <c r="C2132" s="4" t="s">
        <v>9659</v>
      </c>
      <c r="D2132" s="4" t="s">
        <v>9660</v>
      </c>
      <c r="E2132" s="4">
        <v>2131</v>
      </c>
      <c r="F2132" s="5">
        <v>10</v>
      </c>
      <c r="G2132" s="5" t="s">
        <v>7036</v>
      </c>
      <c r="H2132" s="5" t="s">
        <v>7037</v>
      </c>
      <c r="I2132" s="5">
        <v>1</v>
      </c>
      <c r="L2132" s="5">
        <v>3</v>
      </c>
      <c r="M2132" s="5" t="s">
        <v>7075</v>
      </c>
      <c r="N2132" s="5" t="s">
        <v>7076</v>
      </c>
      <c r="S2132" s="5" t="s">
        <v>3961</v>
      </c>
      <c r="T2132" s="5" t="s">
        <v>3962</v>
      </c>
      <c r="U2132" s="5" t="s">
        <v>7116</v>
      </c>
      <c r="V2132" s="5" t="s">
        <v>7117</v>
      </c>
      <c r="Y2132" s="5" t="s">
        <v>6780</v>
      </c>
      <c r="Z2132" s="5" t="s">
        <v>6781</v>
      </c>
      <c r="AF2132" s="5" t="s">
        <v>2166</v>
      </c>
      <c r="AG2132" s="5" t="s">
        <v>478</v>
      </c>
      <c r="AH2132" s="5" t="s">
        <v>7118</v>
      </c>
      <c r="AI2132" s="5" t="s">
        <v>7119</v>
      </c>
    </row>
    <row r="2133" spans="1:72" ht="13.5" customHeight="1">
      <c r="A2133" s="7" t="str">
        <f>HYPERLINK("http://kyu.snu.ac.kr/sdhj/index.jsp?type=hj/GK14704_00IM0001_016a.jpg","1768_해북촌_016a")</f>
        <v>1768_해북촌_016a</v>
      </c>
      <c r="B2133" s="4">
        <v>1768</v>
      </c>
      <c r="C2133" s="4" t="s">
        <v>10041</v>
      </c>
      <c r="D2133" s="4" t="s">
        <v>10042</v>
      </c>
      <c r="E2133" s="4">
        <v>2132</v>
      </c>
      <c r="F2133" s="5">
        <v>10</v>
      </c>
      <c r="G2133" s="5" t="s">
        <v>7036</v>
      </c>
      <c r="H2133" s="5" t="s">
        <v>7037</v>
      </c>
      <c r="I2133" s="5">
        <v>1</v>
      </c>
      <c r="L2133" s="5">
        <v>4</v>
      </c>
      <c r="M2133" s="4" t="s">
        <v>7120</v>
      </c>
      <c r="N2133" s="4" t="s">
        <v>7121</v>
      </c>
      <c r="S2133" s="4"/>
      <c r="T2133" s="4" t="s">
        <v>9760</v>
      </c>
      <c r="U2133" s="5" t="s">
        <v>73</v>
      </c>
      <c r="V2133" s="5" t="s">
        <v>74</v>
      </c>
      <c r="W2133" s="5" t="s">
        <v>250</v>
      </c>
      <c r="X2133" s="4" t="s">
        <v>11931</v>
      </c>
      <c r="Y2133" s="5" t="s">
        <v>7122</v>
      </c>
      <c r="Z2133" s="5" t="s">
        <v>7123</v>
      </c>
      <c r="AC2133" s="4">
        <v>50</v>
      </c>
      <c r="AD2133" s="5" t="s">
        <v>1234</v>
      </c>
      <c r="AE2133" s="5" t="s">
        <v>1235</v>
      </c>
      <c r="AJ2133" s="5" t="s">
        <v>33</v>
      </c>
      <c r="AK2133" s="5" t="s">
        <v>34</v>
      </c>
      <c r="AL2133" s="5" t="s">
        <v>93</v>
      </c>
      <c r="AM2133" s="5" t="s">
        <v>94</v>
      </c>
      <c r="AT2133" s="5" t="s">
        <v>83</v>
      </c>
      <c r="AU2133" s="5" t="s">
        <v>84</v>
      </c>
      <c r="AV2133" s="5" t="s">
        <v>7124</v>
      </c>
      <c r="AW2133" s="5" t="s">
        <v>7125</v>
      </c>
      <c r="BG2133" s="5" t="s">
        <v>83</v>
      </c>
      <c r="BH2133" s="5" t="s">
        <v>84</v>
      </c>
      <c r="BI2133" s="5" t="s">
        <v>7126</v>
      </c>
      <c r="BJ2133" s="5" t="s">
        <v>7127</v>
      </c>
      <c r="BK2133" s="5" t="s">
        <v>83</v>
      </c>
      <c r="BL2133" s="5" t="s">
        <v>84</v>
      </c>
      <c r="BM2133" s="5" t="s">
        <v>7128</v>
      </c>
      <c r="BN2133" s="5" t="s">
        <v>7129</v>
      </c>
      <c r="BO2133" s="5" t="s">
        <v>83</v>
      </c>
      <c r="BP2133" s="5" t="s">
        <v>84</v>
      </c>
      <c r="BQ2133" s="5" t="s">
        <v>7130</v>
      </c>
      <c r="BR2133" s="5" t="s">
        <v>7131</v>
      </c>
      <c r="BS2133" s="5" t="s">
        <v>382</v>
      </c>
      <c r="BT2133" s="4" t="s">
        <v>11932</v>
      </c>
    </row>
    <row r="2134" spans="1:72" ht="13.5" customHeight="1">
      <c r="A2134" s="7" t="str">
        <f>HYPERLINK("http://kyu.snu.ac.kr/sdhj/index.jsp?type=hj/GK14704_00IM0001_016a.jpg","1768_해북촌_016a")</f>
        <v>1768_해북촌_016a</v>
      </c>
      <c r="B2134" s="4">
        <v>1768</v>
      </c>
      <c r="C2134" s="4" t="s">
        <v>10217</v>
      </c>
      <c r="D2134" s="4" t="s">
        <v>10218</v>
      </c>
      <c r="E2134" s="4">
        <v>2133</v>
      </c>
      <c r="F2134" s="5">
        <v>10</v>
      </c>
      <c r="G2134" s="5" t="s">
        <v>7036</v>
      </c>
      <c r="H2134" s="5" t="s">
        <v>7037</v>
      </c>
      <c r="I2134" s="5">
        <v>1</v>
      </c>
      <c r="L2134" s="5">
        <v>4</v>
      </c>
      <c r="M2134" s="5" t="s">
        <v>7120</v>
      </c>
      <c r="N2134" s="5" t="s">
        <v>7121</v>
      </c>
      <c r="S2134" s="5" t="s">
        <v>95</v>
      </c>
      <c r="T2134" s="5" t="s">
        <v>96</v>
      </c>
      <c r="W2134" s="5" t="s">
        <v>250</v>
      </c>
      <c r="X2134" s="4" t="s">
        <v>11931</v>
      </c>
      <c r="Y2134" s="5" t="s">
        <v>99</v>
      </c>
      <c r="Z2134" s="5" t="s">
        <v>100</v>
      </c>
      <c r="AC2134" s="4">
        <v>55</v>
      </c>
      <c r="AD2134" s="5" t="s">
        <v>79</v>
      </c>
      <c r="AE2134" s="5" t="s">
        <v>80</v>
      </c>
      <c r="AJ2134" s="5" t="s">
        <v>101</v>
      </c>
      <c r="AK2134" s="5" t="s">
        <v>102</v>
      </c>
      <c r="AL2134" s="5" t="s">
        <v>1126</v>
      </c>
      <c r="AM2134" s="5" t="s">
        <v>1127</v>
      </c>
      <c r="AT2134" s="5" t="s">
        <v>83</v>
      </c>
      <c r="AU2134" s="5" t="s">
        <v>84</v>
      </c>
      <c r="AV2134" s="5" t="s">
        <v>7132</v>
      </c>
      <c r="AW2134" s="5" t="s">
        <v>7133</v>
      </c>
      <c r="BG2134" s="5" t="s">
        <v>83</v>
      </c>
      <c r="BH2134" s="5" t="s">
        <v>84</v>
      </c>
      <c r="BI2134" s="5" t="s">
        <v>7134</v>
      </c>
      <c r="BJ2134" s="5" t="s">
        <v>2906</v>
      </c>
      <c r="BK2134" s="5" t="s">
        <v>83</v>
      </c>
      <c r="BL2134" s="5" t="s">
        <v>84</v>
      </c>
      <c r="BM2134" s="5" t="s">
        <v>7135</v>
      </c>
      <c r="BN2134" s="5" t="s">
        <v>7136</v>
      </c>
      <c r="BQ2134" s="5" t="s">
        <v>7137</v>
      </c>
      <c r="BR2134" s="5" t="s">
        <v>11933</v>
      </c>
      <c r="BS2134" s="5" t="s">
        <v>113</v>
      </c>
      <c r="BT2134" s="5" t="s">
        <v>114</v>
      </c>
    </row>
    <row r="2135" spans="1:72" ht="13.5" customHeight="1">
      <c r="A2135" s="7" t="str">
        <f>HYPERLINK("http://kyu.snu.ac.kr/sdhj/index.jsp?type=hj/GK14704_00IM0001_016a.jpg","1768_해북촌_016a")</f>
        <v>1768_해북촌_016a</v>
      </c>
      <c r="B2135" s="4">
        <v>1768</v>
      </c>
      <c r="C2135" s="4" t="s">
        <v>10889</v>
      </c>
      <c r="D2135" s="4" t="s">
        <v>10890</v>
      </c>
      <c r="E2135" s="4">
        <v>2134</v>
      </c>
      <c r="F2135" s="5">
        <v>10</v>
      </c>
      <c r="G2135" s="5" t="s">
        <v>7036</v>
      </c>
      <c r="H2135" s="5" t="s">
        <v>7037</v>
      </c>
      <c r="I2135" s="5">
        <v>1</v>
      </c>
      <c r="L2135" s="5">
        <v>4</v>
      </c>
      <c r="M2135" s="5" t="s">
        <v>7120</v>
      </c>
      <c r="N2135" s="5" t="s">
        <v>7121</v>
      </c>
      <c r="S2135" s="5" t="s">
        <v>127</v>
      </c>
      <c r="T2135" s="5" t="s">
        <v>128</v>
      </c>
      <c r="AF2135" s="5" t="s">
        <v>131</v>
      </c>
      <c r="AG2135" s="5" t="s">
        <v>132</v>
      </c>
    </row>
    <row r="2136" spans="1:72" ht="13.5" customHeight="1">
      <c r="A2136" s="7" t="str">
        <f>HYPERLINK("http://kyu.snu.ac.kr/sdhj/index.jsp?type=hj/GK14704_00IM0001_016a.jpg","1768_해북촌_016a")</f>
        <v>1768_해북촌_016a</v>
      </c>
      <c r="B2136" s="4">
        <v>1768</v>
      </c>
      <c r="C2136" s="4" t="s">
        <v>9771</v>
      </c>
      <c r="D2136" s="4" t="s">
        <v>9772</v>
      </c>
      <c r="E2136" s="4">
        <v>2135</v>
      </c>
      <c r="F2136" s="5">
        <v>10</v>
      </c>
      <c r="G2136" s="5" t="s">
        <v>7036</v>
      </c>
      <c r="H2136" s="5" t="s">
        <v>7037</v>
      </c>
      <c r="I2136" s="5">
        <v>1</v>
      </c>
      <c r="L2136" s="5">
        <v>4</v>
      </c>
      <c r="M2136" s="5" t="s">
        <v>7120</v>
      </c>
      <c r="N2136" s="5" t="s">
        <v>7121</v>
      </c>
      <c r="S2136" s="5" t="s">
        <v>115</v>
      </c>
      <c r="T2136" s="5" t="s">
        <v>116</v>
      </c>
      <c r="Y2136" s="5" t="s">
        <v>697</v>
      </c>
      <c r="Z2136" s="5" t="s">
        <v>698</v>
      </c>
      <c r="AA2136" s="5" t="s">
        <v>11003</v>
      </c>
      <c r="AB2136" s="5" t="s">
        <v>11934</v>
      </c>
      <c r="AC2136" s="4">
        <v>16</v>
      </c>
      <c r="AD2136" s="5" t="s">
        <v>476</v>
      </c>
      <c r="AE2136" s="5" t="s">
        <v>477</v>
      </c>
    </row>
    <row r="2137" spans="1:72" ht="13.5" customHeight="1">
      <c r="A2137" s="7" t="str">
        <f>HYPERLINK("http://kyu.snu.ac.kr/sdhj/index.jsp?type=hj/GK14704_00IM0001_016a.jpg","1768_해북촌_016a")</f>
        <v>1768_해북촌_016a</v>
      </c>
      <c r="B2137" s="4">
        <v>1768</v>
      </c>
      <c r="C2137" s="4" t="s">
        <v>9771</v>
      </c>
      <c r="D2137" s="4" t="s">
        <v>9772</v>
      </c>
      <c r="E2137" s="4">
        <v>2136</v>
      </c>
      <c r="F2137" s="5">
        <v>10</v>
      </c>
      <c r="G2137" s="5" t="s">
        <v>7036</v>
      </c>
      <c r="H2137" s="5" t="s">
        <v>7037</v>
      </c>
      <c r="I2137" s="5">
        <v>1</v>
      </c>
      <c r="L2137" s="5">
        <v>4</v>
      </c>
      <c r="M2137" s="5" t="s">
        <v>7120</v>
      </c>
      <c r="N2137" s="5" t="s">
        <v>7121</v>
      </c>
      <c r="S2137" s="5" t="s">
        <v>3114</v>
      </c>
      <c r="T2137" s="5" t="s">
        <v>3115</v>
      </c>
      <c r="Y2137" s="5" t="s">
        <v>683</v>
      </c>
      <c r="Z2137" s="5" t="s">
        <v>684</v>
      </c>
      <c r="AF2137" s="5" t="s">
        <v>2166</v>
      </c>
      <c r="AG2137" s="5" t="s">
        <v>478</v>
      </c>
      <c r="AH2137" s="5" t="s">
        <v>7138</v>
      </c>
      <c r="AI2137" s="5" t="s">
        <v>11935</v>
      </c>
    </row>
    <row r="2138" spans="1:72" ht="13.5" customHeight="1">
      <c r="A2138" s="7" t="str">
        <f>HYPERLINK("http://kyu.snu.ac.kr/sdhj/index.jsp?type=hj/GK14704_00IM0001_016a.jpg","1768_해북촌_016a")</f>
        <v>1768_해북촌_016a</v>
      </c>
      <c r="B2138" s="4">
        <v>1768</v>
      </c>
      <c r="C2138" s="4" t="s">
        <v>9771</v>
      </c>
      <c r="D2138" s="4" t="s">
        <v>9772</v>
      </c>
      <c r="E2138" s="4">
        <v>2137</v>
      </c>
      <c r="F2138" s="5">
        <v>10</v>
      </c>
      <c r="G2138" s="5" t="s">
        <v>7036</v>
      </c>
      <c r="H2138" s="5" t="s">
        <v>7037</v>
      </c>
      <c r="I2138" s="5">
        <v>1</v>
      </c>
      <c r="L2138" s="5">
        <v>4</v>
      </c>
      <c r="M2138" s="5" t="s">
        <v>7120</v>
      </c>
      <c r="N2138" s="5" t="s">
        <v>7121</v>
      </c>
      <c r="T2138" s="4" t="s">
        <v>9775</v>
      </c>
      <c r="U2138" s="5" t="s">
        <v>1215</v>
      </c>
      <c r="V2138" s="5" t="s">
        <v>1216</v>
      </c>
      <c r="Y2138" s="5" t="s">
        <v>955</v>
      </c>
      <c r="Z2138" s="5" t="s">
        <v>956</v>
      </c>
      <c r="AC2138" s="4">
        <v>58</v>
      </c>
      <c r="AD2138" s="5" t="s">
        <v>912</v>
      </c>
      <c r="AE2138" s="5" t="s">
        <v>913</v>
      </c>
    </row>
    <row r="2139" spans="1:72" ht="13.5" customHeight="1">
      <c r="A2139" s="7" t="str">
        <f>HYPERLINK("http://kyu.snu.ac.kr/sdhj/index.jsp?type=hj/GK14704_00IM0001_016a.jpg","1768_해북촌_016a")</f>
        <v>1768_해북촌_016a</v>
      </c>
      <c r="B2139" s="4">
        <v>1768</v>
      </c>
      <c r="C2139" s="4" t="s">
        <v>9737</v>
      </c>
      <c r="D2139" s="4" t="s">
        <v>9738</v>
      </c>
      <c r="E2139" s="4">
        <v>2138</v>
      </c>
      <c r="F2139" s="5">
        <v>10</v>
      </c>
      <c r="G2139" s="5" t="s">
        <v>7036</v>
      </c>
      <c r="H2139" s="5" t="s">
        <v>7037</v>
      </c>
      <c r="I2139" s="5">
        <v>1</v>
      </c>
      <c r="L2139" s="5">
        <v>5</v>
      </c>
      <c r="M2139" s="4" t="s">
        <v>7139</v>
      </c>
      <c r="N2139" s="4" t="s">
        <v>7140</v>
      </c>
      <c r="S2139" s="4"/>
      <c r="T2139" s="4" t="s">
        <v>9934</v>
      </c>
      <c r="U2139" s="5" t="s">
        <v>3846</v>
      </c>
      <c r="V2139" s="5" t="s">
        <v>3847</v>
      </c>
      <c r="W2139" s="5" t="s">
        <v>249</v>
      </c>
      <c r="X2139" s="4" t="s">
        <v>9937</v>
      </c>
      <c r="Y2139" s="5" t="s">
        <v>7141</v>
      </c>
      <c r="Z2139" s="5" t="s">
        <v>7142</v>
      </c>
      <c r="AC2139" s="4">
        <v>70</v>
      </c>
      <c r="AD2139" s="5" t="s">
        <v>387</v>
      </c>
      <c r="AE2139" s="5" t="s">
        <v>388</v>
      </c>
      <c r="AJ2139" s="5" t="s">
        <v>33</v>
      </c>
      <c r="AK2139" s="5" t="s">
        <v>34</v>
      </c>
      <c r="AL2139" s="5" t="s">
        <v>266</v>
      </c>
      <c r="AM2139" s="4" t="s">
        <v>9938</v>
      </c>
      <c r="AT2139" s="5" t="s">
        <v>7143</v>
      </c>
      <c r="AU2139" s="5" t="s">
        <v>7144</v>
      </c>
      <c r="AV2139" s="5" t="s">
        <v>7145</v>
      </c>
      <c r="AW2139" s="5" t="s">
        <v>7146</v>
      </c>
      <c r="BG2139" s="5" t="s">
        <v>563</v>
      </c>
      <c r="BH2139" s="5" t="s">
        <v>564</v>
      </c>
      <c r="BI2139" s="5" t="s">
        <v>7147</v>
      </c>
      <c r="BJ2139" s="5" t="s">
        <v>7148</v>
      </c>
      <c r="BK2139" s="5" t="s">
        <v>563</v>
      </c>
      <c r="BL2139" s="5" t="s">
        <v>564</v>
      </c>
      <c r="BM2139" s="5" t="s">
        <v>7149</v>
      </c>
      <c r="BN2139" s="5" t="s">
        <v>7150</v>
      </c>
      <c r="BO2139" s="5" t="s">
        <v>261</v>
      </c>
      <c r="BP2139" s="5" t="s">
        <v>262</v>
      </c>
      <c r="BQ2139" s="5" t="s">
        <v>7151</v>
      </c>
      <c r="BR2139" s="5" t="s">
        <v>11936</v>
      </c>
      <c r="BS2139" s="5" t="s">
        <v>246</v>
      </c>
      <c r="BT2139" s="5" t="s">
        <v>247</v>
      </c>
    </row>
    <row r="2140" spans="1:72" ht="13.5" customHeight="1">
      <c r="A2140" s="7" t="str">
        <f>HYPERLINK("http://kyu.snu.ac.kr/sdhj/index.jsp?type=hj/GK14704_00IM0001_016a.jpg","1768_해북촌_016a")</f>
        <v>1768_해북촌_016a</v>
      </c>
      <c r="B2140" s="4">
        <v>1768</v>
      </c>
      <c r="C2140" s="4" t="s">
        <v>11937</v>
      </c>
      <c r="D2140" s="4" t="s">
        <v>11938</v>
      </c>
      <c r="E2140" s="4">
        <v>2139</v>
      </c>
      <c r="F2140" s="5">
        <v>10</v>
      </c>
      <c r="G2140" s="5" t="s">
        <v>7036</v>
      </c>
      <c r="H2140" s="5" t="s">
        <v>7037</v>
      </c>
      <c r="I2140" s="5">
        <v>1</v>
      </c>
      <c r="L2140" s="5">
        <v>5</v>
      </c>
      <c r="M2140" s="5" t="s">
        <v>7139</v>
      </c>
      <c r="N2140" s="5" t="s">
        <v>7140</v>
      </c>
      <c r="S2140" s="5" t="s">
        <v>95</v>
      </c>
      <c r="T2140" s="5" t="s">
        <v>96</v>
      </c>
      <c r="W2140" s="5" t="s">
        <v>97</v>
      </c>
      <c r="X2140" s="5" t="s">
        <v>98</v>
      </c>
      <c r="Y2140" s="5" t="s">
        <v>20</v>
      </c>
      <c r="Z2140" s="5" t="s">
        <v>21</v>
      </c>
      <c r="AC2140" s="4">
        <v>60</v>
      </c>
      <c r="AD2140" s="5" t="s">
        <v>343</v>
      </c>
      <c r="AE2140" s="5" t="s">
        <v>344</v>
      </c>
      <c r="AJ2140" s="5" t="s">
        <v>33</v>
      </c>
      <c r="AK2140" s="5" t="s">
        <v>34</v>
      </c>
      <c r="AL2140" s="5" t="s">
        <v>103</v>
      </c>
      <c r="AM2140" s="5" t="s">
        <v>104</v>
      </c>
      <c r="AT2140" s="5" t="s">
        <v>1264</v>
      </c>
      <c r="AU2140" s="5" t="s">
        <v>1265</v>
      </c>
      <c r="AV2140" s="5" t="s">
        <v>6368</v>
      </c>
      <c r="AW2140" s="5" t="s">
        <v>6369</v>
      </c>
      <c r="BG2140" s="5" t="s">
        <v>261</v>
      </c>
      <c r="BH2140" s="5" t="s">
        <v>262</v>
      </c>
      <c r="BI2140" s="5" t="s">
        <v>7152</v>
      </c>
      <c r="BJ2140" s="5" t="s">
        <v>7153</v>
      </c>
      <c r="BO2140" s="5" t="s">
        <v>261</v>
      </c>
      <c r="BP2140" s="5" t="s">
        <v>262</v>
      </c>
      <c r="BQ2140" s="5" t="s">
        <v>7154</v>
      </c>
      <c r="BR2140" s="5" t="s">
        <v>11939</v>
      </c>
      <c r="BS2140" s="5" t="s">
        <v>4265</v>
      </c>
      <c r="BT2140" s="5" t="s">
        <v>4266</v>
      </c>
    </row>
    <row r="2141" spans="1:72" ht="13.5" customHeight="1">
      <c r="A2141" s="7" t="str">
        <f>HYPERLINK("http://kyu.snu.ac.kr/sdhj/index.jsp?type=hj/GK14704_00IM0001_016a.jpg","1768_해북촌_016a")</f>
        <v>1768_해북촌_016a</v>
      </c>
      <c r="B2141" s="4">
        <v>1768</v>
      </c>
      <c r="C2141" s="4" t="s">
        <v>9707</v>
      </c>
      <c r="D2141" s="4" t="s">
        <v>9708</v>
      </c>
      <c r="E2141" s="4">
        <v>2140</v>
      </c>
      <c r="F2141" s="5">
        <v>10</v>
      </c>
      <c r="G2141" s="5" t="s">
        <v>7036</v>
      </c>
      <c r="H2141" s="5" t="s">
        <v>7037</v>
      </c>
      <c r="I2141" s="5">
        <v>1</v>
      </c>
      <c r="L2141" s="5">
        <v>5</v>
      </c>
      <c r="M2141" s="5" t="s">
        <v>7139</v>
      </c>
      <c r="N2141" s="5" t="s">
        <v>7140</v>
      </c>
      <c r="S2141" s="5" t="s">
        <v>127</v>
      </c>
      <c r="T2141" s="5" t="s">
        <v>128</v>
      </c>
      <c r="AC2141" s="4">
        <v>8</v>
      </c>
      <c r="AD2141" s="5" t="s">
        <v>141</v>
      </c>
      <c r="AE2141" s="5" t="s">
        <v>142</v>
      </c>
    </row>
    <row r="2142" spans="1:72" ht="13.5" customHeight="1">
      <c r="A2142" s="7" t="str">
        <f>HYPERLINK("http://kyu.snu.ac.kr/sdhj/index.jsp?type=hj/GK14704_00IM0001_016a.jpg","1768_해북촌_016a")</f>
        <v>1768_해북촌_016a</v>
      </c>
      <c r="B2142" s="4">
        <v>1768</v>
      </c>
      <c r="C2142" s="4" t="s">
        <v>9582</v>
      </c>
      <c r="D2142" s="4" t="s">
        <v>9583</v>
      </c>
      <c r="E2142" s="4">
        <v>2141</v>
      </c>
      <c r="F2142" s="5">
        <v>10</v>
      </c>
      <c r="G2142" s="5" t="s">
        <v>7036</v>
      </c>
      <c r="H2142" s="5" t="s">
        <v>7037</v>
      </c>
      <c r="I2142" s="5">
        <v>1</v>
      </c>
      <c r="L2142" s="5">
        <v>5</v>
      </c>
      <c r="M2142" s="5" t="s">
        <v>7139</v>
      </c>
      <c r="N2142" s="5" t="s">
        <v>7140</v>
      </c>
      <c r="S2142" s="5" t="s">
        <v>115</v>
      </c>
      <c r="T2142" s="5" t="s">
        <v>116</v>
      </c>
      <c r="U2142" s="5" t="s">
        <v>7155</v>
      </c>
      <c r="V2142" s="5" t="s">
        <v>7156</v>
      </c>
      <c r="Y2142" s="5" t="s">
        <v>11940</v>
      </c>
      <c r="Z2142" s="5" t="s">
        <v>11941</v>
      </c>
      <c r="AC2142" s="4">
        <v>9</v>
      </c>
      <c r="AD2142" s="5" t="s">
        <v>129</v>
      </c>
      <c r="AE2142" s="5" t="s">
        <v>130</v>
      </c>
      <c r="AF2142" s="5" t="s">
        <v>610</v>
      </c>
      <c r="AG2142" s="5" t="s">
        <v>611</v>
      </c>
    </row>
    <row r="2143" spans="1:72" ht="13.5" customHeight="1">
      <c r="A2143" s="7" t="str">
        <f>HYPERLINK("http://kyu.snu.ac.kr/sdhj/index.jsp?type=hj/GK14704_00IM0001_016a.jpg","1768_해북촌_016a")</f>
        <v>1768_해북촌_016a</v>
      </c>
      <c r="B2143" s="4">
        <v>1768</v>
      </c>
      <c r="C2143" s="4" t="s">
        <v>10437</v>
      </c>
      <c r="D2143" s="4" t="s">
        <v>10438</v>
      </c>
      <c r="E2143" s="4">
        <v>2142</v>
      </c>
      <c r="F2143" s="5">
        <v>10</v>
      </c>
      <c r="G2143" s="5" t="s">
        <v>7036</v>
      </c>
      <c r="H2143" s="5" t="s">
        <v>7037</v>
      </c>
      <c r="I2143" s="5">
        <v>1</v>
      </c>
      <c r="L2143" s="5">
        <v>5</v>
      </c>
      <c r="M2143" s="5" t="s">
        <v>7139</v>
      </c>
      <c r="N2143" s="5" t="s">
        <v>7140</v>
      </c>
      <c r="T2143" s="4" t="s">
        <v>9941</v>
      </c>
      <c r="U2143" s="5" t="s">
        <v>203</v>
      </c>
      <c r="V2143" s="5" t="s">
        <v>204</v>
      </c>
      <c r="Y2143" s="5" t="s">
        <v>4282</v>
      </c>
      <c r="Z2143" s="5" t="s">
        <v>4283</v>
      </c>
      <c r="AC2143" s="4">
        <v>83</v>
      </c>
      <c r="AD2143" s="5" t="s">
        <v>419</v>
      </c>
      <c r="AE2143" s="5" t="s">
        <v>420</v>
      </c>
    </row>
    <row r="2144" spans="1:72" ht="13.5" customHeight="1">
      <c r="A2144" s="7" t="str">
        <f>HYPERLINK("http://kyu.snu.ac.kr/sdhj/index.jsp?type=hj/GK14704_00IM0001_016a.jpg","1768_해북촌_016a")</f>
        <v>1768_해북촌_016a</v>
      </c>
      <c r="B2144" s="4">
        <v>1768</v>
      </c>
      <c r="C2144" s="4" t="s">
        <v>9582</v>
      </c>
      <c r="D2144" s="4" t="s">
        <v>9583</v>
      </c>
      <c r="E2144" s="4">
        <v>2143</v>
      </c>
      <c r="F2144" s="5">
        <v>10</v>
      </c>
      <c r="G2144" s="5" t="s">
        <v>7036</v>
      </c>
      <c r="H2144" s="5" t="s">
        <v>7037</v>
      </c>
      <c r="I2144" s="5">
        <v>1</v>
      </c>
      <c r="L2144" s="5">
        <v>5</v>
      </c>
      <c r="M2144" s="5" t="s">
        <v>7139</v>
      </c>
      <c r="N2144" s="5" t="s">
        <v>7140</v>
      </c>
      <c r="T2144" s="4" t="s">
        <v>9941</v>
      </c>
      <c r="U2144" s="5" t="s">
        <v>133</v>
      </c>
      <c r="V2144" s="5" t="s">
        <v>134</v>
      </c>
      <c r="Y2144" s="5" t="s">
        <v>4238</v>
      </c>
      <c r="Z2144" s="5" t="s">
        <v>11942</v>
      </c>
      <c r="AF2144" s="5" t="s">
        <v>1525</v>
      </c>
      <c r="AG2144" s="5" t="s">
        <v>1526</v>
      </c>
    </row>
    <row r="2145" spans="1:72" ht="13.5" customHeight="1">
      <c r="A2145" s="7" t="str">
        <f>HYPERLINK("http://kyu.snu.ac.kr/sdhj/index.jsp?type=hj/GK14704_00IM0001_016a.jpg","1768_해북촌_016a")</f>
        <v>1768_해북촌_016a</v>
      </c>
      <c r="B2145" s="4">
        <v>1768</v>
      </c>
      <c r="C2145" s="4" t="s">
        <v>10168</v>
      </c>
      <c r="D2145" s="4" t="s">
        <v>10169</v>
      </c>
      <c r="E2145" s="4">
        <v>2144</v>
      </c>
      <c r="F2145" s="5">
        <v>10</v>
      </c>
      <c r="G2145" s="5" t="s">
        <v>7036</v>
      </c>
      <c r="H2145" s="5" t="s">
        <v>7037</v>
      </c>
      <c r="I2145" s="5">
        <v>2</v>
      </c>
      <c r="J2145" s="5" t="s">
        <v>3684</v>
      </c>
      <c r="K2145" s="5" t="s">
        <v>11185</v>
      </c>
      <c r="L2145" s="5">
        <v>1</v>
      </c>
      <c r="M2145" s="4" t="s">
        <v>7157</v>
      </c>
      <c r="N2145" s="4" t="s">
        <v>2563</v>
      </c>
      <c r="S2145" s="4"/>
      <c r="T2145" s="4" t="s">
        <v>9934</v>
      </c>
      <c r="U2145" s="5" t="s">
        <v>73</v>
      </c>
      <c r="V2145" s="5" t="s">
        <v>74</v>
      </c>
      <c r="W2145" s="5" t="s">
        <v>164</v>
      </c>
      <c r="X2145" s="5" t="s">
        <v>165</v>
      </c>
      <c r="Y2145" s="5" t="s">
        <v>7158</v>
      </c>
      <c r="Z2145" s="5" t="s">
        <v>1561</v>
      </c>
      <c r="AC2145" s="4">
        <v>41</v>
      </c>
      <c r="AD2145" s="5" t="s">
        <v>1175</v>
      </c>
      <c r="AE2145" s="5" t="s">
        <v>1176</v>
      </c>
      <c r="AJ2145" s="5" t="s">
        <v>33</v>
      </c>
      <c r="AK2145" s="5" t="s">
        <v>34</v>
      </c>
      <c r="AL2145" s="5" t="s">
        <v>168</v>
      </c>
      <c r="AM2145" s="5" t="s">
        <v>169</v>
      </c>
      <c r="AT2145" s="5" t="s">
        <v>83</v>
      </c>
      <c r="AU2145" s="5" t="s">
        <v>84</v>
      </c>
      <c r="AV2145" s="5" t="s">
        <v>3173</v>
      </c>
      <c r="AW2145" s="5" t="s">
        <v>3174</v>
      </c>
      <c r="BG2145" s="5" t="s">
        <v>83</v>
      </c>
      <c r="BH2145" s="5" t="s">
        <v>84</v>
      </c>
      <c r="BI2145" s="5" t="s">
        <v>7159</v>
      </c>
      <c r="BJ2145" s="5" t="s">
        <v>7160</v>
      </c>
      <c r="BK2145" s="5" t="s">
        <v>83</v>
      </c>
      <c r="BL2145" s="5" t="s">
        <v>84</v>
      </c>
      <c r="BM2145" s="5" t="s">
        <v>7161</v>
      </c>
      <c r="BN2145" s="5" t="s">
        <v>7162</v>
      </c>
      <c r="BO2145" s="5" t="s">
        <v>83</v>
      </c>
      <c r="BP2145" s="5" t="s">
        <v>84</v>
      </c>
      <c r="BQ2145" s="5" t="s">
        <v>7163</v>
      </c>
      <c r="BR2145" s="5" t="s">
        <v>11943</v>
      </c>
      <c r="BS2145" s="5" t="s">
        <v>93</v>
      </c>
      <c r="BT2145" s="5" t="s">
        <v>94</v>
      </c>
    </row>
    <row r="2146" spans="1:72" ht="13.5" customHeight="1">
      <c r="A2146" s="7" t="str">
        <f>HYPERLINK("http://kyu.snu.ac.kr/sdhj/index.jsp?type=hj/GK14704_00IM0001_016a.jpg","1768_해북촌_016a")</f>
        <v>1768_해북촌_016a</v>
      </c>
      <c r="B2146" s="4">
        <v>1768</v>
      </c>
      <c r="C2146" s="4" t="s">
        <v>11019</v>
      </c>
      <c r="D2146" s="4" t="s">
        <v>11020</v>
      </c>
      <c r="E2146" s="4">
        <v>2145</v>
      </c>
      <c r="F2146" s="5">
        <v>10</v>
      </c>
      <c r="G2146" s="5" t="s">
        <v>7036</v>
      </c>
      <c r="H2146" s="5" t="s">
        <v>7037</v>
      </c>
      <c r="I2146" s="5">
        <v>2</v>
      </c>
      <c r="L2146" s="5">
        <v>1</v>
      </c>
      <c r="M2146" s="5" t="s">
        <v>7157</v>
      </c>
      <c r="N2146" s="5" t="s">
        <v>2563</v>
      </c>
      <c r="S2146" s="5" t="s">
        <v>248</v>
      </c>
      <c r="T2146" s="5" t="s">
        <v>176</v>
      </c>
      <c r="W2146" s="5" t="s">
        <v>250</v>
      </c>
      <c r="X2146" s="4" t="s">
        <v>9940</v>
      </c>
      <c r="Y2146" s="5" t="s">
        <v>99</v>
      </c>
      <c r="Z2146" s="5" t="s">
        <v>100</v>
      </c>
      <c r="AC2146" s="4">
        <v>66</v>
      </c>
      <c r="AD2146" s="5" t="s">
        <v>525</v>
      </c>
      <c r="AE2146" s="5" t="s">
        <v>526</v>
      </c>
    </row>
    <row r="2147" spans="1:72" ht="13.5" customHeight="1">
      <c r="A2147" s="7" t="str">
        <f>HYPERLINK("http://kyu.snu.ac.kr/sdhj/index.jsp?type=hj/GK14704_00IM0001_016a.jpg","1768_해북촌_016a")</f>
        <v>1768_해북촌_016a</v>
      </c>
      <c r="B2147" s="4">
        <v>1768</v>
      </c>
      <c r="C2147" s="4" t="s">
        <v>9582</v>
      </c>
      <c r="D2147" s="4" t="s">
        <v>9583</v>
      </c>
      <c r="E2147" s="4">
        <v>2146</v>
      </c>
      <c r="F2147" s="5">
        <v>10</v>
      </c>
      <c r="G2147" s="5" t="s">
        <v>7036</v>
      </c>
      <c r="H2147" s="5" t="s">
        <v>7037</v>
      </c>
      <c r="I2147" s="5">
        <v>2</v>
      </c>
      <c r="L2147" s="5">
        <v>1</v>
      </c>
      <c r="M2147" s="5" t="s">
        <v>7157</v>
      </c>
      <c r="N2147" s="5" t="s">
        <v>2563</v>
      </c>
      <c r="S2147" s="5" t="s">
        <v>95</v>
      </c>
      <c r="T2147" s="5" t="s">
        <v>96</v>
      </c>
      <c r="W2147" s="5" t="s">
        <v>250</v>
      </c>
      <c r="X2147" s="4" t="s">
        <v>9940</v>
      </c>
      <c r="Y2147" s="5" t="s">
        <v>99</v>
      </c>
      <c r="Z2147" s="5" t="s">
        <v>100</v>
      </c>
      <c r="AC2147" s="4">
        <v>44</v>
      </c>
      <c r="AD2147" s="5" t="s">
        <v>1010</v>
      </c>
      <c r="AE2147" s="5" t="s">
        <v>1011</v>
      </c>
      <c r="AJ2147" s="5" t="s">
        <v>101</v>
      </c>
      <c r="AK2147" s="5" t="s">
        <v>102</v>
      </c>
      <c r="AL2147" s="5" t="s">
        <v>113</v>
      </c>
      <c r="AM2147" s="5" t="s">
        <v>114</v>
      </c>
      <c r="AT2147" s="5" t="s">
        <v>7077</v>
      </c>
      <c r="AU2147" s="5" t="s">
        <v>7078</v>
      </c>
      <c r="AV2147" s="5" t="s">
        <v>7164</v>
      </c>
      <c r="AW2147" s="5" t="s">
        <v>7080</v>
      </c>
      <c r="BG2147" s="5" t="s">
        <v>2714</v>
      </c>
      <c r="BH2147" s="5" t="s">
        <v>11944</v>
      </c>
      <c r="BI2147" s="5" t="s">
        <v>5490</v>
      </c>
      <c r="BJ2147" s="5" t="s">
        <v>5491</v>
      </c>
      <c r="BK2147" s="5" t="s">
        <v>2124</v>
      </c>
      <c r="BL2147" s="5" t="s">
        <v>11945</v>
      </c>
      <c r="BM2147" s="5" t="s">
        <v>4656</v>
      </c>
      <c r="BN2147" s="5" t="s">
        <v>4657</v>
      </c>
      <c r="BO2147" s="5" t="s">
        <v>83</v>
      </c>
      <c r="BP2147" s="5" t="s">
        <v>84</v>
      </c>
      <c r="BQ2147" s="5" t="s">
        <v>7165</v>
      </c>
      <c r="BR2147" s="5" t="s">
        <v>7166</v>
      </c>
      <c r="BS2147" s="5" t="s">
        <v>4816</v>
      </c>
      <c r="BT2147" s="5" t="s">
        <v>4817</v>
      </c>
    </row>
    <row r="2148" spans="1:72" ht="13.5" customHeight="1">
      <c r="A2148" s="7" t="str">
        <f>HYPERLINK("http://kyu.snu.ac.kr/sdhj/index.jsp?type=hj/GK14704_00IM0001_016a.jpg","1768_해북촌_016a")</f>
        <v>1768_해북촌_016a</v>
      </c>
      <c r="B2148" s="4">
        <v>1768</v>
      </c>
      <c r="C2148" s="4" t="s">
        <v>10611</v>
      </c>
      <c r="D2148" s="4" t="s">
        <v>10612</v>
      </c>
      <c r="E2148" s="4">
        <v>2147</v>
      </c>
      <c r="F2148" s="5">
        <v>10</v>
      </c>
      <c r="G2148" s="5" t="s">
        <v>7036</v>
      </c>
      <c r="H2148" s="5" t="s">
        <v>7037</v>
      </c>
      <c r="I2148" s="5">
        <v>2</v>
      </c>
      <c r="L2148" s="5">
        <v>1</v>
      </c>
      <c r="M2148" s="5" t="s">
        <v>7157</v>
      </c>
      <c r="N2148" s="5" t="s">
        <v>2563</v>
      </c>
      <c r="S2148" s="5" t="s">
        <v>115</v>
      </c>
      <c r="T2148" s="5" t="s">
        <v>116</v>
      </c>
      <c r="U2148" s="5" t="s">
        <v>73</v>
      </c>
      <c r="V2148" s="5" t="s">
        <v>74</v>
      </c>
      <c r="Y2148" s="5" t="s">
        <v>7167</v>
      </c>
      <c r="Z2148" s="5" t="s">
        <v>7168</v>
      </c>
      <c r="AA2148" s="5" t="s">
        <v>7169</v>
      </c>
      <c r="AB2148" s="5" t="s">
        <v>7170</v>
      </c>
      <c r="AC2148" s="4">
        <v>21</v>
      </c>
      <c r="AD2148" s="5" t="s">
        <v>410</v>
      </c>
      <c r="AE2148" s="5" t="s">
        <v>411</v>
      </c>
    </row>
    <row r="2149" spans="1:72" ht="13.5" customHeight="1">
      <c r="A2149" s="7" t="str">
        <f>HYPERLINK("http://kyu.snu.ac.kr/sdhj/index.jsp?type=hj/GK14704_00IM0001_016a.jpg","1768_해북촌_016a")</f>
        <v>1768_해북촌_016a</v>
      </c>
      <c r="B2149" s="4">
        <v>1768</v>
      </c>
      <c r="C2149" s="4" t="s">
        <v>9582</v>
      </c>
      <c r="D2149" s="4" t="s">
        <v>9583</v>
      </c>
      <c r="E2149" s="4">
        <v>2148</v>
      </c>
      <c r="F2149" s="5">
        <v>10</v>
      </c>
      <c r="G2149" s="5" t="s">
        <v>7036</v>
      </c>
      <c r="H2149" s="5" t="s">
        <v>7037</v>
      </c>
      <c r="I2149" s="5">
        <v>2</v>
      </c>
      <c r="L2149" s="5">
        <v>1</v>
      </c>
      <c r="M2149" s="5" t="s">
        <v>7157</v>
      </c>
      <c r="N2149" s="5" t="s">
        <v>2563</v>
      </c>
      <c r="S2149" s="5" t="s">
        <v>121</v>
      </c>
      <c r="T2149" s="5" t="s">
        <v>122</v>
      </c>
      <c r="W2149" s="5" t="s">
        <v>1596</v>
      </c>
      <c r="X2149" s="5" t="s">
        <v>1597</v>
      </c>
      <c r="Y2149" s="5" t="s">
        <v>99</v>
      </c>
      <c r="Z2149" s="5" t="s">
        <v>100</v>
      </c>
      <c r="AC2149" s="4">
        <v>21</v>
      </c>
      <c r="AD2149" s="5" t="s">
        <v>410</v>
      </c>
      <c r="AE2149" s="5" t="s">
        <v>411</v>
      </c>
      <c r="AF2149" s="5" t="s">
        <v>610</v>
      </c>
      <c r="AG2149" s="5" t="s">
        <v>611</v>
      </c>
    </row>
    <row r="2150" spans="1:72" ht="13.5" customHeight="1">
      <c r="A2150" s="7" t="str">
        <f>HYPERLINK("http://kyu.snu.ac.kr/sdhj/index.jsp?type=hj/GK14704_00IM0001_016a.jpg","1768_해북촌_016a")</f>
        <v>1768_해북촌_016a</v>
      </c>
      <c r="B2150" s="4">
        <v>1768</v>
      </c>
      <c r="C2150" s="4" t="s">
        <v>9582</v>
      </c>
      <c r="D2150" s="4" t="s">
        <v>9583</v>
      </c>
      <c r="E2150" s="4">
        <v>2149</v>
      </c>
      <c r="F2150" s="5">
        <v>10</v>
      </c>
      <c r="G2150" s="5" t="s">
        <v>7036</v>
      </c>
      <c r="H2150" s="5" t="s">
        <v>7037</v>
      </c>
      <c r="I2150" s="5">
        <v>2</v>
      </c>
      <c r="L2150" s="5">
        <v>1</v>
      </c>
      <c r="M2150" s="5" t="s">
        <v>7157</v>
      </c>
      <c r="N2150" s="5" t="s">
        <v>2563</v>
      </c>
      <c r="T2150" s="4" t="s">
        <v>9941</v>
      </c>
      <c r="U2150" s="5" t="s">
        <v>203</v>
      </c>
      <c r="V2150" s="5" t="s">
        <v>204</v>
      </c>
      <c r="Y2150" s="5" t="s">
        <v>4971</v>
      </c>
      <c r="Z2150" s="5" t="s">
        <v>4972</v>
      </c>
      <c r="AC2150" s="4">
        <v>61</v>
      </c>
      <c r="AD2150" s="5" t="s">
        <v>770</v>
      </c>
      <c r="AE2150" s="5" t="s">
        <v>771</v>
      </c>
      <c r="AF2150" s="5" t="s">
        <v>488</v>
      </c>
      <c r="AG2150" s="5" t="s">
        <v>478</v>
      </c>
      <c r="AH2150" s="5" t="s">
        <v>4214</v>
      </c>
      <c r="AI2150" s="5" t="s">
        <v>4215</v>
      </c>
    </row>
    <row r="2151" spans="1:72" ht="13.5" customHeight="1">
      <c r="A2151" s="7" t="str">
        <f>HYPERLINK("http://kyu.snu.ac.kr/sdhj/index.jsp?type=hj/GK14704_00IM0001_016a.jpg","1768_해북촌_016a")</f>
        <v>1768_해북촌_016a</v>
      </c>
      <c r="B2151" s="4">
        <v>1768</v>
      </c>
      <c r="C2151" s="4" t="s">
        <v>9582</v>
      </c>
      <c r="D2151" s="4" t="s">
        <v>9583</v>
      </c>
      <c r="E2151" s="4">
        <v>2150</v>
      </c>
      <c r="F2151" s="5">
        <v>10</v>
      </c>
      <c r="G2151" s="5" t="s">
        <v>7036</v>
      </c>
      <c r="H2151" s="5" t="s">
        <v>7037</v>
      </c>
      <c r="I2151" s="5">
        <v>2</v>
      </c>
      <c r="L2151" s="5">
        <v>1</v>
      </c>
      <c r="M2151" s="5" t="s">
        <v>7157</v>
      </c>
      <c r="N2151" s="5" t="s">
        <v>2563</v>
      </c>
      <c r="T2151" s="4" t="s">
        <v>9941</v>
      </c>
      <c r="U2151" s="5" t="s">
        <v>133</v>
      </c>
      <c r="V2151" s="5" t="s">
        <v>134</v>
      </c>
      <c r="Y2151" s="5" t="s">
        <v>1853</v>
      </c>
      <c r="Z2151" s="5" t="s">
        <v>1854</v>
      </c>
      <c r="AC2151" s="4">
        <v>34</v>
      </c>
      <c r="AD2151" s="5" t="s">
        <v>486</v>
      </c>
      <c r="AE2151" s="5" t="s">
        <v>487</v>
      </c>
    </row>
    <row r="2152" spans="1:72" ht="13.5" customHeight="1">
      <c r="A2152" s="7" t="str">
        <f>HYPERLINK("http://kyu.snu.ac.kr/sdhj/index.jsp?type=hj/GK14704_00IM0001_016a.jpg","1768_해북촌_016a")</f>
        <v>1768_해북촌_016a</v>
      </c>
      <c r="B2152" s="4">
        <v>1768</v>
      </c>
      <c r="C2152" s="4" t="s">
        <v>9582</v>
      </c>
      <c r="D2152" s="4" t="s">
        <v>9583</v>
      </c>
      <c r="E2152" s="4">
        <v>2151</v>
      </c>
      <c r="F2152" s="5">
        <v>10</v>
      </c>
      <c r="G2152" s="5" t="s">
        <v>7036</v>
      </c>
      <c r="H2152" s="5" t="s">
        <v>7037</v>
      </c>
      <c r="I2152" s="5">
        <v>2</v>
      </c>
      <c r="L2152" s="5">
        <v>1</v>
      </c>
      <c r="M2152" s="5" t="s">
        <v>7157</v>
      </c>
      <c r="N2152" s="5" t="s">
        <v>2563</v>
      </c>
      <c r="T2152" s="4" t="s">
        <v>9941</v>
      </c>
      <c r="U2152" s="5" t="s">
        <v>203</v>
      </c>
      <c r="V2152" s="5" t="s">
        <v>204</v>
      </c>
      <c r="Y2152" s="5" t="s">
        <v>4676</v>
      </c>
      <c r="Z2152" s="5" t="s">
        <v>4677</v>
      </c>
      <c r="AC2152" s="4">
        <v>8</v>
      </c>
      <c r="AD2152" s="5" t="s">
        <v>141</v>
      </c>
      <c r="AE2152" s="5" t="s">
        <v>142</v>
      </c>
      <c r="BB2152" s="5" t="s">
        <v>195</v>
      </c>
      <c r="BC2152" s="5" t="s">
        <v>196</v>
      </c>
      <c r="BF2152" s="4" t="s">
        <v>10528</v>
      </c>
    </row>
    <row r="2153" spans="1:72" ht="13.5" customHeight="1">
      <c r="A2153" s="7" t="str">
        <f>HYPERLINK("http://kyu.snu.ac.kr/sdhj/index.jsp?type=hj/GK14704_00IM0001_016a.jpg","1768_해북촌_016a")</f>
        <v>1768_해북촌_016a</v>
      </c>
      <c r="B2153" s="4">
        <v>1768</v>
      </c>
      <c r="C2153" s="4" t="s">
        <v>9582</v>
      </c>
      <c r="D2153" s="4" t="s">
        <v>9583</v>
      </c>
      <c r="E2153" s="4">
        <v>2152</v>
      </c>
      <c r="F2153" s="5">
        <v>10</v>
      </c>
      <c r="G2153" s="5" t="s">
        <v>7036</v>
      </c>
      <c r="H2153" s="5" t="s">
        <v>7037</v>
      </c>
      <c r="I2153" s="5">
        <v>2</v>
      </c>
      <c r="L2153" s="5">
        <v>1</v>
      </c>
      <c r="M2153" s="5" t="s">
        <v>7157</v>
      </c>
      <c r="N2153" s="5" t="s">
        <v>2563</v>
      </c>
      <c r="T2153" s="4" t="s">
        <v>9941</v>
      </c>
      <c r="U2153" s="5" t="s">
        <v>133</v>
      </c>
      <c r="V2153" s="5" t="s">
        <v>134</v>
      </c>
      <c r="Y2153" s="5" t="s">
        <v>6468</v>
      </c>
      <c r="Z2153" s="5" t="s">
        <v>6469</v>
      </c>
      <c r="AC2153" s="4">
        <v>5</v>
      </c>
      <c r="AD2153" s="5" t="s">
        <v>659</v>
      </c>
      <c r="AE2153" s="5" t="s">
        <v>660</v>
      </c>
      <c r="BC2153" s="5" t="s">
        <v>196</v>
      </c>
      <c r="BF2153" s="4" t="s">
        <v>11946</v>
      </c>
    </row>
    <row r="2154" spans="1:72" ht="13.5" customHeight="1">
      <c r="A2154" s="7" t="str">
        <f>HYPERLINK("http://kyu.snu.ac.kr/sdhj/index.jsp?type=hj/GK14704_00IM0001_016a.jpg","1768_해북촌_016a")</f>
        <v>1768_해북촌_016a</v>
      </c>
      <c r="B2154" s="4">
        <v>1768</v>
      </c>
      <c r="C2154" s="4" t="s">
        <v>9582</v>
      </c>
      <c r="D2154" s="4" t="s">
        <v>9583</v>
      </c>
      <c r="E2154" s="4">
        <v>2153</v>
      </c>
      <c r="F2154" s="5">
        <v>10</v>
      </c>
      <c r="G2154" s="5" t="s">
        <v>7036</v>
      </c>
      <c r="H2154" s="5" t="s">
        <v>7037</v>
      </c>
      <c r="I2154" s="5">
        <v>2</v>
      </c>
      <c r="L2154" s="5">
        <v>1</v>
      </c>
      <c r="M2154" s="5" t="s">
        <v>7157</v>
      </c>
      <c r="N2154" s="5" t="s">
        <v>2563</v>
      </c>
      <c r="T2154" s="4" t="s">
        <v>9941</v>
      </c>
      <c r="U2154" s="5" t="s">
        <v>133</v>
      </c>
      <c r="V2154" s="5" t="s">
        <v>134</v>
      </c>
      <c r="Y2154" s="5" t="s">
        <v>2203</v>
      </c>
      <c r="Z2154" s="5" t="s">
        <v>2204</v>
      </c>
      <c r="AG2154" s="5" t="s">
        <v>478</v>
      </c>
      <c r="AI2154" s="5" t="s">
        <v>4591</v>
      </c>
      <c r="BB2154" s="5" t="s">
        <v>133</v>
      </c>
      <c r="BC2154" s="5" t="s">
        <v>134</v>
      </c>
      <c r="BD2154" s="5" t="s">
        <v>7171</v>
      </c>
      <c r="BE2154" s="5" t="s">
        <v>3158</v>
      </c>
      <c r="BF2154" s="4" t="s">
        <v>10528</v>
      </c>
    </row>
    <row r="2155" spans="1:72" ht="13.5" customHeight="1">
      <c r="A2155" s="7" t="str">
        <f>HYPERLINK("http://kyu.snu.ac.kr/sdhj/index.jsp?type=hj/GK14704_00IM0001_016a.jpg","1768_해북촌_016a")</f>
        <v>1768_해북촌_016a</v>
      </c>
      <c r="B2155" s="4">
        <v>1768</v>
      </c>
      <c r="C2155" s="4" t="s">
        <v>9582</v>
      </c>
      <c r="D2155" s="4" t="s">
        <v>9583</v>
      </c>
      <c r="E2155" s="4">
        <v>2154</v>
      </c>
      <c r="F2155" s="5">
        <v>10</v>
      </c>
      <c r="G2155" s="5" t="s">
        <v>7036</v>
      </c>
      <c r="H2155" s="5" t="s">
        <v>7037</v>
      </c>
      <c r="I2155" s="5">
        <v>2</v>
      </c>
      <c r="L2155" s="5">
        <v>1</v>
      </c>
      <c r="M2155" s="5" t="s">
        <v>7157</v>
      </c>
      <c r="N2155" s="5" t="s">
        <v>2563</v>
      </c>
      <c r="T2155" s="4" t="s">
        <v>9941</v>
      </c>
      <c r="U2155" s="5" t="s">
        <v>203</v>
      </c>
      <c r="V2155" s="5" t="s">
        <v>204</v>
      </c>
      <c r="Y2155" s="5" t="s">
        <v>7172</v>
      </c>
      <c r="Z2155" s="5" t="s">
        <v>7173</v>
      </c>
      <c r="AG2155" s="5" t="s">
        <v>478</v>
      </c>
      <c r="AI2155" s="5" t="s">
        <v>4591</v>
      </c>
      <c r="BC2155" s="5" t="s">
        <v>134</v>
      </c>
      <c r="BE2155" s="5" t="s">
        <v>3158</v>
      </c>
      <c r="BF2155" s="4" t="s">
        <v>11946</v>
      </c>
    </row>
    <row r="2156" spans="1:72" ht="13.5" customHeight="1">
      <c r="A2156" s="7" t="str">
        <f>HYPERLINK("http://kyu.snu.ac.kr/sdhj/index.jsp?type=hj/GK14704_00IM0001_016a.jpg","1768_해북촌_016a")</f>
        <v>1768_해북촌_016a</v>
      </c>
      <c r="B2156" s="4">
        <v>1768</v>
      </c>
      <c r="C2156" s="4" t="s">
        <v>9582</v>
      </c>
      <c r="D2156" s="4" t="s">
        <v>9583</v>
      </c>
      <c r="E2156" s="4">
        <v>2155</v>
      </c>
      <c r="F2156" s="5">
        <v>10</v>
      </c>
      <c r="G2156" s="5" t="s">
        <v>7036</v>
      </c>
      <c r="H2156" s="5" t="s">
        <v>7037</v>
      </c>
      <c r="I2156" s="5">
        <v>2</v>
      </c>
      <c r="L2156" s="5">
        <v>1</v>
      </c>
      <c r="M2156" s="5" t="s">
        <v>7157</v>
      </c>
      <c r="N2156" s="5" t="s">
        <v>2563</v>
      </c>
      <c r="T2156" s="4" t="s">
        <v>9941</v>
      </c>
      <c r="U2156" s="5" t="s">
        <v>203</v>
      </c>
      <c r="V2156" s="5" t="s">
        <v>204</v>
      </c>
      <c r="Y2156" s="5" t="s">
        <v>1198</v>
      </c>
      <c r="Z2156" s="5" t="s">
        <v>1199</v>
      </c>
      <c r="AF2156" s="5" t="s">
        <v>11947</v>
      </c>
      <c r="AG2156" s="5" t="s">
        <v>11948</v>
      </c>
      <c r="AH2156" s="5" t="s">
        <v>4590</v>
      </c>
      <c r="AI2156" s="5" t="s">
        <v>4591</v>
      </c>
      <c r="BC2156" s="5" t="s">
        <v>134</v>
      </c>
      <c r="BE2156" s="5" t="s">
        <v>3158</v>
      </c>
      <c r="BF2156" s="4" t="s">
        <v>11949</v>
      </c>
    </row>
    <row r="2157" spans="1:72" ht="13.5" customHeight="1">
      <c r="A2157" s="7" t="str">
        <f>HYPERLINK("http://kyu.snu.ac.kr/sdhj/index.jsp?type=hj/GK14704_00IM0001_016a.jpg","1768_해북촌_016a")</f>
        <v>1768_해북촌_016a</v>
      </c>
      <c r="B2157" s="4">
        <v>1768</v>
      </c>
      <c r="C2157" s="4" t="s">
        <v>9582</v>
      </c>
      <c r="D2157" s="4" t="s">
        <v>9583</v>
      </c>
      <c r="E2157" s="4">
        <v>2156</v>
      </c>
      <c r="F2157" s="5">
        <v>10</v>
      </c>
      <c r="G2157" s="5" t="s">
        <v>7036</v>
      </c>
      <c r="H2157" s="5" t="s">
        <v>7037</v>
      </c>
      <c r="I2157" s="5">
        <v>2</v>
      </c>
      <c r="L2157" s="5">
        <v>2</v>
      </c>
      <c r="M2157" s="4" t="s">
        <v>2539</v>
      </c>
      <c r="N2157" s="4" t="s">
        <v>2540</v>
      </c>
      <c r="S2157" s="4"/>
      <c r="T2157" s="4" t="s">
        <v>10144</v>
      </c>
      <c r="U2157" s="5" t="s">
        <v>665</v>
      </c>
      <c r="V2157" s="5" t="s">
        <v>666</v>
      </c>
      <c r="W2157" s="5" t="s">
        <v>250</v>
      </c>
      <c r="X2157" s="4" t="s">
        <v>10518</v>
      </c>
      <c r="Y2157" s="5" t="s">
        <v>99</v>
      </c>
      <c r="Z2157" s="5" t="s">
        <v>100</v>
      </c>
      <c r="AC2157" s="4">
        <v>45</v>
      </c>
      <c r="AD2157" s="5" t="s">
        <v>79</v>
      </c>
      <c r="AE2157" s="5" t="s">
        <v>80</v>
      </c>
      <c r="AJ2157" s="5" t="s">
        <v>101</v>
      </c>
      <c r="AK2157" s="5" t="s">
        <v>102</v>
      </c>
      <c r="AL2157" s="5" t="s">
        <v>1126</v>
      </c>
      <c r="AM2157" s="5" t="s">
        <v>1127</v>
      </c>
      <c r="AT2157" s="5" t="s">
        <v>83</v>
      </c>
      <c r="AU2157" s="5" t="s">
        <v>84</v>
      </c>
      <c r="AV2157" s="5" t="s">
        <v>7174</v>
      </c>
      <c r="AW2157" s="5" t="s">
        <v>7175</v>
      </c>
      <c r="BG2157" s="5" t="s">
        <v>83</v>
      </c>
      <c r="BH2157" s="5" t="s">
        <v>84</v>
      </c>
      <c r="BI2157" s="5" t="s">
        <v>7176</v>
      </c>
      <c r="BJ2157" s="5" t="s">
        <v>1395</v>
      </c>
      <c r="BK2157" s="5" t="s">
        <v>11950</v>
      </c>
      <c r="BL2157" s="5" t="s">
        <v>11951</v>
      </c>
      <c r="BM2157" s="5" t="s">
        <v>11952</v>
      </c>
      <c r="BN2157" s="5" t="s">
        <v>11953</v>
      </c>
      <c r="BO2157" s="5" t="s">
        <v>83</v>
      </c>
      <c r="BP2157" s="5" t="s">
        <v>84</v>
      </c>
      <c r="BQ2157" s="5" t="s">
        <v>9535</v>
      </c>
      <c r="BR2157" s="5" t="s">
        <v>11954</v>
      </c>
      <c r="BS2157" s="5" t="s">
        <v>594</v>
      </c>
      <c r="BT2157" s="5" t="s">
        <v>595</v>
      </c>
    </row>
    <row r="2158" spans="1:72" ht="13.5" customHeight="1">
      <c r="A2158" s="7" t="str">
        <f>HYPERLINK("http://kyu.snu.ac.kr/sdhj/index.jsp?type=hj/GK14704_00IM0001_016a.jpg","1768_해북촌_016a")</f>
        <v>1768_해북촌_016a</v>
      </c>
      <c r="B2158" s="4">
        <v>1768</v>
      </c>
      <c r="C2158" s="4" t="s">
        <v>9719</v>
      </c>
      <c r="D2158" s="4" t="s">
        <v>9720</v>
      </c>
      <c r="E2158" s="4">
        <v>2157</v>
      </c>
      <c r="F2158" s="5">
        <v>10</v>
      </c>
      <c r="G2158" s="5" t="s">
        <v>7036</v>
      </c>
      <c r="H2158" s="5" t="s">
        <v>7037</v>
      </c>
      <c r="I2158" s="5">
        <v>2</v>
      </c>
      <c r="L2158" s="5">
        <v>2</v>
      </c>
      <c r="M2158" s="5" t="s">
        <v>2539</v>
      </c>
      <c r="N2158" s="5" t="s">
        <v>2540</v>
      </c>
      <c r="S2158" s="5" t="s">
        <v>127</v>
      </c>
      <c r="T2158" s="5" t="s">
        <v>128</v>
      </c>
      <c r="AF2158" s="5" t="s">
        <v>131</v>
      </c>
      <c r="AG2158" s="5" t="s">
        <v>132</v>
      </c>
    </row>
    <row r="2159" spans="1:72" ht="13.5" customHeight="1">
      <c r="A2159" s="7" t="str">
        <f>HYPERLINK("http://kyu.snu.ac.kr/sdhj/index.jsp?type=hj/GK14704_00IM0001_016a.jpg","1768_해북촌_016a")</f>
        <v>1768_해북촌_016a</v>
      </c>
      <c r="B2159" s="4">
        <v>1768</v>
      </c>
      <c r="C2159" s="4" t="s">
        <v>9719</v>
      </c>
      <c r="D2159" s="4" t="s">
        <v>9720</v>
      </c>
      <c r="E2159" s="4">
        <v>2158</v>
      </c>
      <c r="F2159" s="5">
        <v>10</v>
      </c>
      <c r="G2159" s="5" t="s">
        <v>7036</v>
      </c>
      <c r="H2159" s="5" t="s">
        <v>7037</v>
      </c>
      <c r="I2159" s="5">
        <v>2</v>
      </c>
      <c r="L2159" s="5">
        <v>2</v>
      </c>
      <c r="M2159" s="5" t="s">
        <v>2539</v>
      </c>
      <c r="N2159" s="5" t="s">
        <v>2540</v>
      </c>
      <c r="S2159" s="5" t="s">
        <v>115</v>
      </c>
      <c r="T2159" s="5" t="s">
        <v>116</v>
      </c>
      <c r="U2159" s="5" t="s">
        <v>73</v>
      </c>
      <c r="V2159" s="5" t="s">
        <v>74</v>
      </c>
      <c r="W2159" s="5" t="s">
        <v>250</v>
      </c>
      <c r="X2159" s="4" t="s">
        <v>10518</v>
      </c>
      <c r="Y2159" s="5" t="s">
        <v>683</v>
      </c>
      <c r="Z2159" s="5" t="s">
        <v>684</v>
      </c>
      <c r="AC2159" s="4">
        <v>30</v>
      </c>
      <c r="AD2159" s="5" t="s">
        <v>283</v>
      </c>
      <c r="AE2159" s="5" t="s">
        <v>284</v>
      </c>
      <c r="AF2159" s="5" t="s">
        <v>2439</v>
      </c>
      <c r="AG2159" s="5" t="s">
        <v>2440</v>
      </c>
      <c r="AH2159" s="5" t="s">
        <v>7177</v>
      </c>
      <c r="AI2159" s="5" t="s">
        <v>11955</v>
      </c>
    </row>
    <row r="2160" spans="1:72" ht="13.5" customHeight="1">
      <c r="A2160" s="7" t="str">
        <f>HYPERLINK("http://kyu.snu.ac.kr/sdhj/index.jsp?type=hj/GK14704_00IM0001_016a.jpg","1768_해북촌_016a")</f>
        <v>1768_해북촌_016a</v>
      </c>
      <c r="B2160" s="4">
        <v>1768</v>
      </c>
      <c r="C2160" s="4" t="s">
        <v>9719</v>
      </c>
      <c r="D2160" s="4" t="s">
        <v>9720</v>
      </c>
      <c r="E2160" s="4">
        <v>2159</v>
      </c>
      <c r="F2160" s="5">
        <v>10</v>
      </c>
      <c r="G2160" s="5" t="s">
        <v>7036</v>
      </c>
      <c r="H2160" s="5" t="s">
        <v>7037</v>
      </c>
      <c r="I2160" s="5">
        <v>2</v>
      </c>
      <c r="L2160" s="5">
        <v>2</v>
      </c>
      <c r="M2160" s="5" t="s">
        <v>2539</v>
      </c>
      <c r="N2160" s="5" t="s">
        <v>2540</v>
      </c>
      <c r="T2160" s="4" t="s">
        <v>10525</v>
      </c>
      <c r="U2160" s="5" t="s">
        <v>133</v>
      </c>
      <c r="V2160" s="5" t="s">
        <v>134</v>
      </c>
      <c r="Y2160" s="5" t="s">
        <v>7178</v>
      </c>
      <c r="Z2160" s="5" t="s">
        <v>7179</v>
      </c>
      <c r="AF2160" s="5" t="s">
        <v>5411</v>
      </c>
      <c r="AG2160" s="5" t="s">
        <v>1693</v>
      </c>
      <c r="AH2160" s="5" t="s">
        <v>103</v>
      </c>
      <c r="AI2160" s="5" t="s">
        <v>104</v>
      </c>
    </row>
    <row r="2161" spans="1:72" ht="13.5" customHeight="1">
      <c r="A2161" s="7" t="str">
        <f>HYPERLINK("http://kyu.snu.ac.kr/sdhj/index.jsp?type=hj/GK14704_00IM0001_016a.jpg","1768_해북촌_016a")</f>
        <v>1768_해북촌_016a</v>
      </c>
      <c r="B2161" s="4">
        <v>1768</v>
      </c>
      <c r="C2161" s="4" t="s">
        <v>9719</v>
      </c>
      <c r="D2161" s="4" t="s">
        <v>9720</v>
      </c>
      <c r="E2161" s="4">
        <v>2160</v>
      </c>
      <c r="F2161" s="5">
        <v>10</v>
      </c>
      <c r="G2161" s="5" t="s">
        <v>7036</v>
      </c>
      <c r="H2161" s="5" t="s">
        <v>7037</v>
      </c>
      <c r="I2161" s="5">
        <v>2</v>
      </c>
      <c r="L2161" s="5">
        <v>2</v>
      </c>
      <c r="M2161" s="5" t="s">
        <v>2539</v>
      </c>
      <c r="N2161" s="5" t="s">
        <v>2540</v>
      </c>
      <c r="T2161" s="4" t="s">
        <v>10525</v>
      </c>
      <c r="U2161" s="5" t="s">
        <v>133</v>
      </c>
      <c r="V2161" s="5" t="s">
        <v>134</v>
      </c>
      <c r="Y2161" s="5" t="s">
        <v>474</v>
      </c>
      <c r="Z2161" s="5" t="s">
        <v>475</v>
      </c>
      <c r="AC2161" s="4">
        <v>30</v>
      </c>
      <c r="AD2161" s="5" t="s">
        <v>283</v>
      </c>
      <c r="AE2161" s="5" t="s">
        <v>284</v>
      </c>
      <c r="BB2161" s="5" t="s">
        <v>133</v>
      </c>
      <c r="BC2161" s="5" t="s">
        <v>134</v>
      </c>
      <c r="BD2161" s="5" t="s">
        <v>645</v>
      </c>
      <c r="BE2161" s="5" t="s">
        <v>646</v>
      </c>
      <c r="BF2161" s="4" t="s">
        <v>11956</v>
      </c>
    </row>
    <row r="2162" spans="1:72" ht="13.5" customHeight="1">
      <c r="A2162" s="7" t="str">
        <f>HYPERLINK("http://kyu.snu.ac.kr/sdhj/index.jsp?type=hj/GK14704_00IM0001_016a.jpg","1768_해북촌_016a")</f>
        <v>1768_해북촌_016a</v>
      </c>
      <c r="B2162" s="4">
        <v>1768</v>
      </c>
      <c r="C2162" s="4" t="s">
        <v>9719</v>
      </c>
      <c r="D2162" s="4" t="s">
        <v>9720</v>
      </c>
      <c r="E2162" s="4">
        <v>2161</v>
      </c>
      <c r="F2162" s="5">
        <v>10</v>
      </c>
      <c r="G2162" s="5" t="s">
        <v>7036</v>
      </c>
      <c r="H2162" s="5" t="s">
        <v>7037</v>
      </c>
      <c r="I2162" s="5">
        <v>2</v>
      </c>
      <c r="L2162" s="5">
        <v>3</v>
      </c>
      <c r="M2162" s="4" t="s">
        <v>7180</v>
      </c>
      <c r="N2162" s="4" t="s">
        <v>7181</v>
      </c>
      <c r="S2162" s="4"/>
      <c r="T2162" s="4" t="s">
        <v>10144</v>
      </c>
      <c r="U2162" s="5" t="s">
        <v>73</v>
      </c>
      <c r="V2162" s="5" t="s">
        <v>74</v>
      </c>
      <c r="W2162" s="5" t="s">
        <v>250</v>
      </c>
      <c r="X2162" s="4" t="s">
        <v>10518</v>
      </c>
      <c r="Y2162" s="5" t="s">
        <v>7182</v>
      </c>
      <c r="Z2162" s="5" t="s">
        <v>7183</v>
      </c>
      <c r="AC2162" s="4">
        <v>68</v>
      </c>
      <c r="AD2162" s="5" t="s">
        <v>141</v>
      </c>
      <c r="AE2162" s="5" t="s">
        <v>142</v>
      </c>
      <c r="AJ2162" s="5" t="s">
        <v>33</v>
      </c>
      <c r="AK2162" s="5" t="s">
        <v>34</v>
      </c>
      <c r="AL2162" s="5" t="s">
        <v>93</v>
      </c>
      <c r="AM2162" s="5" t="s">
        <v>94</v>
      </c>
      <c r="AT2162" s="5" t="s">
        <v>83</v>
      </c>
      <c r="AU2162" s="5" t="s">
        <v>84</v>
      </c>
      <c r="AV2162" s="5" t="s">
        <v>7184</v>
      </c>
      <c r="AW2162" s="5" t="s">
        <v>5364</v>
      </c>
      <c r="BG2162" s="5" t="s">
        <v>83</v>
      </c>
      <c r="BH2162" s="5" t="s">
        <v>84</v>
      </c>
      <c r="BI2162" s="5" t="s">
        <v>7126</v>
      </c>
      <c r="BJ2162" s="5" t="s">
        <v>7127</v>
      </c>
      <c r="BK2162" s="5" t="s">
        <v>83</v>
      </c>
      <c r="BL2162" s="5" t="s">
        <v>84</v>
      </c>
      <c r="BM2162" s="5" t="s">
        <v>7128</v>
      </c>
      <c r="BN2162" s="5" t="s">
        <v>7129</v>
      </c>
      <c r="BO2162" s="5" t="s">
        <v>83</v>
      </c>
      <c r="BP2162" s="5" t="s">
        <v>84</v>
      </c>
      <c r="BQ2162" s="5" t="s">
        <v>7185</v>
      </c>
      <c r="BR2162" s="5" t="s">
        <v>11957</v>
      </c>
      <c r="BS2162" s="5" t="s">
        <v>266</v>
      </c>
      <c r="BT2162" s="4" t="s">
        <v>11958</v>
      </c>
    </row>
    <row r="2163" spans="1:72" ht="13.5" customHeight="1">
      <c r="A2163" s="7" t="str">
        <f>HYPERLINK("http://kyu.snu.ac.kr/sdhj/index.jsp?type=hj/GK14704_00IM0001_016a.jpg","1768_해북촌_016a")</f>
        <v>1768_해북촌_016a</v>
      </c>
      <c r="B2163" s="4">
        <v>1768</v>
      </c>
      <c r="C2163" s="4" t="s">
        <v>11959</v>
      </c>
      <c r="D2163" s="4" t="s">
        <v>11960</v>
      </c>
      <c r="E2163" s="4">
        <v>2162</v>
      </c>
      <c r="F2163" s="5">
        <v>10</v>
      </c>
      <c r="G2163" s="5" t="s">
        <v>7036</v>
      </c>
      <c r="H2163" s="5" t="s">
        <v>7037</v>
      </c>
      <c r="I2163" s="5">
        <v>2</v>
      </c>
      <c r="L2163" s="5">
        <v>3</v>
      </c>
      <c r="M2163" s="5" t="s">
        <v>7180</v>
      </c>
      <c r="N2163" s="5" t="s">
        <v>7181</v>
      </c>
      <c r="S2163" s="5" t="s">
        <v>95</v>
      </c>
      <c r="T2163" s="5" t="s">
        <v>96</v>
      </c>
      <c r="W2163" s="5" t="s">
        <v>250</v>
      </c>
      <c r="X2163" s="4" t="s">
        <v>10518</v>
      </c>
      <c r="Y2163" s="5" t="s">
        <v>99</v>
      </c>
      <c r="Z2163" s="5" t="s">
        <v>100</v>
      </c>
      <c r="AC2163" s="4">
        <v>67</v>
      </c>
      <c r="AD2163" s="5" t="s">
        <v>724</v>
      </c>
      <c r="AE2163" s="5" t="s">
        <v>725</v>
      </c>
      <c r="AJ2163" s="5" t="s">
        <v>101</v>
      </c>
      <c r="AK2163" s="5" t="s">
        <v>102</v>
      </c>
      <c r="AL2163" s="5" t="s">
        <v>113</v>
      </c>
      <c r="AM2163" s="5" t="s">
        <v>114</v>
      </c>
      <c r="AT2163" s="5" t="s">
        <v>83</v>
      </c>
      <c r="AU2163" s="5" t="s">
        <v>84</v>
      </c>
      <c r="AV2163" s="5" t="s">
        <v>7186</v>
      </c>
      <c r="AW2163" s="5" t="s">
        <v>7187</v>
      </c>
      <c r="BG2163" s="5" t="s">
        <v>83</v>
      </c>
      <c r="BH2163" s="5" t="s">
        <v>84</v>
      </c>
      <c r="BI2163" s="5" t="s">
        <v>4656</v>
      </c>
      <c r="BJ2163" s="5" t="s">
        <v>4657</v>
      </c>
      <c r="BK2163" s="5" t="s">
        <v>83</v>
      </c>
      <c r="BL2163" s="5" t="s">
        <v>84</v>
      </c>
      <c r="BM2163" s="5" t="s">
        <v>5492</v>
      </c>
      <c r="BN2163" s="5" t="s">
        <v>5493</v>
      </c>
      <c r="BO2163" s="5" t="s">
        <v>83</v>
      </c>
      <c r="BP2163" s="5" t="s">
        <v>84</v>
      </c>
      <c r="BQ2163" s="5" t="s">
        <v>7188</v>
      </c>
      <c r="BR2163" s="5" t="s">
        <v>7044</v>
      </c>
      <c r="BS2163" s="5" t="s">
        <v>437</v>
      </c>
      <c r="BT2163" s="5" t="s">
        <v>438</v>
      </c>
    </row>
    <row r="2164" spans="1:72" ht="13.5" customHeight="1">
      <c r="A2164" s="7" t="str">
        <f>HYPERLINK("http://kyu.snu.ac.kr/sdhj/index.jsp?type=hj/GK14704_00IM0001_016a.jpg","1768_해북촌_016a")</f>
        <v>1768_해북촌_016a</v>
      </c>
      <c r="B2164" s="4">
        <v>1768</v>
      </c>
      <c r="C2164" s="4" t="s">
        <v>10058</v>
      </c>
      <c r="D2164" s="4" t="s">
        <v>10059</v>
      </c>
      <c r="E2164" s="4">
        <v>2163</v>
      </c>
      <c r="F2164" s="5">
        <v>10</v>
      </c>
      <c r="G2164" s="5" t="s">
        <v>7036</v>
      </c>
      <c r="H2164" s="5" t="s">
        <v>7037</v>
      </c>
      <c r="I2164" s="5">
        <v>2</v>
      </c>
      <c r="L2164" s="5">
        <v>3</v>
      </c>
      <c r="M2164" s="5" t="s">
        <v>7180</v>
      </c>
      <c r="N2164" s="5" t="s">
        <v>7181</v>
      </c>
      <c r="S2164" s="5" t="s">
        <v>115</v>
      </c>
      <c r="T2164" s="5" t="s">
        <v>116</v>
      </c>
      <c r="U2164" s="5" t="s">
        <v>73</v>
      </c>
      <c r="V2164" s="5" t="s">
        <v>74</v>
      </c>
      <c r="Y2164" s="5" t="s">
        <v>2945</v>
      </c>
      <c r="Z2164" s="5" t="s">
        <v>2946</v>
      </c>
      <c r="AC2164" s="4">
        <v>46</v>
      </c>
      <c r="AD2164" s="5" t="s">
        <v>362</v>
      </c>
      <c r="AE2164" s="5" t="s">
        <v>363</v>
      </c>
    </row>
    <row r="2165" spans="1:72" ht="13.5" customHeight="1">
      <c r="A2165" s="7" t="str">
        <f>HYPERLINK("http://kyu.snu.ac.kr/sdhj/index.jsp?type=hj/GK14704_00IM0001_016a.jpg","1768_해북촌_016a")</f>
        <v>1768_해북촌_016a</v>
      </c>
      <c r="B2165" s="4">
        <v>1768</v>
      </c>
      <c r="C2165" s="4" t="s">
        <v>9719</v>
      </c>
      <c r="D2165" s="4" t="s">
        <v>9720</v>
      </c>
      <c r="E2165" s="4">
        <v>2164</v>
      </c>
      <c r="F2165" s="5">
        <v>10</v>
      </c>
      <c r="G2165" s="5" t="s">
        <v>7036</v>
      </c>
      <c r="H2165" s="5" t="s">
        <v>7037</v>
      </c>
      <c r="I2165" s="5">
        <v>2</v>
      </c>
      <c r="L2165" s="5">
        <v>3</v>
      </c>
      <c r="M2165" s="5" t="s">
        <v>7180</v>
      </c>
      <c r="N2165" s="5" t="s">
        <v>7181</v>
      </c>
      <c r="S2165" s="5" t="s">
        <v>121</v>
      </c>
      <c r="T2165" s="5" t="s">
        <v>122</v>
      </c>
      <c r="W2165" s="5" t="s">
        <v>928</v>
      </c>
      <c r="X2165" s="5" t="s">
        <v>929</v>
      </c>
      <c r="Y2165" s="5" t="s">
        <v>99</v>
      </c>
      <c r="Z2165" s="5" t="s">
        <v>100</v>
      </c>
      <c r="AC2165" s="4">
        <v>35</v>
      </c>
      <c r="AD2165" s="5" t="s">
        <v>187</v>
      </c>
      <c r="AE2165" s="5" t="s">
        <v>188</v>
      </c>
    </row>
    <row r="2166" spans="1:72" ht="13.5" customHeight="1">
      <c r="A2166" s="7" t="str">
        <f>HYPERLINK("http://kyu.snu.ac.kr/sdhj/index.jsp?type=hj/GK14704_00IM0001_016a.jpg","1768_해북촌_016a")</f>
        <v>1768_해북촌_016a</v>
      </c>
      <c r="B2166" s="4">
        <v>1768</v>
      </c>
      <c r="C2166" s="4" t="s">
        <v>9719</v>
      </c>
      <c r="D2166" s="4" t="s">
        <v>9720</v>
      </c>
      <c r="E2166" s="4">
        <v>2165</v>
      </c>
      <c r="F2166" s="5">
        <v>10</v>
      </c>
      <c r="G2166" s="5" t="s">
        <v>7036</v>
      </c>
      <c r="H2166" s="5" t="s">
        <v>7037</v>
      </c>
      <c r="I2166" s="5">
        <v>2</v>
      </c>
      <c r="L2166" s="5">
        <v>3</v>
      </c>
      <c r="M2166" s="5" t="s">
        <v>7180</v>
      </c>
      <c r="N2166" s="5" t="s">
        <v>7181</v>
      </c>
      <c r="S2166" s="5" t="s">
        <v>1962</v>
      </c>
      <c r="T2166" s="5" t="s">
        <v>1963</v>
      </c>
      <c r="AC2166" s="4">
        <v>11</v>
      </c>
      <c r="AD2166" s="5" t="s">
        <v>199</v>
      </c>
      <c r="AE2166" s="5" t="s">
        <v>200</v>
      </c>
    </row>
    <row r="2167" spans="1:72" ht="13.5" customHeight="1">
      <c r="A2167" s="7" t="str">
        <f>HYPERLINK("http://kyu.snu.ac.kr/sdhj/index.jsp?type=hj/GK14704_00IM0001_016a.jpg","1768_해북촌_016a")</f>
        <v>1768_해북촌_016a</v>
      </c>
      <c r="B2167" s="4">
        <v>1768</v>
      </c>
      <c r="C2167" s="4" t="s">
        <v>9719</v>
      </c>
      <c r="D2167" s="4" t="s">
        <v>9720</v>
      </c>
      <c r="E2167" s="4">
        <v>2166</v>
      </c>
      <c r="F2167" s="5">
        <v>10</v>
      </c>
      <c r="G2167" s="5" t="s">
        <v>7036</v>
      </c>
      <c r="H2167" s="5" t="s">
        <v>7037</v>
      </c>
      <c r="I2167" s="5">
        <v>2</v>
      </c>
      <c r="L2167" s="5">
        <v>3</v>
      </c>
      <c r="M2167" s="5" t="s">
        <v>7180</v>
      </c>
      <c r="N2167" s="5" t="s">
        <v>7181</v>
      </c>
      <c r="S2167" s="5" t="s">
        <v>115</v>
      </c>
      <c r="T2167" s="5" t="s">
        <v>116</v>
      </c>
      <c r="U2167" s="5" t="s">
        <v>73</v>
      </c>
      <c r="V2167" s="5" t="s">
        <v>74</v>
      </c>
      <c r="Y2167" s="5" t="s">
        <v>7189</v>
      </c>
      <c r="Z2167" s="5" t="s">
        <v>7190</v>
      </c>
      <c r="AC2167" s="4">
        <v>41</v>
      </c>
      <c r="AD2167" s="5" t="s">
        <v>1175</v>
      </c>
      <c r="AE2167" s="5" t="s">
        <v>1176</v>
      </c>
    </row>
    <row r="2168" spans="1:72" ht="13.5" customHeight="1">
      <c r="A2168" s="7" t="str">
        <f>HYPERLINK("http://kyu.snu.ac.kr/sdhj/index.jsp?type=hj/GK14704_00IM0001_016a.jpg","1768_해북촌_016a")</f>
        <v>1768_해북촌_016a</v>
      </c>
      <c r="B2168" s="4">
        <v>1768</v>
      </c>
      <c r="C2168" s="4" t="s">
        <v>9719</v>
      </c>
      <c r="D2168" s="4" t="s">
        <v>9720</v>
      </c>
      <c r="E2168" s="4">
        <v>2167</v>
      </c>
      <c r="F2168" s="5">
        <v>10</v>
      </c>
      <c r="G2168" s="5" t="s">
        <v>7036</v>
      </c>
      <c r="H2168" s="5" t="s">
        <v>7037</v>
      </c>
      <c r="I2168" s="5">
        <v>2</v>
      </c>
      <c r="L2168" s="5">
        <v>3</v>
      </c>
      <c r="M2168" s="5" t="s">
        <v>7180</v>
      </c>
      <c r="N2168" s="5" t="s">
        <v>7181</v>
      </c>
      <c r="S2168" s="5" t="s">
        <v>121</v>
      </c>
      <c r="T2168" s="5" t="s">
        <v>122</v>
      </c>
      <c r="W2168" s="5" t="s">
        <v>3523</v>
      </c>
      <c r="X2168" s="5" t="s">
        <v>3524</v>
      </c>
      <c r="Y2168" s="5" t="s">
        <v>99</v>
      </c>
      <c r="Z2168" s="5" t="s">
        <v>100</v>
      </c>
      <c r="AC2168" s="4">
        <v>34</v>
      </c>
      <c r="AD2168" s="5" t="s">
        <v>486</v>
      </c>
      <c r="AE2168" s="5" t="s">
        <v>487</v>
      </c>
    </row>
    <row r="2169" spans="1:72" ht="13.5" customHeight="1">
      <c r="A2169" s="7" t="str">
        <f>HYPERLINK("http://kyu.snu.ac.kr/sdhj/index.jsp?type=hj/GK14704_00IM0001_016a.jpg","1768_해북촌_016a")</f>
        <v>1768_해북촌_016a</v>
      </c>
      <c r="B2169" s="4">
        <v>1768</v>
      </c>
      <c r="C2169" s="4" t="s">
        <v>9719</v>
      </c>
      <c r="D2169" s="4" t="s">
        <v>9720</v>
      </c>
      <c r="E2169" s="4">
        <v>2168</v>
      </c>
      <c r="F2169" s="5">
        <v>10</v>
      </c>
      <c r="G2169" s="5" t="s">
        <v>7036</v>
      </c>
      <c r="H2169" s="5" t="s">
        <v>7037</v>
      </c>
      <c r="I2169" s="5">
        <v>2</v>
      </c>
      <c r="L2169" s="5">
        <v>3</v>
      </c>
      <c r="M2169" s="5" t="s">
        <v>7180</v>
      </c>
      <c r="N2169" s="5" t="s">
        <v>7181</v>
      </c>
      <c r="S2169" s="5" t="s">
        <v>1962</v>
      </c>
      <c r="T2169" s="5" t="s">
        <v>1963</v>
      </c>
      <c r="AC2169" s="4">
        <v>6</v>
      </c>
      <c r="AD2169" s="5" t="s">
        <v>525</v>
      </c>
      <c r="AE2169" s="5" t="s">
        <v>526</v>
      </c>
    </row>
    <row r="2170" spans="1:72" ht="13.5" customHeight="1">
      <c r="A2170" s="7" t="str">
        <f>HYPERLINK("http://kyu.snu.ac.kr/sdhj/index.jsp?type=hj/GK14704_00IM0001_016a.jpg","1768_해북촌_016a")</f>
        <v>1768_해북촌_016a</v>
      </c>
      <c r="B2170" s="4">
        <v>1768</v>
      </c>
      <c r="C2170" s="4" t="s">
        <v>9719</v>
      </c>
      <c r="D2170" s="4" t="s">
        <v>9720</v>
      </c>
      <c r="E2170" s="4">
        <v>2169</v>
      </c>
      <c r="F2170" s="5">
        <v>10</v>
      </c>
      <c r="G2170" s="5" t="s">
        <v>7036</v>
      </c>
      <c r="H2170" s="5" t="s">
        <v>7037</v>
      </c>
      <c r="I2170" s="5">
        <v>2</v>
      </c>
      <c r="L2170" s="5">
        <v>3</v>
      </c>
      <c r="M2170" s="5" t="s">
        <v>7180</v>
      </c>
      <c r="N2170" s="5" t="s">
        <v>7181</v>
      </c>
      <c r="T2170" s="4" t="s">
        <v>10525</v>
      </c>
      <c r="U2170" s="5" t="s">
        <v>133</v>
      </c>
      <c r="V2170" s="5" t="s">
        <v>134</v>
      </c>
      <c r="Y2170" s="5" t="s">
        <v>7191</v>
      </c>
      <c r="Z2170" s="5" t="s">
        <v>4218</v>
      </c>
      <c r="AC2170" s="4">
        <v>87</v>
      </c>
      <c r="AD2170" s="5" t="s">
        <v>253</v>
      </c>
      <c r="AE2170" s="5" t="s">
        <v>254</v>
      </c>
    </row>
    <row r="2171" spans="1:72" ht="13.5" customHeight="1">
      <c r="A2171" s="7" t="str">
        <f>HYPERLINK("http://kyu.snu.ac.kr/sdhj/index.jsp?type=hj/GK14704_00IM0001_016a.jpg","1768_해북촌_016a")</f>
        <v>1768_해북촌_016a</v>
      </c>
      <c r="B2171" s="4">
        <v>1768</v>
      </c>
      <c r="C2171" s="4" t="s">
        <v>9719</v>
      </c>
      <c r="D2171" s="4" t="s">
        <v>9720</v>
      </c>
      <c r="E2171" s="4">
        <v>2170</v>
      </c>
      <c r="F2171" s="5">
        <v>10</v>
      </c>
      <c r="G2171" s="5" t="s">
        <v>7036</v>
      </c>
      <c r="H2171" s="5" t="s">
        <v>7037</v>
      </c>
      <c r="I2171" s="5">
        <v>2</v>
      </c>
      <c r="L2171" s="5">
        <v>4</v>
      </c>
      <c r="M2171" s="4" t="s">
        <v>3684</v>
      </c>
      <c r="N2171" s="4" t="s">
        <v>2643</v>
      </c>
      <c r="S2171" s="4"/>
      <c r="T2171" s="4" t="s">
        <v>9813</v>
      </c>
      <c r="U2171" s="5" t="s">
        <v>695</v>
      </c>
      <c r="V2171" s="5" t="s">
        <v>696</v>
      </c>
      <c r="W2171" s="5" t="s">
        <v>250</v>
      </c>
      <c r="X2171" s="4" t="s">
        <v>10549</v>
      </c>
      <c r="Y2171" s="5" t="s">
        <v>697</v>
      </c>
      <c r="Z2171" s="5" t="s">
        <v>698</v>
      </c>
      <c r="AC2171" s="4">
        <v>34</v>
      </c>
      <c r="AD2171" s="5" t="s">
        <v>486</v>
      </c>
      <c r="AE2171" s="5" t="s">
        <v>487</v>
      </c>
      <c r="AJ2171" s="5" t="s">
        <v>33</v>
      </c>
      <c r="AK2171" s="5" t="s">
        <v>34</v>
      </c>
      <c r="AL2171" s="5" t="s">
        <v>93</v>
      </c>
      <c r="AM2171" s="5" t="s">
        <v>94</v>
      </c>
      <c r="AV2171" s="5" t="s">
        <v>7184</v>
      </c>
      <c r="AW2171" s="5" t="s">
        <v>5364</v>
      </c>
      <c r="BI2171" s="5" t="s">
        <v>7192</v>
      </c>
      <c r="BJ2171" s="5" t="s">
        <v>7127</v>
      </c>
      <c r="BM2171" s="5" t="s">
        <v>7128</v>
      </c>
      <c r="BN2171" s="5" t="s">
        <v>7129</v>
      </c>
      <c r="BQ2171" s="5" t="s">
        <v>7193</v>
      </c>
      <c r="BR2171" s="5" t="s">
        <v>7194</v>
      </c>
      <c r="BS2171" s="5" t="s">
        <v>266</v>
      </c>
      <c r="BT2171" s="4" t="s">
        <v>10415</v>
      </c>
    </row>
    <row r="2172" spans="1:72" ht="13.5" customHeight="1">
      <c r="A2172" s="7" t="str">
        <f>HYPERLINK("http://kyu.snu.ac.kr/sdhj/index.jsp?type=hj/GK14704_00IM0001_016a.jpg","1768_해북촌_016a")</f>
        <v>1768_해북촌_016a</v>
      </c>
      <c r="B2172" s="4">
        <v>1768</v>
      </c>
      <c r="C2172" s="4" t="s">
        <v>10047</v>
      </c>
      <c r="D2172" s="4" t="s">
        <v>10048</v>
      </c>
      <c r="E2172" s="4">
        <v>2171</v>
      </c>
      <c r="F2172" s="5">
        <v>10</v>
      </c>
      <c r="G2172" s="5" t="s">
        <v>7036</v>
      </c>
      <c r="H2172" s="5" t="s">
        <v>7037</v>
      </c>
      <c r="I2172" s="5">
        <v>2</v>
      </c>
      <c r="L2172" s="5">
        <v>4</v>
      </c>
      <c r="M2172" s="5" t="s">
        <v>3684</v>
      </c>
      <c r="N2172" s="5" t="s">
        <v>2643</v>
      </c>
      <c r="S2172" s="5" t="s">
        <v>95</v>
      </c>
      <c r="T2172" s="5" t="s">
        <v>96</v>
      </c>
      <c r="W2172" s="5" t="s">
        <v>249</v>
      </c>
      <c r="X2172" s="4" t="s">
        <v>9825</v>
      </c>
      <c r="Y2172" s="5" t="s">
        <v>20</v>
      </c>
      <c r="Z2172" s="5" t="s">
        <v>21</v>
      </c>
      <c r="AC2172" s="4">
        <v>32</v>
      </c>
      <c r="AD2172" s="5" t="s">
        <v>985</v>
      </c>
      <c r="AE2172" s="5" t="s">
        <v>986</v>
      </c>
      <c r="AJ2172" s="5" t="s">
        <v>33</v>
      </c>
      <c r="AK2172" s="5" t="s">
        <v>34</v>
      </c>
      <c r="AL2172" s="5" t="s">
        <v>266</v>
      </c>
      <c r="AM2172" s="4" t="s">
        <v>10439</v>
      </c>
      <c r="AT2172" s="5" t="s">
        <v>3439</v>
      </c>
      <c r="AU2172" s="5" t="s">
        <v>3440</v>
      </c>
      <c r="AV2172" s="5" t="s">
        <v>7195</v>
      </c>
      <c r="AW2172" s="5" t="s">
        <v>7196</v>
      </c>
      <c r="BI2172" s="5" t="s">
        <v>7197</v>
      </c>
      <c r="BJ2172" s="5" t="s">
        <v>7198</v>
      </c>
      <c r="BK2172" s="5" t="s">
        <v>261</v>
      </c>
      <c r="BL2172" s="5" t="s">
        <v>262</v>
      </c>
      <c r="BM2172" s="5" t="s">
        <v>7199</v>
      </c>
      <c r="BN2172" s="5" t="s">
        <v>7200</v>
      </c>
      <c r="BQ2172" s="5" t="s">
        <v>7201</v>
      </c>
      <c r="BR2172" s="5" t="s">
        <v>11961</v>
      </c>
      <c r="BS2172" s="5" t="s">
        <v>1126</v>
      </c>
      <c r="BT2172" s="5" t="s">
        <v>1127</v>
      </c>
    </row>
    <row r="2173" spans="1:72" ht="13.5" customHeight="1">
      <c r="A2173" s="7" t="str">
        <f>HYPERLINK("http://kyu.snu.ac.kr/sdhj/index.jsp?type=hj/GK14704_00IM0001_016a.jpg","1768_해북촌_016a")</f>
        <v>1768_해북촌_016a</v>
      </c>
      <c r="B2173" s="4">
        <v>1768</v>
      </c>
      <c r="C2173" s="4" t="s">
        <v>10726</v>
      </c>
      <c r="D2173" s="4" t="s">
        <v>10727</v>
      </c>
      <c r="E2173" s="4">
        <v>2172</v>
      </c>
      <c r="F2173" s="5">
        <v>10</v>
      </c>
      <c r="G2173" s="5" t="s">
        <v>7036</v>
      </c>
      <c r="H2173" s="5" t="s">
        <v>7037</v>
      </c>
      <c r="I2173" s="5">
        <v>2</v>
      </c>
      <c r="L2173" s="5">
        <v>4</v>
      </c>
      <c r="M2173" s="5" t="s">
        <v>3684</v>
      </c>
      <c r="N2173" s="5" t="s">
        <v>2643</v>
      </c>
      <c r="S2173" s="5" t="s">
        <v>127</v>
      </c>
      <c r="T2173" s="5" t="s">
        <v>128</v>
      </c>
      <c r="AC2173" s="4">
        <v>12</v>
      </c>
      <c r="AD2173" s="5" t="s">
        <v>183</v>
      </c>
      <c r="AE2173" s="5" t="s">
        <v>184</v>
      </c>
    </row>
    <row r="2174" spans="1:72" ht="13.5" customHeight="1">
      <c r="A2174" s="7" t="str">
        <f>HYPERLINK("http://kyu.snu.ac.kr/sdhj/index.jsp?type=hj/GK14704_00IM0001_016a.jpg","1768_해북촌_016a")</f>
        <v>1768_해북촌_016a</v>
      </c>
      <c r="B2174" s="4">
        <v>1768</v>
      </c>
      <c r="C2174" s="4" t="s">
        <v>9821</v>
      </c>
      <c r="D2174" s="4" t="s">
        <v>9822</v>
      </c>
      <c r="E2174" s="4">
        <v>2173</v>
      </c>
      <c r="F2174" s="5">
        <v>10</v>
      </c>
      <c r="G2174" s="5" t="s">
        <v>7036</v>
      </c>
      <c r="H2174" s="5" t="s">
        <v>7037</v>
      </c>
      <c r="I2174" s="5">
        <v>2</v>
      </c>
      <c r="L2174" s="5">
        <v>4</v>
      </c>
      <c r="M2174" s="5" t="s">
        <v>3684</v>
      </c>
      <c r="N2174" s="5" t="s">
        <v>2643</v>
      </c>
      <c r="S2174" s="5" t="s">
        <v>115</v>
      </c>
      <c r="T2174" s="5" t="s">
        <v>116</v>
      </c>
      <c r="Y2174" s="5" t="s">
        <v>7202</v>
      </c>
      <c r="Z2174" s="5" t="s">
        <v>7203</v>
      </c>
      <c r="AC2174" s="4">
        <v>6</v>
      </c>
      <c r="AD2174" s="5" t="s">
        <v>724</v>
      </c>
      <c r="AE2174" s="5" t="s">
        <v>725</v>
      </c>
    </row>
    <row r="2175" spans="1:72" ht="13.5" customHeight="1">
      <c r="A2175" s="7" t="str">
        <f>HYPERLINK("http://kyu.snu.ac.kr/sdhj/index.jsp?type=hj/GK14704_00IM0001_016a.jpg","1768_해북촌_016a")</f>
        <v>1768_해북촌_016a</v>
      </c>
      <c r="B2175" s="4">
        <v>1768</v>
      </c>
      <c r="C2175" s="4" t="s">
        <v>9821</v>
      </c>
      <c r="D2175" s="4" t="s">
        <v>9822</v>
      </c>
      <c r="E2175" s="4">
        <v>2174</v>
      </c>
      <c r="F2175" s="5">
        <v>10</v>
      </c>
      <c r="G2175" s="5" t="s">
        <v>7036</v>
      </c>
      <c r="H2175" s="5" t="s">
        <v>7037</v>
      </c>
      <c r="I2175" s="5">
        <v>2</v>
      </c>
      <c r="L2175" s="5">
        <v>5</v>
      </c>
      <c r="M2175" s="4" t="s">
        <v>7204</v>
      </c>
      <c r="N2175" s="4" t="s">
        <v>7205</v>
      </c>
      <c r="S2175" s="4"/>
      <c r="T2175" s="4" t="s">
        <v>10868</v>
      </c>
      <c r="U2175" s="5" t="s">
        <v>73</v>
      </c>
      <c r="V2175" s="5" t="s">
        <v>74</v>
      </c>
      <c r="W2175" s="5" t="s">
        <v>408</v>
      </c>
      <c r="X2175" s="5" t="s">
        <v>409</v>
      </c>
      <c r="Y2175" s="5" t="s">
        <v>7206</v>
      </c>
      <c r="Z2175" s="5" t="s">
        <v>5193</v>
      </c>
      <c r="AC2175" s="4">
        <v>47</v>
      </c>
      <c r="AD2175" s="5" t="s">
        <v>631</v>
      </c>
      <c r="AE2175" s="5" t="s">
        <v>632</v>
      </c>
      <c r="AJ2175" s="5" t="s">
        <v>33</v>
      </c>
      <c r="AK2175" s="5" t="s">
        <v>34</v>
      </c>
      <c r="AL2175" s="5" t="s">
        <v>1126</v>
      </c>
      <c r="AM2175" s="5" t="s">
        <v>1127</v>
      </c>
      <c r="AT2175" s="5" t="s">
        <v>83</v>
      </c>
      <c r="AU2175" s="5" t="s">
        <v>84</v>
      </c>
      <c r="AV2175" s="5" t="s">
        <v>7207</v>
      </c>
      <c r="AW2175" s="5" t="s">
        <v>7208</v>
      </c>
      <c r="BG2175" s="5" t="s">
        <v>83</v>
      </c>
      <c r="BH2175" s="5" t="s">
        <v>84</v>
      </c>
      <c r="BI2175" s="5" t="s">
        <v>7209</v>
      </c>
      <c r="BJ2175" s="5" t="s">
        <v>7210</v>
      </c>
      <c r="BK2175" s="5" t="s">
        <v>83</v>
      </c>
      <c r="BL2175" s="5" t="s">
        <v>84</v>
      </c>
      <c r="BM2175" s="5" t="s">
        <v>7211</v>
      </c>
      <c r="BN2175" s="5" t="s">
        <v>7212</v>
      </c>
      <c r="BO2175" s="5" t="s">
        <v>83</v>
      </c>
      <c r="BP2175" s="5" t="s">
        <v>84</v>
      </c>
      <c r="BQ2175" s="5" t="s">
        <v>7213</v>
      </c>
      <c r="BR2175" s="5" t="s">
        <v>11962</v>
      </c>
      <c r="BS2175" s="5" t="s">
        <v>1612</v>
      </c>
      <c r="BT2175" s="5" t="s">
        <v>1613</v>
      </c>
    </row>
    <row r="2176" spans="1:72" ht="13.5" customHeight="1">
      <c r="A2176" s="7" t="str">
        <f>HYPERLINK("http://kyu.snu.ac.kr/sdhj/index.jsp?type=hj/GK14704_00IM0001_016a.jpg","1768_해북촌_016a")</f>
        <v>1768_해북촌_016a</v>
      </c>
      <c r="B2176" s="4">
        <v>1768</v>
      </c>
      <c r="C2176" s="4" t="s">
        <v>10468</v>
      </c>
      <c r="D2176" s="4" t="s">
        <v>10469</v>
      </c>
      <c r="E2176" s="4">
        <v>2175</v>
      </c>
      <c r="F2176" s="5">
        <v>10</v>
      </c>
      <c r="G2176" s="5" t="s">
        <v>7036</v>
      </c>
      <c r="H2176" s="5" t="s">
        <v>7037</v>
      </c>
      <c r="I2176" s="5">
        <v>2</v>
      </c>
      <c r="L2176" s="5">
        <v>5</v>
      </c>
      <c r="M2176" s="5" t="s">
        <v>7204</v>
      </c>
      <c r="N2176" s="5" t="s">
        <v>7205</v>
      </c>
      <c r="S2176" s="5" t="s">
        <v>95</v>
      </c>
      <c r="T2176" s="5" t="s">
        <v>96</v>
      </c>
      <c r="W2176" s="5" t="s">
        <v>327</v>
      </c>
      <c r="X2176" s="5" t="s">
        <v>328</v>
      </c>
      <c r="Y2176" s="5" t="s">
        <v>99</v>
      </c>
      <c r="Z2176" s="5" t="s">
        <v>100</v>
      </c>
      <c r="AC2176" s="4">
        <v>37</v>
      </c>
      <c r="AJ2176" s="5" t="s">
        <v>101</v>
      </c>
      <c r="AK2176" s="5" t="s">
        <v>102</v>
      </c>
      <c r="AL2176" s="5" t="s">
        <v>331</v>
      </c>
      <c r="AM2176" s="5" t="s">
        <v>332</v>
      </c>
      <c r="AT2176" s="5" t="s">
        <v>83</v>
      </c>
      <c r="AU2176" s="5" t="s">
        <v>84</v>
      </c>
      <c r="AV2176" s="5" t="s">
        <v>7214</v>
      </c>
      <c r="AW2176" s="5" t="s">
        <v>7215</v>
      </c>
      <c r="BG2176" s="5" t="s">
        <v>83</v>
      </c>
      <c r="BH2176" s="5" t="s">
        <v>84</v>
      </c>
      <c r="BI2176" s="5" t="s">
        <v>7216</v>
      </c>
      <c r="BJ2176" s="5" t="s">
        <v>7217</v>
      </c>
      <c r="BK2176" s="5" t="s">
        <v>83</v>
      </c>
      <c r="BL2176" s="5" t="s">
        <v>84</v>
      </c>
      <c r="BM2176" s="5" t="s">
        <v>7218</v>
      </c>
      <c r="BN2176" s="5" t="s">
        <v>7219</v>
      </c>
      <c r="BO2176" s="5" t="s">
        <v>83</v>
      </c>
      <c r="BP2176" s="5" t="s">
        <v>84</v>
      </c>
      <c r="BQ2176" s="5" t="s">
        <v>7220</v>
      </c>
      <c r="BR2176" s="5" t="s">
        <v>11963</v>
      </c>
      <c r="BS2176" s="5" t="s">
        <v>93</v>
      </c>
      <c r="BT2176" s="5" t="s">
        <v>94</v>
      </c>
    </row>
    <row r="2177" spans="1:72" ht="13.5" customHeight="1">
      <c r="A2177" s="7" t="str">
        <f>HYPERLINK("http://kyu.snu.ac.kr/sdhj/index.jsp?type=hj/GK14704_00IM0001_016a.jpg","1768_해북촌_016a")</f>
        <v>1768_해북촌_016a</v>
      </c>
      <c r="B2177" s="4">
        <v>1768</v>
      </c>
      <c r="C2177" s="4" t="s">
        <v>11964</v>
      </c>
      <c r="D2177" s="4" t="s">
        <v>11965</v>
      </c>
      <c r="E2177" s="4">
        <v>2176</v>
      </c>
      <c r="F2177" s="5">
        <v>10</v>
      </c>
      <c r="G2177" s="5" t="s">
        <v>7036</v>
      </c>
      <c r="H2177" s="5" t="s">
        <v>7037</v>
      </c>
      <c r="I2177" s="5">
        <v>2</v>
      </c>
      <c r="L2177" s="5">
        <v>5</v>
      </c>
      <c r="M2177" s="5" t="s">
        <v>7204</v>
      </c>
      <c r="N2177" s="5" t="s">
        <v>7205</v>
      </c>
      <c r="S2177" s="5" t="s">
        <v>115</v>
      </c>
      <c r="T2177" s="5" t="s">
        <v>116</v>
      </c>
      <c r="Y2177" s="5" t="s">
        <v>7221</v>
      </c>
      <c r="Z2177" s="5" t="s">
        <v>2362</v>
      </c>
      <c r="AC2177" s="4">
        <v>5</v>
      </c>
      <c r="AD2177" s="5" t="s">
        <v>525</v>
      </c>
      <c r="AE2177" s="5" t="s">
        <v>526</v>
      </c>
    </row>
    <row r="2178" spans="1:72" ht="13.5" customHeight="1">
      <c r="A2178" s="7" t="str">
        <f>HYPERLINK("http://kyu.snu.ac.kr/sdhj/index.jsp?type=hj/GK14704_00IM0001_016a.jpg","1768_해북촌_016a")</f>
        <v>1768_해북촌_016a</v>
      </c>
      <c r="B2178" s="4">
        <v>1768</v>
      </c>
      <c r="C2178" s="4" t="s">
        <v>10694</v>
      </c>
      <c r="D2178" s="4" t="s">
        <v>10695</v>
      </c>
      <c r="E2178" s="4">
        <v>2177</v>
      </c>
      <c r="F2178" s="5">
        <v>10</v>
      </c>
      <c r="G2178" s="5" t="s">
        <v>7036</v>
      </c>
      <c r="H2178" s="5" t="s">
        <v>7037</v>
      </c>
      <c r="I2178" s="5">
        <v>2</v>
      </c>
      <c r="L2178" s="5">
        <v>5</v>
      </c>
      <c r="M2178" s="5" t="s">
        <v>7204</v>
      </c>
      <c r="N2178" s="5" t="s">
        <v>7205</v>
      </c>
      <c r="T2178" s="4" t="s">
        <v>10870</v>
      </c>
      <c r="U2178" s="5" t="s">
        <v>133</v>
      </c>
      <c r="V2178" s="5" t="s">
        <v>134</v>
      </c>
      <c r="Y2178" s="5" t="s">
        <v>7222</v>
      </c>
      <c r="Z2178" s="5" t="s">
        <v>7223</v>
      </c>
      <c r="AC2178" s="4">
        <v>61</v>
      </c>
      <c r="AD2178" s="5" t="s">
        <v>166</v>
      </c>
      <c r="AE2178" s="5" t="s">
        <v>167</v>
      </c>
    </row>
    <row r="2179" spans="1:72" ht="13.5" customHeight="1">
      <c r="A2179" s="7" t="str">
        <f>HYPERLINK("http://kyu.snu.ac.kr/sdhj/index.jsp?type=hj/GK14704_00IM0001_016a.jpg","1768_해북촌_016a")</f>
        <v>1768_해북촌_016a</v>
      </c>
      <c r="B2179" s="4">
        <v>1768</v>
      </c>
      <c r="C2179" s="4" t="s">
        <v>10694</v>
      </c>
      <c r="D2179" s="4" t="s">
        <v>10695</v>
      </c>
      <c r="E2179" s="4">
        <v>2178</v>
      </c>
      <c r="F2179" s="5">
        <v>10</v>
      </c>
      <c r="G2179" s="5" t="s">
        <v>7036</v>
      </c>
      <c r="H2179" s="5" t="s">
        <v>7037</v>
      </c>
      <c r="I2179" s="5">
        <v>3</v>
      </c>
      <c r="J2179" s="5" t="s">
        <v>7224</v>
      </c>
      <c r="K2179" s="5" t="s">
        <v>7225</v>
      </c>
      <c r="L2179" s="5">
        <v>1</v>
      </c>
      <c r="M2179" s="4" t="s">
        <v>3576</v>
      </c>
      <c r="N2179" s="4" t="s">
        <v>3577</v>
      </c>
      <c r="S2179" s="4"/>
      <c r="T2179" s="4" t="s">
        <v>9970</v>
      </c>
      <c r="W2179" s="5" t="s">
        <v>250</v>
      </c>
      <c r="X2179" s="4" t="s">
        <v>10830</v>
      </c>
      <c r="Y2179" s="5" t="s">
        <v>251</v>
      </c>
      <c r="Z2179" s="5" t="s">
        <v>252</v>
      </c>
      <c r="AC2179" s="4">
        <v>61</v>
      </c>
      <c r="AD2179" s="5" t="s">
        <v>166</v>
      </c>
      <c r="AE2179" s="5" t="s">
        <v>167</v>
      </c>
      <c r="AJ2179" s="5" t="s">
        <v>33</v>
      </c>
      <c r="AK2179" s="5" t="s">
        <v>34</v>
      </c>
      <c r="AL2179" s="5" t="s">
        <v>93</v>
      </c>
      <c r="AM2179" s="5" t="s">
        <v>94</v>
      </c>
      <c r="AT2179" s="5" t="s">
        <v>1030</v>
      </c>
      <c r="AU2179" s="5" t="s">
        <v>1031</v>
      </c>
      <c r="AV2179" s="5" t="s">
        <v>4733</v>
      </c>
      <c r="AW2179" s="5" t="s">
        <v>4734</v>
      </c>
      <c r="BG2179" s="5" t="s">
        <v>1030</v>
      </c>
      <c r="BH2179" s="5" t="s">
        <v>1031</v>
      </c>
      <c r="BI2179" s="5" t="s">
        <v>3563</v>
      </c>
      <c r="BJ2179" s="5" t="s">
        <v>3564</v>
      </c>
      <c r="BK2179" s="5" t="s">
        <v>1030</v>
      </c>
      <c r="BL2179" s="5" t="s">
        <v>1031</v>
      </c>
      <c r="BM2179" s="5" t="s">
        <v>7226</v>
      </c>
      <c r="BN2179" s="5" t="s">
        <v>4004</v>
      </c>
      <c r="BO2179" s="5" t="s">
        <v>1030</v>
      </c>
      <c r="BP2179" s="5" t="s">
        <v>1031</v>
      </c>
      <c r="BQ2179" s="5" t="s">
        <v>7227</v>
      </c>
      <c r="BR2179" s="5" t="s">
        <v>7228</v>
      </c>
      <c r="BS2179" s="5" t="s">
        <v>93</v>
      </c>
      <c r="BT2179" s="5" t="s">
        <v>94</v>
      </c>
    </row>
    <row r="2180" spans="1:72" ht="13.5" customHeight="1">
      <c r="A2180" s="7" t="str">
        <f>HYPERLINK("http://kyu.snu.ac.kr/sdhj/index.jsp?type=hj/GK14704_00IM0001_016a.jpg","1768_해북촌_016a")</f>
        <v>1768_해북촌_016a</v>
      </c>
      <c r="B2180" s="4">
        <v>1768</v>
      </c>
      <c r="C2180" s="4" t="s">
        <v>9805</v>
      </c>
      <c r="D2180" s="4" t="s">
        <v>9806</v>
      </c>
      <c r="E2180" s="4">
        <v>2179</v>
      </c>
      <c r="F2180" s="5">
        <v>10</v>
      </c>
      <c r="G2180" s="5" t="s">
        <v>7036</v>
      </c>
      <c r="H2180" s="5" t="s">
        <v>7037</v>
      </c>
      <c r="I2180" s="5">
        <v>3</v>
      </c>
      <c r="L2180" s="5">
        <v>1</v>
      </c>
      <c r="M2180" s="5" t="s">
        <v>3576</v>
      </c>
      <c r="N2180" s="5" t="s">
        <v>3577</v>
      </c>
      <c r="S2180" s="5" t="s">
        <v>115</v>
      </c>
      <c r="T2180" s="5" t="s">
        <v>116</v>
      </c>
      <c r="U2180" s="5" t="s">
        <v>2828</v>
      </c>
      <c r="V2180" s="5" t="s">
        <v>2829</v>
      </c>
      <c r="W2180" s="5" t="s">
        <v>250</v>
      </c>
      <c r="X2180" s="4" t="s">
        <v>10823</v>
      </c>
      <c r="Y2180" s="5" t="s">
        <v>697</v>
      </c>
      <c r="Z2180" s="5" t="s">
        <v>698</v>
      </c>
      <c r="AC2180" s="4">
        <v>36</v>
      </c>
      <c r="AD2180" s="5" t="s">
        <v>486</v>
      </c>
      <c r="AE2180" s="5" t="s">
        <v>487</v>
      </c>
    </row>
    <row r="2181" spans="1:72" ht="13.5" customHeight="1">
      <c r="A2181" s="7" t="str">
        <f>HYPERLINK("http://kyu.snu.ac.kr/sdhj/index.jsp?type=hj/GK14704_00IM0001_016a.jpg","1768_해북촌_016a")</f>
        <v>1768_해북촌_016a</v>
      </c>
      <c r="B2181" s="4">
        <v>1768</v>
      </c>
      <c r="C2181" s="4" t="s">
        <v>10602</v>
      </c>
      <c r="D2181" s="4" t="s">
        <v>10603</v>
      </c>
      <c r="E2181" s="4">
        <v>2180</v>
      </c>
      <c r="F2181" s="5">
        <v>10</v>
      </c>
      <c r="G2181" s="5" t="s">
        <v>7036</v>
      </c>
      <c r="H2181" s="5" t="s">
        <v>7037</v>
      </c>
      <c r="I2181" s="5">
        <v>3</v>
      </c>
      <c r="L2181" s="5">
        <v>1</v>
      </c>
      <c r="M2181" s="5" t="s">
        <v>3576</v>
      </c>
      <c r="N2181" s="5" t="s">
        <v>3577</v>
      </c>
      <c r="S2181" s="5" t="s">
        <v>121</v>
      </c>
      <c r="T2181" s="5" t="s">
        <v>122</v>
      </c>
      <c r="W2181" s="5" t="s">
        <v>249</v>
      </c>
      <c r="X2181" s="4" t="s">
        <v>10750</v>
      </c>
      <c r="Y2181" s="5" t="s">
        <v>251</v>
      </c>
      <c r="Z2181" s="5" t="s">
        <v>252</v>
      </c>
      <c r="AC2181" s="4">
        <v>33</v>
      </c>
      <c r="AD2181" s="5" t="s">
        <v>712</v>
      </c>
      <c r="AE2181" s="5" t="s">
        <v>713</v>
      </c>
      <c r="AF2181" s="5" t="s">
        <v>610</v>
      </c>
      <c r="AG2181" s="5" t="s">
        <v>611</v>
      </c>
    </row>
    <row r="2182" spans="1:72" ht="13.5" customHeight="1">
      <c r="A2182" s="7" t="str">
        <f>HYPERLINK("http://kyu.snu.ac.kr/sdhj/index.jsp?type=hj/GK14704_00IM0001_016a.jpg","1768_해북촌_016a")</f>
        <v>1768_해북촌_016a</v>
      </c>
      <c r="B2182" s="4">
        <v>1768</v>
      </c>
      <c r="C2182" s="4" t="s">
        <v>9977</v>
      </c>
      <c r="D2182" s="4" t="s">
        <v>9978</v>
      </c>
      <c r="E2182" s="4">
        <v>2181</v>
      </c>
      <c r="F2182" s="5">
        <v>10</v>
      </c>
      <c r="G2182" s="5" t="s">
        <v>7036</v>
      </c>
      <c r="H2182" s="5" t="s">
        <v>7037</v>
      </c>
      <c r="I2182" s="5">
        <v>3</v>
      </c>
      <c r="L2182" s="5">
        <v>2</v>
      </c>
      <c r="M2182" s="4" t="s">
        <v>7229</v>
      </c>
      <c r="N2182" s="4" t="s">
        <v>7230</v>
      </c>
      <c r="S2182" s="4"/>
      <c r="T2182" s="4" t="s">
        <v>9857</v>
      </c>
      <c r="U2182" s="5" t="s">
        <v>2356</v>
      </c>
      <c r="V2182" s="5" t="s">
        <v>11966</v>
      </c>
      <c r="W2182" s="5" t="s">
        <v>250</v>
      </c>
      <c r="X2182" s="4" t="s">
        <v>11494</v>
      </c>
      <c r="Y2182" s="5" t="s">
        <v>7231</v>
      </c>
      <c r="Z2182" s="5" t="s">
        <v>2264</v>
      </c>
      <c r="AC2182" s="4">
        <v>87</v>
      </c>
      <c r="AD2182" s="5" t="s">
        <v>253</v>
      </c>
      <c r="AE2182" s="5" t="s">
        <v>254</v>
      </c>
      <c r="AJ2182" s="5" t="s">
        <v>33</v>
      </c>
      <c r="AK2182" s="5" t="s">
        <v>34</v>
      </c>
      <c r="AL2182" s="5" t="s">
        <v>93</v>
      </c>
      <c r="AM2182" s="5" t="s">
        <v>94</v>
      </c>
      <c r="AT2182" s="5" t="s">
        <v>695</v>
      </c>
      <c r="AU2182" s="5" t="s">
        <v>696</v>
      </c>
      <c r="AV2182" s="5" t="s">
        <v>7232</v>
      </c>
      <c r="AW2182" s="5" t="s">
        <v>7233</v>
      </c>
      <c r="BG2182" s="5" t="s">
        <v>695</v>
      </c>
      <c r="BH2182" s="5" t="s">
        <v>696</v>
      </c>
      <c r="BI2182" s="5" t="s">
        <v>2431</v>
      </c>
      <c r="BJ2182" s="5" t="s">
        <v>2432</v>
      </c>
      <c r="BK2182" s="5" t="s">
        <v>695</v>
      </c>
      <c r="BL2182" s="5" t="s">
        <v>696</v>
      </c>
      <c r="BM2182" s="5" t="s">
        <v>7234</v>
      </c>
      <c r="BN2182" s="5" t="s">
        <v>7235</v>
      </c>
      <c r="BO2182" s="5" t="s">
        <v>695</v>
      </c>
      <c r="BP2182" s="5" t="s">
        <v>696</v>
      </c>
      <c r="BQ2182" s="5" t="s">
        <v>7062</v>
      </c>
      <c r="BR2182" s="5" t="s">
        <v>11916</v>
      </c>
      <c r="BS2182" s="5" t="s">
        <v>1056</v>
      </c>
      <c r="BT2182" s="5" t="s">
        <v>11967</v>
      </c>
    </row>
    <row r="2183" spans="1:72" ht="13.5" customHeight="1">
      <c r="A2183" s="7" t="str">
        <f>HYPERLINK("http://kyu.snu.ac.kr/sdhj/index.jsp?type=hj/GK14704_00IM0001_016a.jpg","1768_해북촌_016a")</f>
        <v>1768_해북촌_016a</v>
      </c>
      <c r="B2183" s="4">
        <v>1768</v>
      </c>
      <c r="C2183" s="4" t="s">
        <v>11859</v>
      </c>
      <c r="D2183" s="4" t="s">
        <v>11860</v>
      </c>
      <c r="E2183" s="4">
        <v>2182</v>
      </c>
      <c r="F2183" s="5">
        <v>10</v>
      </c>
      <c r="G2183" s="5" t="s">
        <v>7036</v>
      </c>
      <c r="H2183" s="5" t="s">
        <v>7037</v>
      </c>
      <c r="I2183" s="5">
        <v>3</v>
      </c>
      <c r="L2183" s="5">
        <v>2</v>
      </c>
      <c r="M2183" s="5" t="s">
        <v>7229</v>
      </c>
      <c r="N2183" s="5" t="s">
        <v>7230</v>
      </c>
      <c r="S2183" s="5" t="s">
        <v>95</v>
      </c>
      <c r="T2183" s="5" t="s">
        <v>96</v>
      </c>
      <c r="W2183" s="5" t="s">
        <v>75</v>
      </c>
      <c r="X2183" s="5" t="s">
        <v>76</v>
      </c>
      <c r="Y2183" s="5" t="s">
        <v>20</v>
      </c>
      <c r="Z2183" s="5" t="s">
        <v>21</v>
      </c>
      <c r="AC2183" s="4">
        <v>64</v>
      </c>
      <c r="AD2183" s="5" t="s">
        <v>316</v>
      </c>
      <c r="AE2183" s="5" t="s">
        <v>317</v>
      </c>
      <c r="AJ2183" s="5" t="s">
        <v>33</v>
      </c>
      <c r="AK2183" s="5" t="s">
        <v>34</v>
      </c>
      <c r="AL2183" s="5" t="s">
        <v>81</v>
      </c>
      <c r="AM2183" s="5" t="s">
        <v>82</v>
      </c>
      <c r="AT2183" s="5" t="s">
        <v>695</v>
      </c>
      <c r="AU2183" s="5" t="s">
        <v>696</v>
      </c>
      <c r="AV2183" s="5" t="s">
        <v>7236</v>
      </c>
      <c r="AW2183" s="5" t="s">
        <v>7237</v>
      </c>
      <c r="BG2183" s="5" t="s">
        <v>695</v>
      </c>
      <c r="BH2183" s="5" t="s">
        <v>696</v>
      </c>
      <c r="BI2183" s="5" t="s">
        <v>7238</v>
      </c>
      <c r="BJ2183" s="5" t="s">
        <v>7239</v>
      </c>
      <c r="BK2183" s="5" t="s">
        <v>261</v>
      </c>
      <c r="BL2183" s="5" t="s">
        <v>262</v>
      </c>
      <c r="BM2183" s="5" t="s">
        <v>7240</v>
      </c>
      <c r="BN2183" s="5" t="s">
        <v>7241</v>
      </c>
      <c r="BO2183" s="5" t="s">
        <v>7049</v>
      </c>
      <c r="BP2183" s="5" t="s">
        <v>7050</v>
      </c>
      <c r="BQ2183" s="5" t="s">
        <v>7242</v>
      </c>
      <c r="BR2183" s="5" t="s">
        <v>11968</v>
      </c>
      <c r="BS2183" s="5" t="s">
        <v>7243</v>
      </c>
      <c r="BT2183" s="5" t="s">
        <v>11969</v>
      </c>
    </row>
    <row r="2184" spans="1:72" ht="13.5" customHeight="1">
      <c r="A2184" s="7" t="str">
        <f>HYPERLINK("http://kyu.snu.ac.kr/sdhj/index.jsp?type=hj/GK14704_00IM0001_016a.jpg","1768_해북촌_016a")</f>
        <v>1768_해북촌_016a</v>
      </c>
      <c r="B2184" s="4">
        <v>1768</v>
      </c>
      <c r="C2184" s="4" t="s">
        <v>9862</v>
      </c>
      <c r="D2184" s="4" t="s">
        <v>9863</v>
      </c>
      <c r="E2184" s="4">
        <v>2183</v>
      </c>
      <c r="F2184" s="5">
        <v>10</v>
      </c>
      <c r="G2184" s="5" t="s">
        <v>7036</v>
      </c>
      <c r="H2184" s="5" t="s">
        <v>7037</v>
      </c>
      <c r="I2184" s="5">
        <v>3</v>
      </c>
      <c r="L2184" s="5">
        <v>2</v>
      </c>
      <c r="M2184" s="5" t="s">
        <v>7229</v>
      </c>
      <c r="N2184" s="5" t="s">
        <v>7230</v>
      </c>
      <c r="S2184" s="5" t="s">
        <v>127</v>
      </c>
      <c r="T2184" s="5" t="s">
        <v>128</v>
      </c>
      <c r="AF2184" s="5" t="s">
        <v>131</v>
      </c>
      <c r="AG2184" s="5" t="s">
        <v>132</v>
      </c>
    </row>
    <row r="2185" spans="1:72" ht="13.5" customHeight="1">
      <c r="A2185" s="7" t="str">
        <f>HYPERLINK("http://kyu.snu.ac.kr/sdhj/index.jsp?type=hj/GK14704_00IM0001_016a.jpg","1768_해북촌_016a")</f>
        <v>1768_해북촌_016a</v>
      </c>
      <c r="B2185" s="4">
        <v>1768</v>
      </c>
      <c r="C2185" s="4" t="s">
        <v>9862</v>
      </c>
      <c r="D2185" s="4" t="s">
        <v>9863</v>
      </c>
      <c r="E2185" s="4">
        <v>2184</v>
      </c>
      <c r="F2185" s="5">
        <v>10</v>
      </c>
      <c r="G2185" s="5" t="s">
        <v>7036</v>
      </c>
      <c r="H2185" s="5" t="s">
        <v>7037</v>
      </c>
      <c r="I2185" s="5">
        <v>3</v>
      </c>
      <c r="L2185" s="5">
        <v>2</v>
      </c>
      <c r="M2185" s="5" t="s">
        <v>7229</v>
      </c>
      <c r="N2185" s="5" t="s">
        <v>7230</v>
      </c>
      <c r="S2185" s="5" t="s">
        <v>115</v>
      </c>
      <c r="T2185" s="5" t="s">
        <v>116</v>
      </c>
      <c r="U2185" s="5" t="s">
        <v>2939</v>
      </c>
      <c r="V2185" s="5" t="s">
        <v>2940</v>
      </c>
      <c r="Y2185" s="5" t="s">
        <v>7244</v>
      </c>
      <c r="Z2185" s="5" t="s">
        <v>7245</v>
      </c>
      <c r="AC2185" s="4">
        <v>18</v>
      </c>
      <c r="AD2185" s="5" t="s">
        <v>464</v>
      </c>
      <c r="AE2185" s="5" t="s">
        <v>465</v>
      </c>
    </row>
    <row r="2186" spans="1:72" ht="13.5" customHeight="1">
      <c r="A2186" s="7" t="str">
        <f>HYPERLINK("http://kyu.snu.ac.kr/sdhj/index.jsp?type=hj/GK14704_00IM0001_016a.jpg","1768_해북촌_016a")</f>
        <v>1768_해북촌_016a</v>
      </c>
      <c r="B2186" s="4">
        <v>1768</v>
      </c>
      <c r="C2186" s="4" t="s">
        <v>10220</v>
      </c>
      <c r="D2186" s="4" t="s">
        <v>10221</v>
      </c>
      <c r="E2186" s="4">
        <v>2185</v>
      </c>
      <c r="F2186" s="5">
        <v>10</v>
      </c>
      <c r="G2186" s="5" t="s">
        <v>7036</v>
      </c>
      <c r="H2186" s="5" t="s">
        <v>7037</v>
      </c>
      <c r="I2186" s="5">
        <v>3</v>
      </c>
      <c r="L2186" s="5">
        <v>2</v>
      </c>
      <c r="M2186" s="5" t="s">
        <v>7229</v>
      </c>
      <c r="N2186" s="5" t="s">
        <v>7230</v>
      </c>
      <c r="S2186" s="5" t="s">
        <v>115</v>
      </c>
      <c r="T2186" s="5" t="s">
        <v>116</v>
      </c>
      <c r="U2186" s="5" t="s">
        <v>7246</v>
      </c>
      <c r="V2186" s="5" t="s">
        <v>7247</v>
      </c>
      <c r="Y2186" s="5" t="s">
        <v>7248</v>
      </c>
      <c r="Z2186" s="5" t="s">
        <v>7249</v>
      </c>
      <c r="AC2186" s="4">
        <v>16</v>
      </c>
      <c r="AD2186" s="5" t="s">
        <v>476</v>
      </c>
      <c r="AE2186" s="5" t="s">
        <v>477</v>
      </c>
    </row>
    <row r="2187" spans="1:72" ht="13.5" customHeight="1">
      <c r="A2187" s="7" t="str">
        <f>HYPERLINK("http://kyu.snu.ac.kr/sdhj/index.jsp?type=hj/GK14704_00IM0001_016a.jpg","1768_해북촌_016a")</f>
        <v>1768_해북촌_016a</v>
      </c>
      <c r="B2187" s="4">
        <v>1768</v>
      </c>
      <c r="C2187" s="4" t="s">
        <v>9862</v>
      </c>
      <c r="D2187" s="4" t="s">
        <v>9863</v>
      </c>
      <c r="E2187" s="4">
        <v>2186</v>
      </c>
      <c r="F2187" s="5">
        <v>10</v>
      </c>
      <c r="G2187" s="5" t="s">
        <v>7036</v>
      </c>
      <c r="H2187" s="5" t="s">
        <v>7037</v>
      </c>
      <c r="I2187" s="5">
        <v>3</v>
      </c>
      <c r="L2187" s="5">
        <v>2</v>
      </c>
      <c r="M2187" s="5" t="s">
        <v>7229</v>
      </c>
      <c r="N2187" s="5" t="s">
        <v>7230</v>
      </c>
      <c r="S2187" s="5" t="s">
        <v>127</v>
      </c>
      <c r="T2187" s="5" t="s">
        <v>128</v>
      </c>
      <c r="AF2187" s="5" t="s">
        <v>131</v>
      </c>
      <c r="AG2187" s="5" t="s">
        <v>132</v>
      </c>
    </row>
    <row r="2188" spans="1:72" ht="13.5" customHeight="1">
      <c r="A2188" s="7" t="str">
        <f>HYPERLINK("http://kyu.snu.ac.kr/sdhj/index.jsp?type=hj/GK14704_00IM0001_016a.jpg","1768_해북촌_016a")</f>
        <v>1768_해북촌_016a</v>
      </c>
      <c r="B2188" s="4">
        <v>1768</v>
      </c>
      <c r="C2188" s="4" t="s">
        <v>9862</v>
      </c>
      <c r="D2188" s="4" t="s">
        <v>9863</v>
      </c>
      <c r="E2188" s="4">
        <v>2187</v>
      </c>
      <c r="F2188" s="5">
        <v>10</v>
      </c>
      <c r="G2188" s="5" t="s">
        <v>7036</v>
      </c>
      <c r="H2188" s="5" t="s">
        <v>7037</v>
      </c>
      <c r="I2188" s="5">
        <v>3</v>
      </c>
      <c r="L2188" s="5">
        <v>2</v>
      </c>
      <c r="M2188" s="5" t="s">
        <v>7229</v>
      </c>
      <c r="N2188" s="5" t="s">
        <v>7230</v>
      </c>
      <c r="S2188" s="5" t="s">
        <v>121</v>
      </c>
      <c r="T2188" s="5" t="s">
        <v>122</v>
      </c>
      <c r="W2188" s="5" t="s">
        <v>443</v>
      </c>
      <c r="X2188" s="5" t="s">
        <v>444</v>
      </c>
      <c r="Y2188" s="5" t="s">
        <v>20</v>
      </c>
      <c r="Z2188" s="5" t="s">
        <v>21</v>
      </c>
      <c r="AC2188" s="4">
        <v>21</v>
      </c>
      <c r="AD2188" s="5" t="s">
        <v>410</v>
      </c>
      <c r="AE2188" s="5" t="s">
        <v>411</v>
      </c>
      <c r="AF2188" s="5" t="s">
        <v>610</v>
      </c>
      <c r="AG2188" s="5" t="s">
        <v>611</v>
      </c>
    </row>
    <row r="2189" spans="1:72" ht="13.5" customHeight="1">
      <c r="A2189" s="7" t="str">
        <f>HYPERLINK("http://kyu.snu.ac.kr/sdhj/index.jsp?type=hj/GK14704_00IM0001_016b.jpg","1768_해북촌_016b")</f>
        <v>1768_해북촌_016b</v>
      </c>
      <c r="B2189" s="4">
        <v>1768</v>
      </c>
      <c r="C2189" s="4" t="s">
        <v>9862</v>
      </c>
      <c r="D2189" s="4" t="s">
        <v>9863</v>
      </c>
      <c r="E2189" s="4">
        <v>2188</v>
      </c>
      <c r="F2189" s="5">
        <v>10</v>
      </c>
      <c r="G2189" s="5" t="s">
        <v>7036</v>
      </c>
      <c r="H2189" s="5" t="s">
        <v>7037</v>
      </c>
      <c r="I2189" s="5">
        <v>3</v>
      </c>
      <c r="L2189" s="5">
        <v>3</v>
      </c>
      <c r="M2189" s="4" t="s">
        <v>7224</v>
      </c>
      <c r="N2189" s="4" t="s">
        <v>7225</v>
      </c>
      <c r="S2189" s="4"/>
      <c r="T2189" s="4" t="s">
        <v>11970</v>
      </c>
      <c r="U2189" s="5" t="s">
        <v>7250</v>
      </c>
      <c r="V2189" s="5" t="s">
        <v>7251</v>
      </c>
      <c r="W2189" s="5" t="s">
        <v>97</v>
      </c>
      <c r="X2189" s="5" t="s">
        <v>98</v>
      </c>
      <c r="Y2189" s="5" t="s">
        <v>4607</v>
      </c>
      <c r="Z2189" s="5" t="s">
        <v>652</v>
      </c>
      <c r="AC2189" s="4">
        <v>56</v>
      </c>
      <c r="AD2189" s="5" t="s">
        <v>699</v>
      </c>
      <c r="AE2189" s="5" t="s">
        <v>700</v>
      </c>
      <c r="AJ2189" s="5" t="s">
        <v>33</v>
      </c>
      <c r="AK2189" s="5" t="s">
        <v>34</v>
      </c>
      <c r="AL2189" s="5" t="s">
        <v>103</v>
      </c>
      <c r="AM2189" s="5" t="s">
        <v>104</v>
      </c>
      <c r="AV2189" s="5" t="s">
        <v>1217</v>
      </c>
      <c r="AW2189" s="5" t="s">
        <v>1218</v>
      </c>
      <c r="BG2189" s="5" t="s">
        <v>1030</v>
      </c>
      <c r="BH2189" s="5" t="s">
        <v>1031</v>
      </c>
      <c r="BI2189" s="5" t="s">
        <v>5653</v>
      </c>
      <c r="BJ2189" s="5" t="s">
        <v>5654</v>
      </c>
      <c r="BK2189" s="5" t="s">
        <v>1030</v>
      </c>
      <c r="BL2189" s="5" t="s">
        <v>1031</v>
      </c>
      <c r="BM2189" s="5" t="s">
        <v>7067</v>
      </c>
      <c r="BN2189" s="5" t="s">
        <v>7068</v>
      </c>
      <c r="BQ2189" s="5" t="s">
        <v>7252</v>
      </c>
      <c r="BR2189" s="5" t="s">
        <v>11971</v>
      </c>
      <c r="BS2189" s="5" t="s">
        <v>382</v>
      </c>
      <c r="BT2189" s="4" t="s">
        <v>11972</v>
      </c>
    </row>
    <row r="2190" spans="1:72" ht="13.5" customHeight="1">
      <c r="A2190" s="7" t="str">
        <f>HYPERLINK("http://kyu.snu.ac.kr/sdhj/index.jsp?type=hj/GK14704_00IM0001_016b.jpg","1768_해북촌_016b")</f>
        <v>1768_해북촌_016b</v>
      </c>
      <c r="B2190" s="4">
        <v>1768</v>
      </c>
      <c r="C2190" s="4" t="s">
        <v>11859</v>
      </c>
      <c r="D2190" s="4" t="s">
        <v>11860</v>
      </c>
      <c r="E2190" s="4">
        <v>2189</v>
      </c>
      <c r="F2190" s="5">
        <v>10</v>
      </c>
      <c r="G2190" s="5" t="s">
        <v>7036</v>
      </c>
      <c r="H2190" s="5" t="s">
        <v>7037</v>
      </c>
      <c r="I2190" s="5">
        <v>3</v>
      </c>
      <c r="L2190" s="5">
        <v>3</v>
      </c>
      <c r="M2190" s="5" t="s">
        <v>7224</v>
      </c>
      <c r="N2190" s="5" t="s">
        <v>7225</v>
      </c>
      <c r="S2190" s="5" t="s">
        <v>95</v>
      </c>
      <c r="T2190" s="5" t="s">
        <v>96</v>
      </c>
      <c r="W2190" s="5" t="s">
        <v>250</v>
      </c>
      <c r="X2190" s="4" t="s">
        <v>11973</v>
      </c>
      <c r="Y2190" s="5" t="s">
        <v>251</v>
      </c>
      <c r="Z2190" s="5" t="s">
        <v>252</v>
      </c>
      <c r="AC2190" s="4">
        <v>57</v>
      </c>
      <c r="AD2190" s="5" t="s">
        <v>770</v>
      </c>
      <c r="AE2190" s="5" t="s">
        <v>771</v>
      </c>
      <c r="AJ2190" s="5" t="s">
        <v>33</v>
      </c>
      <c r="AK2190" s="5" t="s">
        <v>34</v>
      </c>
      <c r="AL2190" s="5" t="s">
        <v>2011</v>
      </c>
      <c r="AM2190" s="5" t="s">
        <v>2012</v>
      </c>
      <c r="AV2190" s="5" t="s">
        <v>4733</v>
      </c>
      <c r="AW2190" s="5" t="s">
        <v>4734</v>
      </c>
      <c r="BG2190" s="5" t="s">
        <v>1030</v>
      </c>
      <c r="BH2190" s="5" t="s">
        <v>1031</v>
      </c>
      <c r="BI2190" s="5" t="s">
        <v>7253</v>
      </c>
      <c r="BJ2190" s="5" t="s">
        <v>7254</v>
      </c>
      <c r="BM2190" s="5" t="s">
        <v>9536</v>
      </c>
      <c r="BN2190" s="5" t="s">
        <v>7255</v>
      </c>
      <c r="BQ2190" s="5" t="s">
        <v>7256</v>
      </c>
      <c r="BR2190" s="5" t="s">
        <v>11974</v>
      </c>
      <c r="BS2190" s="5" t="s">
        <v>4265</v>
      </c>
      <c r="BT2190" s="5" t="s">
        <v>4266</v>
      </c>
    </row>
    <row r="2191" spans="1:72" ht="13.5" customHeight="1">
      <c r="A2191" s="7" t="str">
        <f>HYPERLINK("http://kyu.snu.ac.kr/sdhj/index.jsp?type=hj/GK14704_00IM0001_016b.jpg","1768_해북촌_016b")</f>
        <v>1768_해북촌_016b</v>
      </c>
      <c r="B2191" s="4">
        <v>1768</v>
      </c>
      <c r="C2191" s="4" t="s">
        <v>10889</v>
      </c>
      <c r="D2191" s="4" t="s">
        <v>10890</v>
      </c>
      <c r="E2191" s="4">
        <v>2190</v>
      </c>
      <c r="F2191" s="5">
        <v>10</v>
      </c>
      <c r="G2191" s="5" t="s">
        <v>7036</v>
      </c>
      <c r="H2191" s="5" t="s">
        <v>7037</v>
      </c>
      <c r="I2191" s="5">
        <v>3</v>
      </c>
      <c r="L2191" s="5">
        <v>3</v>
      </c>
      <c r="M2191" s="5" t="s">
        <v>7224</v>
      </c>
      <c r="N2191" s="5" t="s">
        <v>7225</v>
      </c>
      <c r="S2191" s="5" t="s">
        <v>127</v>
      </c>
      <c r="T2191" s="5" t="s">
        <v>128</v>
      </c>
      <c r="AF2191" s="5" t="s">
        <v>131</v>
      </c>
      <c r="AG2191" s="5" t="s">
        <v>132</v>
      </c>
    </row>
    <row r="2192" spans="1:72" ht="13.5" customHeight="1">
      <c r="A2192" s="7" t="str">
        <f>HYPERLINK("http://kyu.snu.ac.kr/sdhj/index.jsp?type=hj/GK14704_00IM0001_016b.jpg","1768_해북촌_016b")</f>
        <v>1768_해북촌_016b</v>
      </c>
      <c r="B2192" s="4">
        <v>1768</v>
      </c>
      <c r="C2192" s="4" t="s">
        <v>11156</v>
      </c>
      <c r="D2192" s="4" t="s">
        <v>11157</v>
      </c>
      <c r="E2192" s="4">
        <v>2191</v>
      </c>
      <c r="F2192" s="5">
        <v>10</v>
      </c>
      <c r="G2192" s="5" t="s">
        <v>7036</v>
      </c>
      <c r="H2192" s="5" t="s">
        <v>7037</v>
      </c>
      <c r="I2192" s="5">
        <v>3</v>
      </c>
      <c r="L2192" s="5">
        <v>3</v>
      </c>
      <c r="M2192" s="5" t="s">
        <v>7224</v>
      </c>
      <c r="N2192" s="5" t="s">
        <v>7225</v>
      </c>
      <c r="S2192" s="5" t="s">
        <v>127</v>
      </c>
      <c r="T2192" s="5" t="s">
        <v>128</v>
      </c>
      <c r="Y2192" s="5" t="s">
        <v>251</v>
      </c>
      <c r="Z2192" s="5" t="s">
        <v>252</v>
      </c>
      <c r="AC2192" s="4">
        <v>7</v>
      </c>
      <c r="AD2192" s="5" t="s">
        <v>724</v>
      </c>
      <c r="AE2192" s="5" t="s">
        <v>725</v>
      </c>
    </row>
    <row r="2193" spans="1:72" ht="13.5" customHeight="1">
      <c r="A2193" s="7" t="str">
        <f>HYPERLINK("http://kyu.snu.ac.kr/sdhj/index.jsp?type=hj/GK14704_00IM0001_016b.jpg","1768_해북촌_016b")</f>
        <v>1768_해북촌_016b</v>
      </c>
      <c r="B2193" s="4">
        <v>1768</v>
      </c>
      <c r="C2193" s="4" t="s">
        <v>11156</v>
      </c>
      <c r="D2193" s="4" t="s">
        <v>11157</v>
      </c>
      <c r="E2193" s="4">
        <v>2192</v>
      </c>
      <c r="F2193" s="5">
        <v>10</v>
      </c>
      <c r="G2193" s="5" t="s">
        <v>7036</v>
      </c>
      <c r="H2193" s="5" t="s">
        <v>7037</v>
      </c>
      <c r="I2193" s="5">
        <v>3</v>
      </c>
      <c r="L2193" s="5">
        <v>3</v>
      </c>
      <c r="M2193" s="5" t="s">
        <v>7224</v>
      </c>
      <c r="N2193" s="5" t="s">
        <v>7225</v>
      </c>
      <c r="S2193" s="5" t="s">
        <v>115</v>
      </c>
      <c r="T2193" s="5" t="s">
        <v>116</v>
      </c>
      <c r="U2193" s="5" t="s">
        <v>6201</v>
      </c>
      <c r="V2193" s="5" t="s">
        <v>6202</v>
      </c>
      <c r="Y2193" s="5" t="s">
        <v>697</v>
      </c>
      <c r="Z2193" s="5" t="s">
        <v>698</v>
      </c>
      <c r="AC2193" s="4">
        <v>4</v>
      </c>
      <c r="AD2193" s="5" t="s">
        <v>316</v>
      </c>
      <c r="AE2193" s="5" t="s">
        <v>317</v>
      </c>
      <c r="AF2193" s="5" t="s">
        <v>610</v>
      </c>
      <c r="AG2193" s="5" t="s">
        <v>611</v>
      </c>
    </row>
    <row r="2194" spans="1:72" ht="13.5" customHeight="1">
      <c r="A2194" s="7" t="str">
        <f>HYPERLINK("http://kyu.snu.ac.kr/sdhj/index.jsp?type=hj/GK14704_00IM0001_016b.jpg","1768_해북촌_016b")</f>
        <v>1768_해북촌_016b</v>
      </c>
      <c r="B2194" s="4">
        <v>1768</v>
      </c>
      <c r="C2194" s="4" t="s">
        <v>10437</v>
      </c>
      <c r="D2194" s="4" t="s">
        <v>10438</v>
      </c>
      <c r="E2194" s="4">
        <v>2193</v>
      </c>
      <c r="F2194" s="5">
        <v>10</v>
      </c>
      <c r="G2194" s="5" t="s">
        <v>7036</v>
      </c>
      <c r="H2194" s="5" t="s">
        <v>7037</v>
      </c>
      <c r="I2194" s="5">
        <v>3</v>
      </c>
      <c r="L2194" s="5">
        <v>4</v>
      </c>
      <c r="M2194" s="4" t="s">
        <v>7257</v>
      </c>
      <c r="N2194" s="4" t="s">
        <v>7258</v>
      </c>
      <c r="S2194" s="4"/>
      <c r="T2194" s="4" t="s">
        <v>9843</v>
      </c>
      <c r="U2194" s="5" t="s">
        <v>6557</v>
      </c>
      <c r="V2194" s="5" t="s">
        <v>6558</v>
      </c>
      <c r="W2194" s="5" t="s">
        <v>250</v>
      </c>
      <c r="X2194" s="4" t="s">
        <v>11975</v>
      </c>
      <c r="Y2194" s="5" t="s">
        <v>7259</v>
      </c>
      <c r="Z2194" s="5" t="s">
        <v>7260</v>
      </c>
      <c r="AC2194" s="4">
        <v>61</v>
      </c>
      <c r="AD2194" s="5" t="s">
        <v>166</v>
      </c>
      <c r="AE2194" s="5" t="s">
        <v>167</v>
      </c>
      <c r="AJ2194" s="5" t="s">
        <v>33</v>
      </c>
      <c r="AK2194" s="5" t="s">
        <v>34</v>
      </c>
      <c r="AL2194" s="5" t="s">
        <v>93</v>
      </c>
      <c r="AM2194" s="5" t="s">
        <v>94</v>
      </c>
      <c r="AT2194" s="5" t="s">
        <v>1030</v>
      </c>
      <c r="AU2194" s="5" t="s">
        <v>1031</v>
      </c>
      <c r="AV2194" s="5" t="s">
        <v>4814</v>
      </c>
      <c r="AW2194" s="5" t="s">
        <v>4815</v>
      </c>
      <c r="BG2194" s="5" t="s">
        <v>1030</v>
      </c>
      <c r="BH2194" s="5" t="s">
        <v>1031</v>
      </c>
      <c r="BI2194" s="5" t="s">
        <v>7261</v>
      </c>
      <c r="BJ2194" s="5" t="s">
        <v>7262</v>
      </c>
      <c r="BK2194" s="5" t="s">
        <v>7263</v>
      </c>
      <c r="BL2194" s="5" t="s">
        <v>7264</v>
      </c>
      <c r="BM2194" s="5" t="s">
        <v>7265</v>
      </c>
      <c r="BN2194" s="5" t="s">
        <v>7266</v>
      </c>
      <c r="BQ2194" s="5" t="s">
        <v>7267</v>
      </c>
      <c r="BR2194" s="5" t="s">
        <v>11976</v>
      </c>
      <c r="BS2194" s="5" t="s">
        <v>325</v>
      </c>
      <c r="BT2194" s="5" t="s">
        <v>326</v>
      </c>
    </row>
    <row r="2195" spans="1:72" ht="13.5" customHeight="1">
      <c r="A2195" s="7" t="str">
        <f>HYPERLINK("http://kyu.snu.ac.kr/sdhj/index.jsp?type=hj/GK14704_00IM0001_016b.jpg","1768_해북촌_016b")</f>
        <v>1768_해북촌_016b</v>
      </c>
      <c r="B2195" s="4">
        <v>1768</v>
      </c>
      <c r="C2195" s="4" t="s">
        <v>10781</v>
      </c>
      <c r="D2195" s="4" t="s">
        <v>10782</v>
      </c>
      <c r="E2195" s="4">
        <v>2194</v>
      </c>
      <c r="F2195" s="5">
        <v>10</v>
      </c>
      <c r="G2195" s="5" t="s">
        <v>7036</v>
      </c>
      <c r="H2195" s="5" t="s">
        <v>7037</v>
      </c>
      <c r="I2195" s="5">
        <v>3</v>
      </c>
      <c r="L2195" s="5">
        <v>4</v>
      </c>
      <c r="M2195" s="5" t="s">
        <v>7257</v>
      </c>
      <c r="N2195" s="5" t="s">
        <v>7258</v>
      </c>
      <c r="S2195" s="5" t="s">
        <v>95</v>
      </c>
      <c r="T2195" s="5" t="s">
        <v>96</v>
      </c>
      <c r="W2195" s="5" t="s">
        <v>250</v>
      </c>
      <c r="X2195" s="4" t="s">
        <v>11975</v>
      </c>
      <c r="Y2195" s="5" t="s">
        <v>251</v>
      </c>
      <c r="Z2195" s="5" t="s">
        <v>252</v>
      </c>
      <c r="AC2195" s="4">
        <v>34</v>
      </c>
      <c r="AD2195" s="5" t="s">
        <v>486</v>
      </c>
      <c r="AE2195" s="5" t="s">
        <v>487</v>
      </c>
      <c r="AJ2195" s="5" t="s">
        <v>33</v>
      </c>
      <c r="AK2195" s="5" t="s">
        <v>34</v>
      </c>
      <c r="AL2195" s="5" t="s">
        <v>1126</v>
      </c>
      <c r="AM2195" s="5" t="s">
        <v>1127</v>
      </c>
      <c r="AV2195" s="5" t="s">
        <v>7268</v>
      </c>
      <c r="AW2195" s="5" t="s">
        <v>7269</v>
      </c>
      <c r="BI2195" s="5" t="s">
        <v>7232</v>
      </c>
      <c r="BJ2195" s="5" t="s">
        <v>7233</v>
      </c>
      <c r="BM2195" s="5" t="s">
        <v>7270</v>
      </c>
      <c r="BN2195" s="5" t="s">
        <v>7271</v>
      </c>
      <c r="BO2195" s="5" t="s">
        <v>1030</v>
      </c>
      <c r="BP2195" s="5" t="s">
        <v>1031</v>
      </c>
      <c r="BQ2195" s="5" t="s">
        <v>7272</v>
      </c>
      <c r="BR2195" s="5" t="s">
        <v>11977</v>
      </c>
    </row>
    <row r="2196" spans="1:72" ht="13.5" customHeight="1">
      <c r="A2196" s="7" t="str">
        <f>HYPERLINK("http://kyu.snu.ac.kr/sdhj/index.jsp?type=hj/GK14704_00IM0001_016b.jpg","1768_해북촌_016b")</f>
        <v>1768_해북촌_016b</v>
      </c>
      <c r="B2196" s="4">
        <v>1768</v>
      </c>
      <c r="C2196" s="4" t="s">
        <v>11978</v>
      </c>
      <c r="D2196" s="4" t="s">
        <v>11979</v>
      </c>
      <c r="E2196" s="4">
        <v>2195</v>
      </c>
      <c r="F2196" s="5">
        <v>10</v>
      </c>
      <c r="G2196" s="5" t="s">
        <v>7036</v>
      </c>
      <c r="H2196" s="5" t="s">
        <v>7037</v>
      </c>
      <c r="I2196" s="5">
        <v>3</v>
      </c>
      <c r="L2196" s="5">
        <v>4</v>
      </c>
      <c r="M2196" s="5" t="s">
        <v>7257</v>
      </c>
      <c r="N2196" s="5" t="s">
        <v>7258</v>
      </c>
      <c r="S2196" s="5" t="s">
        <v>115</v>
      </c>
      <c r="T2196" s="5" t="s">
        <v>116</v>
      </c>
      <c r="U2196" s="5" t="s">
        <v>7273</v>
      </c>
      <c r="V2196" s="5" t="s">
        <v>7274</v>
      </c>
      <c r="Y2196" s="5" t="s">
        <v>7275</v>
      </c>
      <c r="Z2196" s="5" t="s">
        <v>7276</v>
      </c>
      <c r="AC2196" s="4">
        <v>7</v>
      </c>
      <c r="AD2196" s="5" t="s">
        <v>724</v>
      </c>
      <c r="AE2196" s="5" t="s">
        <v>725</v>
      </c>
    </row>
    <row r="2197" spans="1:72" ht="13.5" customHeight="1">
      <c r="A2197" s="7" t="str">
        <f>HYPERLINK("http://kyu.snu.ac.kr/sdhj/index.jsp?type=hj/GK14704_00IM0001_016b.jpg","1768_해북촌_016b")</f>
        <v>1768_해북촌_016b</v>
      </c>
      <c r="B2197" s="4">
        <v>1768</v>
      </c>
      <c r="C2197" s="4" t="s">
        <v>9849</v>
      </c>
      <c r="D2197" s="4" t="s">
        <v>9850</v>
      </c>
      <c r="E2197" s="4">
        <v>2196</v>
      </c>
      <c r="F2197" s="5">
        <v>10</v>
      </c>
      <c r="G2197" s="5" t="s">
        <v>7036</v>
      </c>
      <c r="H2197" s="5" t="s">
        <v>7037</v>
      </c>
      <c r="I2197" s="5">
        <v>3</v>
      </c>
      <c r="L2197" s="5">
        <v>4</v>
      </c>
      <c r="M2197" s="5" t="s">
        <v>7257</v>
      </c>
      <c r="N2197" s="5" t="s">
        <v>7258</v>
      </c>
      <c r="S2197" s="5" t="s">
        <v>127</v>
      </c>
      <c r="T2197" s="5" t="s">
        <v>128</v>
      </c>
      <c r="Y2197" s="5" t="s">
        <v>251</v>
      </c>
      <c r="Z2197" s="5" t="s">
        <v>252</v>
      </c>
      <c r="AC2197" s="4">
        <v>6</v>
      </c>
      <c r="AD2197" s="5" t="s">
        <v>525</v>
      </c>
      <c r="AE2197" s="5" t="s">
        <v>526</v>
      </c>
    </row>
    <row r="2198" spans="1:72" ht="13.5" customHeight="1">
      <c r="A2198" s="7" t="str">
        <f>HYPERLINK("http://kyu.snu.ac.kr/sdhj/index.jsp?type=hj/GK14704_00IM0001_016b.jpg","1768_해북촌_016b")</f>
        <v>1768_해북촌_016b</v>
      </c>
      <c r="B2198" s="4">
        <v>1768</v>
      </c>
      <c r="C2198" s="4" t="s">
        <v>9849</v>
      </c>
      <c r="D2198" s="4" t="s">
        <v>9850</v>
      </c>
      <c r="E2198" s="4">
        <v>2197</v>
      </c>
      <c r="F2198" s="5">
        <v>10</v>
      </c>
      <c r="G2198" s="5" t="s">
        <v>7036</v>
      </c>
      <c r="H2198" s="5" t="s">
        <v>7037</v>
      </c>
      <c r="I2198" s="5">
        <v>3</v>
      </c>
      <c r="L2198" s="5">
        <v>5</v>
      </c>
      <c r="M2198" s="4" t="s">
        <v>2539</v>
      </c>
      <c r="N2198" s="4" t="s">
        <v>2540</v>
      </c>
      <c r="S2198" s="4"/>
      <c r="T2198" s="4" t="s">
        <v>10144</v>
      </c>
      <c r="U2198" s="5" t="s">
        <v>665</v>
      </c>
      <c r="V2198" s="5" t="s">
        <v>666</v>
      </c>
      <c r="W2198" s="5" t="s">
        <v>250</v>
      </c>
      <c r="X2198" s="4" t="s">
        <v>10518</v>
      </c>
      <c r="Y2198" s="5" t="s">
        <v>99</v>
      </c>
      <c r="Z2198" s="5" t="s">
        <v>100</v>
      </c>
      <c r="AC2198" s="4">
        <v>60</v>
      </c>
      <c r="AD2198" s="5" t="s">
        <v>343</v>
      </c>
      <c r="AE2198" s="5" t="s">
        <v>344</v>
      </c>
      <c r="AJ2198" s="5" t="s">
        <v>33</v>
      </c>
      <c r="AK2198" s="5" t="s">
        <v>34</v>
      </c>
      <c r="AL2198" s="5" t="s">
        <v>93</v>
      </c>
      <c r="AM2198" s="5" t="s">
        <v>94</v>
      </c>
      <c r="AT2198" s="5" t="s">
        <v>83</v>
      </c>
      <c r="AU2198" s="5" t="s">
        <v>84</v>
      </c>
      <c r="AV2198" s="5" t="s">
        <v>7124</v>
      </c>
      <c r="AW2198" s="5" t="s">
        <v>7125</v>
      </c>
      <c r="BG2198" s="5" t="s">
        <v>83</v>
      </c>
      <c r="BH2198" s="5" t="s">
        <v>84</v>
      </c>
      <c r="BI2198" s="5" t="s">
        <v>7126</v>
      </c>
      <c r="BJ2198" s="5" t="s">
        <v>7127</v>
      </c>
      <c r="BO2198" s="5" t="s">
        <v>83</v>
      </c>
      <c r="BP2198" s="5" t="s">
        <v>84</v>
      </c>
      <c r="BQ2198" s="5" t="s">
        <v>7130</v>
      </c>
      <c r="BR2198" s="5" t="s">
        <v>7131</v>
      </c>
      <c r="BS2198" s="5" t="s">
        <v>1846</v>
      </c>
      <c r="BT2198" s="5" t="s">
        <v>1847</v>
      </c>
    </row>
    <row r="2199" spans="1:72" ht="13.5" customHeight="1">
      <c r="A2199" s="7" t="str">
        <f>HYPERLINK("http://kyu.snu.ac.kr/sdhj/index.jsp?type=hj/GK14704_00IM0001_016b.jpg","1768_해북촌_016b")</f>
        <v>1768_해북촌_016b</v>
      </c>
      <c r="B2199" s="4">
        <v>1768</v>
      </c>
      <c r="C2199" s="4" t="s">
        <v>10217</v>
      </c>
      <c r="D2199" s="4" t="s">
        <v>10218</v>
      </c>
      <c r="E2199" s="4">
        <v>2198</v>
      </c>
      <c r="F2199" s="5">
        <v>10</v>
      </c>
      <c r="G2199" s="5" t="s">
        <v>7036</v>
      </c>
      <c r="H2199" s="5" t="s">
        <v>7037</v>
      </c>
      <c r="I2199" s="5">
        <v>3</v>
      </c>
      <c r="L2199" s="5">
        <v>5</v>
      </c>
      <c r="M2199" s="5" t="s">
        <v>2539</v>
      </c>
      <c r="N2199" s="5" t="s">
        <v>2540</v>
      </c>
      <c r="S2199" s="5" t="s">
        <v>115</v>
      </c>
      <c r="T2199" s="5" t="s">
        <v>116</v>
      </c>
      <c r="U2199" s="5" t="s">
        <v>7277</v>
      </c>
      <c r="V2199" s="5" t="s">
        <v>7278</v>
      </c>
      <c r="W2199" s="5" t="s">
        <v>327</v>
      </c>
      <c r="X2199" s="5" t="s">
        <v>328</v>
      </c>
      <c r="Y2199" s="5" t="s">
        <v>11980</v>
      </c>
      <c r="Z2199" s="5" t="s">
        <v>11981</v>
      </c>
      <c r="AC2199" s="4">
        <v>42</v>
      </c>
      <c r="AD2199" s="5" t="s">
        <v>641</v>
      </c>
      <c r="AE2199" s="5" t="s">
        <v>642</v>
      </c>
    </row>
    <row r="2200" spans="1:72" ht="13.5" customHeight="1">
      <c r="A2200" s="7" t="str">
        <f>HYPERLINK("http://kyu.snu.ac.kr/sdhj/index.jsp?type=hj/GK14704_00IM0001_016b.jpg","1768_해북촌_016b")</f>
        <v>1768_해북촌_016b</v>
      </c>
      <c r="B2200" s="4">
        <v>1768</v>
      </c>
      <c r="C2200" s="4" t="s">
        <v>9719</v>
      </c>
      <c r="D2200" s="4" t="s">
        <v>9720</v>
      </c>
      <c r="E2200" s="4">
        <v>2199</v>
      </c>
      <c r="F2200" s="5">
        <v>10</v>
      </c>
      <c r="G2200" s="5" t="s">
        <v>7036</v>
      </c>
      <c r="H2200" s="5" t="s">
        <v>7037</v>
      </c>
      <c r="I2200" s="5">
        <v>3</v>
      </c>
      <c r="L2200" s="5">
        <v>5</v>
      </c>
      <c r="M2200" s="5" t="s">
        <v>2539</v>
      </c>
      <c r="N2200" s="5" t="s">
        <v>2540</v>
      </c>
      <c r="S2200" s="5" t="s">
        <v>127</v>
      </c>
      <c r="T2200" s="5" t="s">
        <v>128</v>
      </c>
      <c r="AC2200" s="4">
        <v>25</v>
      </c>
      <c r="AD2200" s="5" t="s">
        <v>125</v>
      </c>
      <c r="AE2200" s="5" t="s">
        <v>126</v>
      </c>
    </row>
    <row r="2201" spans="1:72" ht="13.5" customHeight="1">
      <c r="A2201" s="7" t="str">
        <f>HYPERLINK("http://kyu.snu.ac.kr/sdhj/index.jsp?type=hj/GK14704_00IM0001_016b.jpg","1768_해북촌_016b")</f>
        <v>1768_해북촌_016b</v>
      </c>
      <c r="B2201" s="4">
        <v>1768</v>
      </c>
      <c r="C2201" s="4" t="s">
        <v>9719</v>
      </c>
      <c r="D2201" s="4" t="s">
        <v>9720</v>
      </c>
      <c r="E2201" s="4">
        <v>2200</v>
      </c>
      <c r="F2201" s="5">
        <v>10</v>
      </c>
      <c r="G2201" s="5" t="s">
        <v>7036</v>
      </c>
      <c r="H2201" s="5" t="s">
        <v>7037</v>
      </c>
      <c r="I2201" s="5">
        <v>4</v>
      </c>
      <c r="J2201" s="5" t="s">
        <v>7279</v>
      </c>
      <c r="K2201" s="5" t="s">
        <v>7280</v>
      </c>
      <c r="L2201" s="5">
        <v>1</v>
      </c>
      <c r="M2201" s="4" t="s">
        <v>7279</v>
      </c>
      <c r="N2201" s="4" t="s">
        <v>7280</v>
      </c>
      <c r="S2201" s="4"/>
      <c r="T2201" s="4" t="s">
        <v>10360</v>
      </c>
      <c r="U2201" s="5" t="s">
        <v>695</v>
      </c>
      <c r="V2201" s="5" t="s">
        <v>696</v>
      </c>
      <c r="W2201" s="5" t="s">
        <v>439</v>
      </c>
      <c r="X2201" s="5" t="s">
        <v>440</v>
      </c>
      <c r="Y2201" s="5" t="s">
        <v>3120</v>
      </c>
      <c r="Z2201" s="5" t="s">
        <v>3121</v>
      </c>
      <c r="AC2201" s="4">
        <v>54</v>
      </c>
      <c r="AD2201" s="5" t="s">
        <v>298</v>
      </c>
      <c r="AE2201" s="5" t="s">
        <v>299</v>
      </c>
      <c r="AJ2201" s="5" t="s">
        <v>33</v>
      </c>
      <c r="AK2201" s="5" t="s">
        <v>34</v>
      </c>
      <c r="AL2201" s="5" t="s">
        <v>437</v>
      </c>
      <c r="AM2201" s="5" t="s">
        <v>438</v>
      </c>
      <c r="AT2201" s="5" t="s">
        <v>695</v>
      </c>
      <c r="AU2201" s="5" t="s">
        <v>696</v>
      </c>
      <c r="AV2201" s="5" t="s">
        <v>7281</v>
      </c>
      <c r="AW2201" s="5" t="s">
        <v>7282</v>
      </c>
      <c r="BG2201" s="5" t="s">
        <v>7283</v>
      </c>
      <c r="BH2201" s="5" t="s">
        <v>7284</v>
      </c>
      <c r="BI2201" s="5" t="s">
        <v>7285</v>
      </c>
      <c r="BJ2201" s="5" t="s">
        <v>3130</v>
      </c>
      <c r="BK2201" s="5" t="s">
        <v>1264</v>
      </c>
      <c r="BL2201" s="5" t="s">
        <v>1265</v>
      </c>
      <c r="BM2201" s="5" t="s">
        <v>7286</v>
      </c>
      <c r="BN2201" s="5" t="s">
        <v>7287</v>
      </c>
      <c r="BO2201" s="5" t="s">
        <v>261</v>
      </c>
      <c r="BP2201" s="5" t="s">
        <v>262</v>
      </c>
      <c r="BQ2201" s="5" t="s">
        <v>7288</v>
      </c>
      <c r="BR2201" s="5" t="s">
        <v>7289</v>
      </c>
      <c r="BS2201" s="5" t="s">
        <v>7290</v>
      </c>
      <c r="BT2201" s="5" t="s">
        <v>7291</v>
      </c>
    </row>
    <row r="2202" spans="1:72" ht="13.5" customHeight="1">
      <c r="A2202" s="7" t="str">
        <f>HYPERLINK("http://kyu.snu.ac.kr/sdhj/index.jsp?type=hj/GK14704_00IM0001_016b.jpg","1768_해북촌_016b")</f>
        <v>1768_해북촌_016b</v>
      </c>
      <c r="B2202" s="4">
        <v>1768</v>
      </c>
      <c r="C2202" s="4" t="s">
        <v>10882</v>
      </c>
      <c r="D2202" s="4" t="s">
        <v>10883</v>
      </c>
      <c r="E2202" s="4">
        <v>2201</v>
      </c>
      <c r="F2202" s="5">
        <v>10</v>
      </c>
      <c r="G2202" s="5" t="s">
        <v>7036</v>
      </c>
      <c r="H2202" s="5" t="s">
        <v>7037</v>
      </c>
      <c r="I2202" s="5">
        <v>4</v>
      </c>
      <c r="L2202" s="5">
        <v>1</v>
      </c>
      <c r="M2202" s="5" t="s">
        <v>7279</v>
      </c>
      <c r="N2202" s="5" t="s">
        <v>7280</v>
      </c>
      <c r="S2202" s="5" t="s">
        <v>95</v>
      </c>
      <c r="T2202" s="5" t="s">
        <v>96</v>
      </c>
      <c r="W2202" s="5" t="s">
        <v>249</v>
      </c>
      <c r="X2202" s="4" t="s">
        <v>10702</v>
      </c>
      <c r="Y2202" s="5" t="s">
        <v>251</v>
      </c>
      <c r="Z2202" s="5" t="s">
        <v>252</v>
      </c>
      <c r="AC2202" s="4">
        <v>39</v>
      </c>
      <c r="AD2202" s="5" t="s">
        <v>349</v>
      </c>
      <c r="AE2202" s="5" t="s">
        <v>350</v>
      </c>
      <c r="AJ2202" s="5" t="s">
        <v>33</v>
      </c>
      <c r="AK2202" s="5" t="s">
        <v>34</v>
      </c>
      <c r="AL2202" s="5" t="s">
        <v>266</v>
      </c>
      <c r="AM2202" s="4" t="s">
        <v>11108</v>
      </c>
      <c r="AT2202" s="5" t="s">
        <v>695</v>
      </c>
      <c r="AU2202" s="5" t="s">
        <v>696</v>
      </c>
      <c r="AV2202" s="5" t="s">
        <v>7292</v>
      </c>
      <c r="AW2202" s="5" t="s">
        <v>7293</v>
      </c>
      <c r="BG2202" s="5" t="s">
        <v>695</v>
      </c>
      <c r="BH2202" s="5" t="s">
        <v>696</v>
      </c>
      <c r="BI2202" s="5" t="s">
        <v>7294</v>
      </c>
      <c r="BJ2202" s="5" t="s">
        <v>7295</v>
      </c>
      <c r="BK2202" s="5" t="s">
        <v>695</v>
      </c>
      <c r="BL2202" s="5" t="s">
        <v>696</v>
      </c>
      <c r="BM2202" s="5" t="s">
        <v>7031</v>
      </c>
      <c r="BN2202" s="5" t="s">
        <v>5862</v>
      </c>
      <c r="BO2202" s="5" t="s">
        <v>261</v>
      </c>
      <c r="BP2202" s="5" t="s">
        <v>262</v>
      </c>
      <c r="BQ2202" s="5" t="s">
        <v>7296</v>
      </c>
      <c r="BR2202" s="5" t="s">
        <v>11982</v>
      </c>
      <c r="BS2202" s="5" t="s">
        <v>93</v>
      </c>
      <c r="BT2202" s="5" t="s">
        <v>94</v>
      </c>
    </row>
    <row r="2203" spans="1:72" ht="13.5" customHeight="1">
      <c r="A2203" s="7" t="str">
        <f>HYPERLINK("http://kyu.snu.ac.kr/sdhj/index.jsp?type=hj/GK14704_00IM0001_016b.jpg","1768_해북촌_016b")</f>
        <v>1768_해북촌_016b</v>
      </c>
      <c r="B2203" s="4">
        <v>1768</v>
      </c>
      <c r="C2203" s="4" t="s">
        <v>11370</v>
      </c>
      <c r="D2203" s="4" t="s">
        <v>11371</v>
      </c>
      <c r="E2203" s="4">
        <v>2202</v>
      </c>
      <c r="F2203" s="5">
        <v>10</v>
      </c>
      <c r="G2203" s="5" t="s">
        <v>7036</v>
      </c>
      <c r="H2203" s="5" t="s">
        <v>7037</v>
      </c>
      <c r="I2203" s="5">
        <v>4</v>
      </c>
      <c r="L2203" s="5">
        <v>1</v>
      </c>
      <c r="M2203" s="5" t="s">
        <v>7279</v>
      </c>
      <c r="N2203" s="5" t="s">
        <v>7280</v>
      </c>
      <c r="S2203" s="5" t="s">
        <v>115</v>
      </c>
      <c r="T2203" s="5" t="s">
        <v>116</v>
      </c>
      <c r="U2203" s="5" t="s">
        <v>425</v>
      </c>
      <c r="V2203" s="5" t="s">
        <v>426</v>
      </c>
      <c r="Y2203" s="5" t="s">
        <v>77</v>
      </c>
      <c r="Z2203" s="5" t="s">
        <v>78</v>
      </c>
      <c r="AC2203" s="4">
        <v>33</v>
      </c>
      <c r="AD2203" s="5" t="s">
        <v>223</v>
      </c>
      <c r="AE2203" s="5" t="s">
        <v>224</v>
      </c>
    </row>
    <row r="2204" spans="1:72" ht="13.5" customHeight="1">
      <c r="A2204" s="7" t="str">
        <f>HYPERLINK("http://kyu.snu.ac.kr/sdhj/index.jsp?type=hj/GK14704_00IM0001_016b.jpg","1768_해북촌_016b")</f>
        <v>1768_해북촌_016b</v>
      </c>
      <c r="B2204" s="4">
        <v>1768</v>
      </c>
      <c r="C2204" s="4" t="s">
        <v>10361</v>
      </c>
      <c r="D2204" s="4" t="s">
        <v>10362</v>
      </c>
      <c r="E2204" s="4">
        <v>2203</v>
      </c>
      <c r="F2204" s="5">
        <v>10</v>
      </c>
      <c r="G2204" s="5" t="s">
        <v>7036</v>
      </c>
      <c r="H2204" s="5" t="s">
        <v>7037</v>
      </c>
      <c r="I2204" s="5">
        <v>4</v>
      </c>
      <c r="L2204" s="5">
        <v>1</v>
      </c>
      <c r="M2204" s="5" t="s">
        <v>7279</v>
      </c>
      <c r="N2204" s="5" t="s">
        <v>7280</v>
      </c>
      <c r="S2204" s="5" t="s">
        <v>121</v>
      </c>
      <c r="T2204" s="5" t="s">
        <v>122</v>
      </c>
      <c r="W2204" s="5" t="s">
        <v>2284</v>
      </c>
      <c r="X2204" s="5" t="s">
        <v>2285</v>
      </c>
      <c r="Y2204" s="5" t="s">
        <v>251</v>
      </c>
      <c r="Z2204" s="5" t="s">
        <v>252</v>
      </c>
      <c r="AC2204" s="4">
        <v>30</v>
      </c>
      <c r="AD2204" s="5" t="s">
        <v>223</v>
      </c>
      <c r="AE2204" s="5" t="s">
        <v>224</v>
      </c>
    </row>
    <row r="2205" spans="1:72" ht="13.5" customHeight="1">
      <c r="A2205" s="7" t="str">
        <f>HYPERLINK("http://kyu.snu.ac.kr/sdhj/index.jsp?type=hj/GK14704_00IM0001_016b.jpg","1768_해북촌_016b")</f>
        <v>1768_해북촌_016b</v>
      </c>
      <c r="B2205" s="4">
        <v>1768</v>
      </c>
      <c r="C2205" s="4" t="s">
        <v>10361</v>
      </c>
      <c r="D2205" s="4" t="s">
        <v>10362</v>
      </c>
      <c r="E2205" s="4">
        <v>2204</v>
      </c>
      <c r="F2205" s="5">
        <v>10</v>
      </c>
      <c r="G2205" s="5" t="s">
        <v>7036</v>
      </c>
      <c r="H2205" s="5" t="s">
        <v>7037</v>
      </c>
      <c r="I2205" s="5">
        <v>4</v>
      </c>
      <c r="L2205" s="5">
        <v>1</v>
      </c>
      <c r="M2205" s="5" t="s">
        <v>7279</v>
      </c>
      <c r="N2205" s="5" t="s">
        <v>7280</v>
      </c>
      <c r="S2205" s="5" t="s">
        <v>121</v>
      </c>
      <c r="T2205" s="5" t="s">
        <v>122</v>
      </c>
      <c r="W2205" s="5" t="s">
        <v>2284</v>
      </c>
      <c r="X2205" s="5" t="s">
        <v>2285</v>
      </c>
      <c r="Y2205" s="5" t="s">
        <v>251</v>
      </c>
      <c r="Z2205" s="5" t="s">
        <v>252</v>
      </c>
      <c r="AC2205" s="4">
        <v>39</v>
      </c>
      <c r="AD2205" s="5" t="s">
        <v>349</v>
      </c>
      <c r="AE2205" s="5" t="s">
        <v>350</v>
      </c>
    </row>
    <row r="2206" spans="1:72" ht="13.5" customHeight="1">
      <c r="A2206" s="7" t="str">
        <f>HYPERLINK("http://kyu.snu.ac.kr/sdhj/index.jsp?type=hj/GK14704_00IM0001_016b.jpg","1768_해북촌_016b")</f>
        <v>1768_해북촌_016b</v>
      </c>
      <c r="B2206" s="4">
        <v>1768</v>
      </c>
      <c r="C2206" s="4" t="s">
        <v>10361</v>
      </c>
      <c r="D2206" s="4" t="s">
        <v>10362</v>
      </c>
      <c r="E2206" s="4">
        <v>2205</v>
      </c>
      <c r="F2206" s="5">
        <v>10</v>
      </c>
      <c r="G2206" s="5" t="s">
        <v>7036</v>
      </c>
      <c r="H2206" s="5" t="s">
        <v>7037</v>
      </c>
      <c r="I2206" s="5">
        <v>4</v>
      </c>
      <c r="L2206" s="5">
        <v>1</v>
      </c>
      <c r="M2206" s="5" t="s">
        <v>7279</v>
      </c>
      <c r="N2206" s="5" t="s">
        <v>7280</v>
      </c>
      <c r="S2206" s="5" t="s">
        <v>115</v>
      </c>
      <c r="T2206" s="5" t="s">
        <v>116</v>
      </c>
      <c r="U2206" s="5" t="s">
        <v>7297</v>
      </c>
      <c r="V2206" s="5" t="s">
        <v>7298</v>
      </c>
      <c r="Y2206" s="5" t="s">
        <v>3380</v>
      </c>
      <c r="Z2206" s="5" t="s">
        <v>3381</v>
      </c>
      <c r="AC2206" s="4">
        <v>24</v>
      </c>
      <c r="AD2206" s="5" t="s">
        <v>137</v>
      </c>
      <c r="AE2206" s="5" t="s">
        <v>138</v>
      </c>
    </row>
    <row r="2207" spans="1:72" ht="13.5" customHeight="1">
      <c r="A2207" s="7" t="str">
        <f>HYPERLINK("http://kyu.snu.ac.kr/sdhj/index.jsp?type=hj/GK14704_00IM0001_016b.jpg","1768_해북촌_016b")</f>
        <v>1768_해북촌_016b</v>
      </c>
      <c r="B2207" s="4">
        <v>1768</v>
      </c>
      <c r="C2207" s="4" t="s">
        <v>10361</v>
      </c>
      <c r="D2207" s="4" t="s">
        <v>10362</v>
      </c>
      <c r="E2207" s="4">
        <v>2206</v>
      </c>
      <c r="F2207" s="5">
        <v>10</v>
      </c>
      <c r="G2207" s="5" t="s">
        <v>7036</v>
      </c>
      <c r="H2207" s="5" t="s">
        <v>7037</v>
      </c>
      <c r="I2207" s="5">
        <v>4</v>
      </c>
      <c r="L2207" s="5">
        <v>1</v>
      </c>
      <c r="M2207" s="5" t="s">
        <v>7279</v>
      </c>
      <c r="N2207" s="5" t="s">
        <v>7280</v>
      </c>
      <c r="S2207" s="5" t="s">
        <v>1962</v>
      </c>
      <c r="T2207" s="5" t="s">
        <v>1963</v>
      </c>
      <c r="Y2207" s="5" t="s">
        <v>251</v>
      </c>
      <c r="Z2207" s="5" t="s">
        <v>252</v>
      </c>
      <c r="AC2207" s="4">
        <v>7</v>
      </c>
      <c r="AD2207" s="5" t="s">
        <v>724</v>
      </c>
      <c r="AE2207" s="5" t="s">
        <v>725</v>
      </c>
    </row>
    <row r="2208" spans="1:72" ht="13.5" customHeight="1">
      <c r="A2208" s="7" t="str">
        <f>HYPERLINK("http://kyu.snu.ac.kr/sdhj/index.jsp?type=hj/GK14704_00IM0001_016b.jpg","1768_해북촌_016b")</f>
        <v>1768_해북촌_016b</v>
      </c>
      <c r="B2208" s="4">
        <v>1768</v>
      </c>
      <c r="C2208" s="4" t="s">
        <v>10361</v>
      </c>
      <c r="D2208" s="4" t="s">
        <v>10362</v>
      </c>
      <c r="E2208" s="4">
        <v>2207</v>
      </c>
      <c r="F2208" s="5">
        <v>10</v>
      </c>
      <c r="G2208" s="5" t="s">
        <v>7036</v>
      </c>
      <c r="H2208" s="5" t="s">
        <v>7037</v>
      </c>
      <c r="I2208" s="5">
        <v>4</v>
      </c>
      <c r="L2208" s="5">
        <v>1</v>
      </c>
      <c r="M2208" s="5" t="s">
        <v>7279</v>
      </c>
      <c r="N2208" s="5" t="s">
        <v>7280</v>
      </c>
      <c r="S2208" s="5" t="s">
        <v>3033</v>
      </c>
      <c r="T2208" s="5" t="s">
        <v>3034</v>
      </c>
      <c r="U2208" s="5" t="s">
        <v>7299</v>
      </c>
      <c r="V2208" s="5" t="s">
        <v>7300</v>
      </c>
      <c r="Y2208" s="5" t="s">
        <v>7301</v>
      </c>
      <c r="Z2208" s="5" t="s">
        <v>7302</v>
      </c>
      <c r="AC2208" s="4">
        <v>17</v>
      </c>
      <c r="AD2208" s="5" t="s">
        <v>464</v>
      </c>
      <c r="AE2208" s="5" t="s">
        <v>465</v>
      </c>
    </row>
    <row r="2209" spans="1:72" ht="13.5" customHeight="1">
      <c r="A2209" s="7" t="str">
        <f>HYPERLINK("http://kyu.snu.ac.kr/sdhj/index.jsp?type=hj/GK14704_00IM0001_016b.jpg","1768_해북촌_016b")</f>
        <v>1768_해북촌_016b</v>
      </c>
      <c r="B2209" s="4">
        <v>1768</v>
      </c>
      <c r="C2209" s="4" t="s">
        <v>10361</v>
      </c>
      <c r="D2209" s="4" t="s">
        <v>10362</v>
      </c>
      <c r="E2209" s="4">
        <v>2208</v>
      </c>
      <c r="F2209" s="5">
        <v>10</v>
      </c>
      <c r="G2209" s="5" t="s">
        <v>7036</v>
      </c>
      <c r="H2209" s="5" t="s">
        <v>7037</v>
      </c>
      <c r="I2209" s="5">
        <v>4</v>
      </c>
      <c r="L2209" s="5">
        <v>2</v>
      </c>
      <c r="M2209" s="4" t="s">
        <v>11983</v>
      </c>
      <c r="N2209" s="4" t="s">
        <v>7303</v>
      </c>
      <c r="S2209" s="4"/>
      <c r="T2209" s="4" t="s">
        <v>11984</v>
      </c>
      <c r="U2209" s="5" t="s">
        <v>695</v>
      </c>
      <c r="V2209" s="5" t="s">
        <v>696</v>
      </c>
      <c r="W2209" s="5" t="s">
        <v>439</v>
      </c>
      <c r="X2209" s="5" t="s">
        <v>440</v>
      </c>
      <c r="Y2209" s="5" t="s">
        <v>11985</v>
      </c>
      <c r="Z2209" s="5" t="s">
        <v>7304</v>
      </c>
      <c r="AC2209" s="4">
        <v>45</v>
      </c>
      <c r="AD2209" s="5" t="s">
        <v>207</v>
      </c>
      <c r="AE2209" s="5" t="s">
        <v>208</v>
      </c>
      <c r="AJ2209" s="5" t="s">
        <v>33</v>
      </c>
      <c r="AK2209" s="5" t="s">
        <v>34</v>
      </c>
      <c r="AL2209" s="5" t="s">
        <v>437</v>
      </c>
      <c r="AM2209" s="5" t="s">
        <v>438</v>
      </c>
      <c r="AT2209" s="5" t="s">
        <v>695</v>
      </c>
      <c r="AU2209" s="5" t="s">
        <v>696</v>
      </c>
      <c r="AV2209" s="5" t="s">
        <v>7281</v>
      </c>
      <c r="AW2209" s="5" t="s">
        <v>7282</v>
      </c>
      <c r="BG2209" s="5" t="s">
        <v>7283</v>
      </c>
      <c r="BH2209" s="5" t="s">
        <v>7284</v>
      </c>
      <c r="BI2209" s="5" t="s">
        <v>1030</v>
      </c>
      <c r="BJ2209" s="5" t="s">
        <v>1031</v>
      </c>
      <c r="BK2209" s="5" t="s">
        <v>11986</v>
      </c>
      <c r="BL2209" s="5" t="s">
        <v>11987</v>
      </c>
      <c r="BM2209" s="5" t="s">
        <v>11988</v>
      </c>
      <c r="BN2209" s="5" t="s">
        <v>11989</v>
      </c>
      <c r="BO2209" s="5" t="s">
        <v>261</v>
      </c>
      <c r="BP2209" s="5" t="s">
        <v>262</v>
      </c>
      <c r="BQ2209" s="5" t="s">
        <v>7288</v>
      </c>
      <c r="BR2209" s="5" t="s">
        <v>7289</v>
      </c>
      <c r="BS2209" s="5" t="s">
        <v>7290</v>
      </c>
      <c r="BT2209" s="5" t="s">
        <v>7291</v>
      </c>
    </row>
    <row r="2210" spans="1:72" ht="13.5" customHeight="1">
      <c r="A2210" s="7" t="str">
        <f>HYPERLINK("http://kyu.snu.ac.kr/sdhj/index.jsp?type=hj/GK14704_00IM0001_016b.jpg","1768_해북촌_016b")</f>
        <v>1768_해북촌_016b</v>
      </c>
      <c r="B2210" s="4">
        <v>1768</v>
      </c>
      <c r="C2210" s="4" t="s">
        <v>10882</v>
      </c>
      <c r="D2210" s="4" t="s">
        <v>10883</v>
      </c>
      <c r="E2210" s="4">
        <v>2209</v>
      </c>
      <c r="F2210" s="5">
        <v>10</v>
      </c>
      <c r="G2210" s="5" t="s">
        <v>7036</v>
      </c>
      <c r="H2210" s="5" t="s">
        <v>7037</v>
      </c>
      <c r="I2210" s="5">
        <v>4</v>
      </c>
      <c r="L2210" s="5">
        <v>2</v>
      </c>
      <c r="M2210" s="5" t="s">
        <v>11990</v>
      </c>
      <c r="N2210" s="5" t="s">
        <v>7303</v>
      </c>
      <c r="S2210" s="5" t="s">
        <v>2192</v>
      </c>
      <c r="T2210" s="4" t="s">
        <v>2192</v>
      </c>
      <c r="U2210" s="5" t="s">
        <v>695</v>
      </c>
      <c r="V2210" s="5" t="s">
        <v>696</v>
      </c>
      <c r="Y2210" s="5" t="s">
        <v>7281</v>
      </c>
      <c r="Z2210" s="5" t="s">
        <v>7282</v>
      </c>
      <c r="AC2210" s="4">
        <v>83</v>
      </c>
      <c r="AD2210" s="5" t="s">
        <v>419</v>
      </c>
      <c r="AE2210" s="5" t="s">
        <v>420</v>
      </c>
    </row>
    <row r="2211" spans="1:72" ht="13.5" customHeight="1">
      <c r="A2211" s="7" t="str">
        <f>HYPERLINK("http://kyu.snu.ac.kr/sdhj/index.jsp?type=hj/GK14704_00IM0001_016b.jpg","1768_해북촌_016b")</f>
        <v>1768_해북촌_016b</v>
      </c>
      <c r="B2211" s="4">
        <v>1768</v>
      </c>
      <c r="C2211" s="4" t="s">
        <v>10401</v>
      </c>
      <c r="D2211" s="4" t="s">
        <v>10402</v>
      </c>
      <c r="E2211" s="4">
        <v>2210</v>
      </c>
      <c r="F2211" s="5">
        <v>10</v>
      </c>
      <c r="G2211" s="5" t="s">
        <v>7036</v>
      </c>
      <c r="H2211" s="5" t="s">
        <v>7037</v>
      </c>
      <c r="I2211" s="5">
        <v>4</v>
      </c>
      <c r="L2211" s="5">
        <v>2</v>
      </c>
      <c r="M2211" s="5" t="s">
        <v>11990</v>
      </c>
      <c r="N2211" s="5" t="s">
        <v>7303</v>
      </c>
      <c r="S2211" s="5" t="s">
        <v>248</v>
      </c>
      <c r="T2211" s="5" t="s">
        <v>176</v>
      </c>
      <c r="W2211" s="5" t="s">
        <v>1596</v>
      </c>
      <c r="X2211" s="5" t="s">
        <v>1597</v>
      </c>
      <c r="Y2211" s="5" t="s">
        <v>20</v>
      </c>
      <c r="Z2211" s="5" t="s">
        <v>21</v>
      </c>
      <c r="AF2211" s="5" t="s">
        <v>309</v>
      </c>
      <c r="AG2211" s="5" t="s">
        <v>308</v>
      </c>
    </row>
    <row r="2212" spans="1:72" ht="13.5" customHeight="1">
      <c r="A2212" s="7" t="str">
        <f>HYPERLINK("http://kyu.snu.ac.kr/sdhj/index.jsp?type=hj/GK14704_00IM0001_016b.jpg","1768_해북촌_016b")</f>
        <v>1768_해북촌_016b</v>
      </c>
      <c r="B2212" s="4">
        <v>1768</v>
      </c>
      <c r="C2212" s="4" t="s">
        <v>10401</v>
      </c>
      <c r="D2212" s="4" t="s">
        <v>10402</v>
      </c>
      <c r="E2212" s="4">
        <v>2211</v>
      </c>
      <c r="F2212" s="5">
        <v>10</v>
      </c>
      <c r="G2212" s="5" t="s">
        <v>7036</v>
      </c>
      <c r="H2212" s="5" t="s">
        <v>7037</v>
      </c>
      <c r="I2212" s="5">
        <v>4</v>
      </c>
      <c r="L2212" s="5">
        <v>2</v>
      </c>
      <c r="M2212" s="5" t="s">
        <v>11990</v>
      </c>
      <c r="N2212" s="5" t="s">
        <v>7303</v>
      </c>
      <c r="S2212" s="5" t="s">
        <v>95</v>
      </c>
      <c r="T2212" s="5" t="s">
        <v>96</v>
      </c>
      <c r="W2212" s="5" t="s">
        <v>408</v>
      </c>
      <c r="X2212" s="5" t="s">
        <v>409</v>
      </c>
      <c r="Y2212" s="5" t="s">
        <v>20</v>
      </c>
      <c r="Z2212" s="5" t="s">
        <v>21</v>
      </c>
      <c r="AC2212" s="4">
        <v>45</v>
      </c>
      <c r="AD2212" s="5" t="s">
        <v>207</v>
      </c>
      <c r="AE2212" s="5" t="s">
        <v>208</v>
      </c>
      <c r="AJ2212" s="5" t="s">
        <v>33</v>
      </c>
      <c r="AK2212" s="5" t="s">
        <v>34</v>
      </c>
      <c r="AL2212" s="5" t="s">
        <v>455</v>
      </c>
      <c r="AM2212" s="5" t="s">
        <v>456</v>
      </c>
      <c r="AT2212" s="5" t="s">
        <v>83</v>
      </c>
      <c r="AU2212" s="5" t="s">
        <v>84</v>
      </c>
      <c r="AV2212" s="5" t="s">
        <v>6681</v>
      </c>
      <c r="AW2212" s="5" t="s">
        <v>6682</v>
      </c>
      <c r="BG2212" s="5" t="s">
        <v>83</v>
      </c>
      <c r="BH2212" s="5" t="s">
        <v>84</v>
      </c>
      <c r="BI2212" s="5" t="s">
        <v>7305</v>
      </c>
      <c r="BJ2212" s="5" t="s">
        <v>157</v>
      </c>
      <c r="BK2212" s="5" t="s">
        <v>83</v>
      </c>
      <c r="BL2212" s="5" t="s">
        <v>84</v>
      </c>
      <c r="BM2212" s="5" t="s">
        <v>7306</v>
      </c>
      <c r="BN2212" s="5" t="s">
        <v>7307</v>
      </c>
      <c r="BO2212" s="5" t="s">
        <v>83</v>
      </c>
      <c r="BP2212" s="5" t="s">
        <v>84</v>
      </c>
      <c r="BQ2212" s="5" t="s">
        <v>7308</v>
      </c>
      <c r="BR2212" s="5" t="s">
        <v>7309</v>
      </c>
      <c r="BS2212" s="5" t="s">
        <v>279</v>
      </c>
      <c r="BT2212" s="5" t="s">
        <v>280</v>
      </c>
    </row>
    <row r="2213" spans="1:72" ht="13.5" customHeight="1">
      <c r="A2213" s="7" t="str">
        <f>HYPERLINK("http://kyu.snu.ac.kr/sdhj/index.jsp?type=hj/GK14704_00IM0001_016b.jpg","1768_해북촌_016b")</f>
        <v>1768_해북촌_016b</v>
      </c>
      <c r="B2213" s="4">
        <v>1768</v>
      </c>
      <c r="C2213" s="4" t="s">
        <v>9858</v>
      </c>
      <c r="D2213" s="4" t="s">
        <v>9859</v>
      </c>
      <c r="E2213" s="4">
        <v>2212</v>
      </c>
      <c r="F2213" s="5">
        <v>10</v>
      </c>
      <c r="G2213" s="5" t="s">
        <v>7036</v>
      </c>
      <c r="H2213" s="5" t="s">
        <v>7037</v>
      </c>
      <c r="I2213" s="5">
        <v>4</v>
      </c>
      <c r="L2213" s="5">
        <v>2</v>
      </c>
      <c r="M2213" s="5" t="s">
        <v>11990</v>
      </c>
      <c r="N2213" s="5" t="s">
        <v>7303</v>
      </c>
      <c r="S2213" s="5" t="s">
        <v>127</v>
      </c>
      <c r="T2213" s="5" t="s">
        <v>128</v>
      </c>
      <c r="Y2213" s="5" t="s">
        <v>251</v>
      </c>
      <c r="Z2213" s="5" t="s">
        <v>252</v>
      </c>
      <c r="AC2213" s="4">
        <v>3</v>
      </c>
      <c r="AD2213" s="5" t="s">
        <v>1744</v>
      </c>
      <c r="AE2213" s="5" t="s">
        <v>1745</v>
      </c>
      <c r="AF2213" s="5" t="s">
        <v>610</v>
      </c>
      <c r="AG2213" s="5" t="s">
        <v>611</v>
      </c>
    </row>
    <row r="2214" spans="1:72" ht="13.5" customHeight="1">
      <c r="A2214" s="7" t="str">
        <f>HYPERLINK("http://kyu.snu.ac.kr/sdhj/index.jsp?type=hj/GK14704_00IM0001_016b.jpg","1768_해북촌_016b")</f>
        <v>1768_해북촌_016b</v>
      </c>
      <c r="B2214" s="4">
        <v>1768</v>
      </c>
      <c r="C2214" s="4" t="s">
        <v>10401</v>
      </c>
      <c r="D2214" s="4" t="s">
        <v>10402</v>
      </c>
      <c r="E2214" s="4">
        <v>2213</v>
      </c>
      <c r="F2214" s="5">
        <v>10</v>
      </c>
      <c r="G2214" s="5" t="s">
        <v>7036</v>
      </c>
      <c r="H2214" s="5" t="s">
        <v>7037</v>
      </c>
      <c r="I2214" s="5">
        <v>4</v>
      </c>
      <c r="L2214" s="5">
        <v>3</v>
      </c>
      <c r="M2214" s="4" t="s">
        <v>7310</v>
      </c>
      <c r="N2214" s="4" t="s">
        <v>7311</v>
      </c>
      <c r="S2214" s="4"/>
      <c r="T2214" s="4" t="s">
        <v>10144</v>
      </c>
      <c r="U2214" s="5" t="s">
        <v>495</v>
      </c>
      <c r="V2214" s="5" t="s">
        <v>496</v>
      </c>
      <c r="W2214" s="5" t="s">
        <v>2756</v>
      </c>
      <c r="X2214" s="5" t="s">
        <v>2757</v>
      </c>
      <c r="Y2214" s="5" t="s">
        <v>20</v>
      </c>
      <c r="Z2214" s="5" t="s">
        <v>21</v>
      </c>
      <c r="AC2214" s="4">
        <v>50</v>
      </c>
      <c r="AD2214" s="5" t="s">
        <v>1386</v>
      </c>
      <c r="AE2214" s="5" t="s">
        <v>1387</v>
      </c>
      <c r="AJ2214" s="5" t="s">
        <v>33</v>
      </c>
      <c r="AK2214" s="5" t="s">
        <v>34</v>
      </c>
      <c r="AL2214" s="5" t="s">
        <v>2747</v>
      </c>
      <c r="AM2214" s="5" t="s">
        <v>2748</v>
      </c>
      <c r="AT2214" s="5" t="s">
        <v>83</v>
      </c>
      <c r="AU2214" s="5" t="s">
        <v>84</v>
      </c>
      <c r="AV2214" s="5" t="s">
        <v>7312</v>
      </c>
      <c r="AW2214" s="5" t="s">
        <v>7313</v>
      </c>
      <c r="BG2214" s="5" t="s">
        <v>83</v>
      </c>
      <c r="BH2214" s="5" t="s">
        <v>84</v>
      </c>
      <c r="BI2214" s="5" t="s">
        <v>7314</v>
      </c>
      <c r="BJ2214" s="5" t="s">
        <v>7315</v>
      </c>
      <c r="BK2214" s="5" t="s">
        <v>83</v>
      </c>
      <c r="BL2214" s="5" t="s">
        <v>84</v>
      </c>
      <c r="BM2214" s="5" t="s">
        <v>7316</v>
      </c>
      <c r="BN2214" s="5" t="s">
        <v>7317</v>
      </c>
      <c r="BO2214" s="5" t="s">
        <v>83</v>
      </c>
      <c r="BP2214" s="5" t="s">
        <v>84</v>
      </c>
      <c r="BQ2214" s="5" t="s">
        <v>7318</v>
      </c>
      <c r="BR2214" s="5" t="s">
        <v>7319</v>
      </c>
      <c r="BS2214" s="5" t="s">
        <v>93</v>
      </c>
      <c r="BT2214" s="5" t="s">
        <v>94</v>
      </c>
    </row>
    <row r="2215" spans="1:72" ht="13.5" customHeight="1">
      <c r="A2215" s="7" t="str">
        <f>HYPERLINK("http://kyu.snu.ac.kr/sdhj/index.jsp?type=hj/GK14704_00IM0001_016b.jpg","1768_해북촌_016b")</f>
        <v>1768_해북촌_016b</v>
      </c>
      <c r="B2215" s="4">
        <v>1768</v>
      </c>
      <c r="C2215" s="4" t="s">
        <v>9925</v>
      </c>
      <c r="D2215" s="4" t="s">
        <v>9926</v>
      </c>
      <c r="E2215" s="4">
        <v>2214</v>
      </c>
      <c r="F2215" s="5">
        <v>10</v>
      </c>
      <c r="G2215" s="5" t="s">
        <v>7036</v>
      </c>
      <c r="H2215" s="5" t="s">
        <v>7037</v>
      </c>
      <c r="I2215" s="5">
        <v>4</v>
      </c>
      <c r="L2215" s="5">
        <v>3</v>
      </c>
      <c r="M2215" s="5" t="s">
        <v>7310</v>
      </c>
      <c r="N2215" s="5" t="s">
        <v>7311</v>
      </c>
      <c r="S2215" s="5" t="s">
        <v>127</v>
      </c>
      <c r="T2215" s="5" t="s">
        <v>128</v>
      </c>
      <c r="AC2215" s="4">
        <v>10</v>
      </c>
      <c r="AD2215" s="5" t="s">
        <v>191</v>
      </c>
      <c r="AE2215" s="5" t="s">
        <v>192</v>
      </c>
    </row>
    <row r="2216" spans="1:72" ht="13.5" customHeight="1">
      <c r="A2216" s="7" t="str">
        <f>HYPERLINK("http://kyu.snu.ac.kr/sdhj/index.jsp?type=hj/GK14704_00IM0001_016b.jpg","1768_해북촌_016b")</f>
        <v>1768_해북촌_016b</v>
      </c>
      <c r="B2216" s="4">
        <v>1768</v>
      </c>
      <c r="C2216" s="4" t="s">
        <v>9719</v>
      </c>
      <c r="D2216" s="4" t="s">
        <v>9720</v>
      </c>
      <c r="E2216" s="4">
        <v>2215</v>
      </c>
      <c r="F2216" s="5">
        <v>10</v>
      </c>
      <c r="G2216" s="5" t="s">
        <v>7036</v>
      </c>
      <c r="H2216" s="5" t="s">
        <v>7037</v>
      </c>
      <c r="I2216" s="5">
        <v>4</v>
      </c>
      <c r="L2216" s="5">
        <v>3</v>
      </c>
      <c r="M2216" s="5" t="s">
        <v>7310</v>
      </c>
      <c r="N2216" s="5" t="s">
        <v>7311</v>
      </c>
      <c r="S2216" s="5" t="s">
        <v>127</v>
      </c>
      <c r="T2216" s="5" t="s">
        <v>128</v>
      </c>
      <c r="AC2216" s="4">
        <v>12</v>
      </c>
      <c r="AD2216" s="5" t="s">
        <v>353</v>
      </c>
      <c r="AE2216" s="5" t="s">
        <v>354</v>
      </c>
    </row>
    <row r="2217" spans="1:72" ht="13.5" customHeight="1">
      <c r="A2217" s="7" t="str">
        <f>HYPERLINK("http://kyu.snu.ac.kr/sdhj/index.jsp?type=hj/GK14704_00IM0001_016b.jpg","1768_해북촌_016b")</f>
        <v>1768_해북촌_016b</v>
      </c>
      <c r="B2217" s="4">
        <v>1768</v>
      </c>
      <c r="C2217" s="4" t="s">
        <v>9719</v>
      </c>
      <c r="D2217" s="4" t="s">
        <v>9720</v>
      </c>
      <c r="E2217" s="4">
        <v>2216</v>
      </c>
      <c r="F2217" s="5">
        <v>10</v>
      </c>
      <c r="G2217" s="5" t="s">
        <v>7036</v>
      </c>
      <c r="H2217" s="5" t="s">
        <v>7037</v>
      </c>
      <c r="I2217" s="5">
        <v>4</v>
      </c>
      <c r="L2217" s="5">
        <v>4</v>
      </c>
      <c r="M2217" s="4" t="s">
        <v>7320</v>
      </c>
      <c r="N2217" s="4" t="s">
        <v>7321</v>
      </c>
      <c r="S2217" s="4"/>
      <c r="T2217" s="4" t="s">
        <v>9607</v>
      </c>
      <c r="U2217" s="5" t="s">
        <v>3197</v>
      </c>
      <c r="V2217" s="5" t="s">
        <v>11991</v>
      </c>
      <c r="W2217" s="5" t="s">
        <v>439</v>
      </c>
      <c r="X2217" s="5" t="s">
        <v>440</v>
      </c>
      <c r="Y2217" s="5" t="s">
        <v>1099</v>
      </c>
      <c r="Z2217" s="5" t="s">
        <v>1100</v>
      </c>
      <c r="AC2217" s="4">
        <v>80</v>
      </c>
      <c r="AD2217" s="5" t="s">
        <v>343</v>
      </c>
      <c r="AE2217" s="5" t="s">
        <v>344</v>
      </c>
      <c r="AJ2217" s="5" t="s">
        <v>33</v>
      </c>
      <c r="AK2217" s="5" t="s">
        <v>34</v>
      </c>
      <c r="AL2217" s="5" t="s">
        <v>437</v>
      </c>
      <c r="AM2217" s="5" t="s">
        <v>438</v>
      </c>
      <c r="AT2217" s="5" t="s">
        <v>2942</v>
      </c>
      <c r="AU2217" s="5" t="s">
        <v>11992</v>
      </c>
      <c r="AV2217" s="5" t="s">
        <v>7322</v>
      </c>
      <c r="AW2217" s="5" t="s">
        <v>7323</v>
      </c>
      <c r="BG2217" s="5" t="s">
        <v>695</v>
      </c>
      <c r="BH2217" s="5" t="s">
        <v>696</v>
      </c>
      <c r="BI2217" s="5" t="s">
        <v>3050</v>
      </c>
      <c r="BJ2217" s="5" t="s">
        <v>3051</v>
      </c>
      <c r="BK2217" s="5" t="s">
        <v>695</v>
      </c>
      <c r="BL2217" s="5" t="s">
        <v>696</v>
      </c>
      <c r="BM2217" s="5" t="s">
        <v>7324</v>
      </c>
      <c r="BN2217" s="5" t="s">
        <v>7325</v>
      </c>
      <c r="BO2217" s="5" t="s">
        <v>695</v>
      </c>
      <c r="BP2217" s="5" t="s">
        <v>696</v>
      </c>
      <c r="BQ2217" s="5" t="s">
        <v>7326</v>
      </c>
      <c r="BR2217" s="5" t="s">
        <v>7327</v>
      </c>
      <c r="BS2217" s="5" t="s">
        <v>103</v>
      </c>
      <c r="BT2217" s="5" t="s">
        <v>104</v>
      </c>
    </row>
    <row r="2218" spans="1:72" ht="13.5" customHeight="1">
      <c r="A2218" s="7" t="str">
        <f>HYPERLINK("http://kyu.snu.ac.kr/sdhj/index.jsp?type=hj/GK14704_00IM0001_016b.jpg","1768_해북촌_016b")</f>
        <v>1768_해북촌_016b</v>
      </c>
      <c r="B2218" s="4">
        <v>1768</v>
      </c>
      <c r="C2218" s="4" t="s">
        <v>9618</v>
      </c>
      <c r="D2218" s="4" t="s">
        <v>9619</v>
      </c>
      <c r="E2218" s="4">
        <v>2217</v>
      </c>
      <c r="F2218" s="5">
        <v>10</v>
      </c>
      <c r="G2218" s="5" t="s">
        <v>7036</v>
      </c>
      <c r="H2218" s="5" t="s">
        <v>7037</v>
      </c>
      <c r="I2218" s="5">
        <v>4</v>
      </c>
      <c r="L2218" s="5">
        <v>4</v>
      </c>
      <c r="M2218" s="5" t="s">
        <v>7320</v>
      </c>
      <c r="N2218" s="5" t="s">
        <v>7321</v>
      </c>
      <c r="S2218" s="5" t="s">
        <v>95</v>
      </c>
      <c r="T2218" s="5" t="s">
        <v>96</v>
      </c>
      <c r="W2218" s="5" t="s">
        <v>2284</v>
      </c>
      <c r="X2218" s="5" t="s">
        <v>2285</v>
      </c>
      <c r="Y2218" s="5" t="s">
        <v>251</v>
      </c>
      <c r="Z2218" s="5" t="s">
        <v>252</v>
      </c>
      <c r="AC2218" s="4">
        <v>68</v>
      </c>
      <c r="AD2218" s="5" t="s">
        <v>141</v>
      </c>
      <c r="AE2218" s="5" t="s">
        <v>142</v>
      </c>
      <c r="AJ2218" s="5" t="s">
        <v>33</v>
      </c>
      <c r="AK2218" s="5" t="s">
        <v>34</v>
      </c>
      <c r="AL2218" s="5" t="s">
        <v>4682</v>
      </c>
      <c r="AM2218" s="5" t="s">
        <v>4683</v>
      </c>
      <c r="AV2218" s="5" t="s">
        <v>7328</v>
      </c>
      <c r="AW2218" s="5" t="s">
        <v>3374</v>
      </c>
      <c r="BI2218" s="5" t="s">
        <v>7329</v>
      </c>
      <c r="BJ2218" s="5" t="s">
        <v>7330</v>
      </c>
      <c r="BM2218" s="5" t="s">
        <v>7331</v>
      </c>
      <c r="BN2218" s="5" t="s">
        <v>7332</v>
      </c>
      <c r="BQ2218" s="5" t="s">
        <v>7333</v>
      </c>
      <c r="BR2218" s="5" t="s">
        <v>7334</v>
      </c>
      <c r="BS2218" s="5" t="s">
        <v>7335</v>
      </c>
      <c r="BT2218" s="5" t="s">
        <v>5623</v>
      </c>
    </row>
    <row r="2219" spans="1:72" ht="13.5" customHeight="1">
      <c r="A2219" s="7" t="str">
        <f>HYPERLINK("http://kyu.snu.ac.kr/sdhj/index.jsp?type=hj/GK14704_00IM0001_016b.jpg","1768_해북촌_016b")</f>
        <v>1768_해북촌_016b</v>
      </c>
      <c r="B2219" s="4">
        <v>1768</v>
      </c>
      <c r="C2219" s="4" t="s">
        <v>10819</v>
      </c>
      <c r="D2219" s="4" t="s">
        <v>10820</v>
      </c>
      <c r="E2219" s="4">
        <v>2218</v>
      </c>
      <c r="F2219" s="5">
        <v>10</v>
      </c>
      <c r="G2219" s="5" t="s">
        <v>7036</v>
      </c>
      <c r="H2219" s="5" t="s">
        <v>7037</v>
      </c>
      <c r="I2219" s="5">
        <v>4</v>
      </c>
      <c r="L2219" s="5">
        <v>4</v>
      </c>
      <c r="M2219" s="5" t="s">
        <v>7320</v>
      </c>
      <c r="N2219" s="5" t="s">
        <v>7321</v>
      </c>
      <c r="S2219" s="5" t="s">
        <v>127</v>
      </c>
      <c r="T2219" s="5" t="s">
        <v>128</v>
      </c>
      <c r="Y2219" s="5" t="s">
        <v>251</v>
      </c>
      <c r="Z2219" s="5" t="s">
        <v>252</v>
      </c>
      <c r="AD2219" s="5" t="s">
        <v>141</v>
      </c>
      <c r="AE2219" s="5" t="s">
        <v>142</v>
      </c>
    </row>
    <row r="2220" spans="1:72" ht="13.5" customHeight="1">
      <c r="A2220" s="7" t="str">
        <f>HYPERLINK("http://kyu.snu.ac.kr/sdhj/index.jsp?type=hj/GK14704_00IM0001_016b.jpg","1768_해북촌_016b")</f>
        <v>1768_해북촌_016b</v>
      </c>
      <c r="B2220" s="4">
        <v>1768</v>
      </c>
      <c r="C2220" s="4" t="s">
        <v>9618</v>
      </c>
      <c r="D2220" s="4" t="s">
        <v>9619</v>
      </c>
      <c r="E2220" s="4">
        <v>2219</v>
      </c>
      <c r="F2220" s="5">
        <v>10</v>
      </c>
      <c r="G2220" s="5" t="s">
        <v>7036</v>
      </c>
      <c r="H2220" s="5" t="s">
        <v>7037</v>
      </c>
      <c r="I2220" s="5">
        <v>4</v>
      </c>
      <c r="L2220" s="5">
        <v>5</v>
      </c>
      <c r="M2220" s="4" t="s">
        <v>7336</v>
      </c>
      <c r="N2220" s="4" t="s">
        <v>7337</v>
      </c>
      <c r="S2220" s="4"/>
      <c r="T2220" s="4" t="s">
        <v>11993</v>
      </c>
      <c r="U2220" s="5" t="s">
        <v>7338</v>
      </c>
      <c r="V2220" s="5" t="s">
        <v>7339</v>
      </c>
      <c r="W2220" s="5" t="s">
        <v>439</v>
      </c>
      <c r="X2220" s="5" t="s">
        <v>440</v>
      </c>
      <c r="Y2220" s="5" t="s">
        <v>4571</v>
      </c>
      <c r="Z2220" s="5" t="s">
        <v>4572</v>
      </c>
      <c r="AC2220" s="4">
        <v>71</v>
      </c>
      <c r="AD2220" s="5" t="s">
        <v>199</v>
      </c>
      <c r="AE2220" s="5" t="s">
        <v>200</v>
      </c>
      <c r="AJ2220" s="5" t="s">
        <v>33</v>
      </c>
      <c r="AK2220" s="5" t="s">
        <v>34</v>
      </c>
      <c r="AL2220" s="5" t="s">
        <v>437</v>
      </c>
      <c r="AM2220" s="5" t="s">
        <v>438</v>
      </c>
      <c r="AT2220" s="5" t="s">
        <v>1030</v>
      </c>
      <c r="AU2220" s="5" t="s">
        <v>1031</v>
      </c>
      <c r="AV2220" s="5" t="s">
        <v>7340</v>
      </c>
      <c r="AW2220" s="5" t="s">
        <v>7341</v>
      </c>
      <c r="BG2220" s="5" t="s">
        <v>1030</v>
      </c>
      <c r="BH2220" s="5" t="s">
        <v>1031</v>
      </c>
      <c r="BI2220" s="5" t="s">
        <v>5850</v>
      </c>
      <c r="BJ2220" s="5" t="s">
        <v>5851</v>
      </c>
      <c r="BM2220" s="5" t="s">
        <v>7342</v>
      </c>
      <c r="BN2220" s="5" t="s">
        <v>7343</v>
      </c>
      <c r="BO2220" s="5" t="s">
        <v>1030</v>
      </c>
      <c r="BP2220" s="5" t="s">
        <v>1031</v>
      </c>
      <c r="BQ2220" s="5" t="s">
        <v>7344</v>
      </c>
      <c r="BR2220" s="5" t="s">
        <v>7345</v>
      </c>
      <c r="BS2220" s="5" t="s">
        <v>93</v>
      </c>
      <c r="BT2220" s="5" t="s">
        <v>94</v>
      </c>
    </row>
    <row r="2221" spans="1:72" ht="13.5" customHeight="1">
      <c r="A2221" s="7" t="str">
        <f>HYPERLINK("http://kyu.snu.ac.kr/sdhj/index.jsp?type=hj/GK14704_00IM0001_016b.jpg","1768_해북촌_016b")</f>
        <v>1768_해북촌_016b</v>
      </c>
      <c r="B2221" s="4">
        <v>1768</v>
      </c>
      <c r="C2221" s="4" t="s">
        <v>9618</v>
      </c>
      <c r="D2221" s="4" t="s">
        <v>9619</v>
      </c>
      <c r="E2221" s="4">
        <v>2220</v>
      </c>
      <c r="F2221" s="5">
        <v>10</v>
      </c>
      <c r="G2221" s="5" t="s">
        <v>7036</v>
      </c>
      <c r="H2221" s="5" t="s">
        <v>7037</v>
      </c>
      <c r="I2221" s="5">
        <v>4</v>
      </c>
      <c r="L2221" s="5">
        <v>5</v>
      </c>
      <c r="M2221" s="5" t="s">
        <v>7336</v>
      </c>
      <c r="N2221" s="5" t="s">
        <v>7337</v>
      </c>
      <c r="S2221" s="5" t="s">
        <v>95</v>
      </c>
      <c r="T2221" s="5" t="s">
        <v>96</v>
      </c>
      <c r="W2221" s="5" t="s">
        <v>249</v>
      </c>
      <c r="X2221" s="4" t="s">
        <v>11994</v>
      </c>
      <c r="Y2221" s="5" t="s">
        <v>251</v>
      </c>
      <c r="Z2221" s="5" t="s">
        <v>252</v>
      </c>
    </row>
    <row r="2222" spans="1:72" ht="13.5" customHeight="1">
      <c r="A2222" s="7" t="str">
        <f>HYPERLINK("http://kyu.snu.ac.kr/sdhj/index.jsp?type=hj/GK14704_00IM0001_016b.jpg","1768_해북촌_016b")</f>
        <v>1768_해북촌_016b</v>
      </c>
      <c r="B2222" s="4">
        <v>1768</v>
      </c>
      <c r="C2222" s="4" t="s">
        <v>11995</v>
      </c>
      <c r="D2222" s="4" t="s">
        <v>11996</v>
      </c>
      <c r="E2222" s="4">
        <v>2221</v>
      </c>
      <c r="F2222" s="5">
        <v>10</v>
      </c>
      <c r="G2222" s="5" t="s">
        <v>7036</v>
      </c>
      <c r="H2222" s="5" t="s">
        <v>7037</v>
      </c>
      <c r="I2222" s="5">
        <v>4</v>
      </c>
      <c r="L2222" s="5">
        <v>5</v>
      </c>
      <c r="M2222" s="5" t="s">
        <v>7336</v>
      </c>
      <c r="N2222" s="5" t="s">
        <v>7337</v>
      </c>
      <c r="S2222" s="5" t="s">
        <v>115</v>
      </c>
      <c r="T2222" s="5" t="s">
        <v>116</v>
      </c>
      <c r="U2222" s="5" t="s">
        <v>681</v>
      </c>
      <c r="V2222" s="5" t="s">
        <v>682</v>
      </c>
      <c r="Y2222" s="5" t="s">
        <v>7346</v>
      </c>
      <c r="Z2222" s="5" t="s">
        <v>7347</v>
      </c>
      <c r="AC2222" s="4">
        <v>27</v>
      </c>
      <c r="AD2222" s="5" t="s">
        <v>253</v>
      </c>
      <c r="AE2222" s="5" t="s">
        <v>254</v>
      </c>
    </row>
    <row r="2223" spans="1:72" ht="13.5" customHeight="1">
      <c r="A2223" s="7" t="str">
        <f>HYPERLINK("http://kyu.snu.ac.kr/sdhj/index.jsp?type=hj/GK14704_00IM0001_016b.jpg","1768_해북촌_016b")</f>
        <v>1768_해북촌_016b</v>
      </c>
      <c r="B2223" s="4">
        <v>1768</v>
      </c>
      <c r="C2223" s="4" t="s">
        <v>11995</v>
      </c>
      <c r="D2223" s="4" t="s">
        <v>11996</v>
      </c>
      <c r="E2223" s="4">
        <v>2222</v>
      </c>
      <c r="F2223" s="5">
        <v>10</v>
      </c>
      <c r="G2223" s="5" t="s">
        <v>7036</v>
      </c>
      <c r="H2223" s="5" t="s">
        <v>7037</v>
      </c>
      <c r="I2223" s="5">
        <v>4</v>
      </c>
      <c r="L2223" s="5">
        <v>5</v>
      </c>
      <c r="M2223" s="5" t="s">
        <v>7336</v>
      </c>
      <c r="N2223" s="5" t="s">
        <v>7337</v>
      </c>
      <c r="S2223" s="5" t="s">
        <v>127</v>
      </c>
      <c r="T2223" s="5" t="s">
        <v>128</v>
      </c>
      <c r="Y2223" s="5" t="s">
        <v>251</v>
      </c>
      <c r="Z2223" s="5" t="s">
        <v>252</v>
      </c>
      <c r="AC2223" s="4">
        <v>13</v>
      </c>
      <c r="AD2223" s="5" t="s">
        <v>183</v>
      </c>
      <c r="AE2223" s="5" t="s">
        <v>184</v>
      </c>
    </row>
    <row r="2224" spans="1:72" ht="13.5" customHeight="1">
      <c r="A2224" s="7" t="str">
        <f>HYPERLINK("http://kyu.snu.ac.kr/sdhj/index.jsp?type=hj/GK14704_00IM0001_016b.jpg","1768_해북촌_016b")</f>
        <v>1768_해북촌_016b</v>
      </c>
      <c r="B2224" s="4">
        <v>1768</v>
      </c>
      <c r="C2224" s="4" t="s">
        <v>11995</v>
      </c>
      <c r="D2224" s="4" t="s">
        <v>11996</v>
      </c>
      <c r="E2224" s="4">
        <v>2223</v>
      </c>
      <c r="F2224" s="5">
        <v>10</v>
      </c>
      <c r="G2224" s="5" t="s">
        <v>7036</v>
      </c>
      <c r="H2224" s="5" t="s">
        <v>7037</v>
      </c>
      <c r="I2224" s="5">
        <v>4</v>
      </c>
      <c r="L2224" s="5">
        <v>5</v>
      </c>
      <c r="M2224" s="5" t="s">
        <v>7336</v>
      </c>
      <c r="N2224" s="5" t="s">
        <v>7337</v>
      </c>
      <c r="S2224" s="5" t="s">
        <v>121</v>
      </c>
      <c r="T2224" s="5" t="s">
        <v>122</v>
      </c>
      <c r="W2224" s="5" t="s">
        <v>3523</v>
      </c>
      <c r="X2224" s="5" t="s">
        <v>3524</v>
      </c>
      <c r="Y2224" s="5" t="s">
        <v>251</v>
      </c>
      <c r="Z2224" s="5" t="s">
        <v>252</v>
      </c>
      <c r="AC2224" s="4">
        <v>20</v>
      </c>
      <c r="AD2224" s="5" t="s">
        <v>410</v>
      </c>
      <c r="AE2224" s="5" t="s">
        <v>411</v>
      </c>
      <c r="AF2224" s="5" t="s">
        <v>610</v>
      </c>
      <c r="AG2224" s="5" t="s">
        <v>611</v>
      </c>
    </row>
    <row r="2225" spans="1:72" ht="13.5" customHeight="1">
      <c r="A2225" s="7" t="str">
        <f>HYPERLINK("http://kyu.snu.ac.kr/sdhj/index.jsp?type=hj/GK14704_00IM0001_016b.jpg","1768_해북촌_016b")</f>
        <v>1768_해북촌_016b</v>
      </c>
      <c r="B2225" s="4">
        <v>1768</v>
      </c>
      <c r="C2225" s="4" t="s">
        <v>11995</v>
      </c>
      <c r="D2225" s="4" t="s">
        <v>11996</v>
      </c>
      <c r="E2225" s="4">
        <v>2224</v>
      </c>
      <c r="F2225" s="5">
        <v>10</v>
      </c>
      <c r="G2225" s="5" t="s">
        <v>7036</v>
      </c>
      <c r="H2225" s="5" t="s">
        <v>7037</v>
      </c>
      <c r="I2225" s="5">
        <v>5</v>
      </c>
      <c r="J2225" s="5" t="s">
        <v>3684</v>
      </c>
      <c r="K2225" s="5" t="s">
        <v>11185</v>
      </c>
      <c r="L2225" s="5">
        <v>1</v>
      </c>
      <c r="M2225" s="4" t="s">
        <v>3308</v>
      </c>
      <c r="N2225" s="4" t="s">
        <v>3309</v>
      </c>
      <c r="S2225" s="4"/>
      <c r="T2225" s="4" t="s">
        <v>9970</v>
      </c>
      <c r="W2225" s="5" t="s">
        <v>97</v>
      </c>
      <c r="X2225" s="5" t="s">
        <v>98</v>
      </c>
      <c r="Y2225" s="5" t="s">
        <v>251</v>
      </c>
      <c r="Z2225" s="5" t="s">
        <v>252</v>
      </c>
      <c r="AC2225" s="4">
        <v>67</v>
      </c>
      <c r="AD2225" s="5" t="s">
        <v>724</v>
      </c>
      <c r="AE2225" s="5" t="s">
        <v>725</v>
      </c>
      <c r="AJ2225" s="5" t="s">
        <v>33</v>
      </c>
      <c r="AK2225" s="5" t="s">
        <v>34</v>
      </c>
      <c r="AL2225" s="5" t="s">
        <v>103</v>
      </c>
      <c r="AM2225" s="5" t="s">
        <v>104</v>
      </c>
      <c r="AV2225" s="5" t="s">
        <v>7195</v>
      </c>
      <c r="AW2225" s="5" t="s">
        <v>7196</v>
      </c>
      <c r="BI2225" s="5" t="s">
        <v>7348</v>
      </c>
      <c r="BJ2225" s="5" t="s">
        <v>7349</v>
      </c>
      <c r="BK2225" s="5" t="s">
        <v>261</v>
      </c>
      <c r="BL2225" s="5" t="s">
        <v>262</v>
      </c>
      <c r="BM2225" s="5" t="s">
        <v>7350</v>
      </c>
      <c r="BN2225" s="5" t="s">
        <v>7351</v>
      </c>
      <c r="BQ2225" s="5" t="s">
        <v>7352</v>
      </c>
      <c r="BR2225" s="5" t="s">
        <v>11997</v>
      </c>
      <c r="BS2225" s="5" t="s">
        <v>3409</v>
      </c>
      <c r="BT2225" s="5" t="s">
        <v>3410</v>
      </c>
    </row>
    <row r="2226" spans="1:72" ht="13.5" customHeight="1">
      <c r="A2226" s="7" t="str">
        <f>HYPERLINK("http://kyu.snu.ac.kr/sdhj/index.jsp?type=hj/GK14704_00IM0001_016b.jpg","1768_해북촌_016b")</f>
        <v>1768_해북촌_016b</v>
      </c>
      <c r="B2226" s="4">
        <v>1768</v>
      </c>
      <c r="C2226" s="4" t="s">
        <v>10781</v>
      </c>
      <c r="D2226" s="4" t="s">
        <v>10782</v>
      </c>
      <c r="E2226" s="4">
        <v>2225</v>
      </c>
      <c r="F2226" s="5">
        <v>10</v>
      </c>
      <c r="G2226" s="5" t="s">
        <v>7036</v>
      </c>
      <c r="H2226" s="5" t="s">
        <v>7037</v>
      </c>
      <c r="I2226" s="5">
        <v>5</v>
      </c>
      <c r="L2226" s="5">
        <v>1</v>
      </c>
      <c r="M2226" s="5" t="s">
        <v>3308</v>
      </c>
      <c r="N2226" s="5" t="s">
        <v>3309</v>
      </c>
      <c r="S2226" s="5" t="s">
        <v>115</v>
      </c>
      <c r="T2226" s="5" t="s">
        <v>116</v>
      </c>
      <c r="U2226" s="5" t="s">
        <v>425</v>
      </c>
      <c r="V2226" s="5" t="s">
        <v>426</v>
      </c>
      <c r="W2226" s="5" t="s">
        <v>250</v>
      </c>
      <c r="X2226" s="4" t="s">
        <v>10830</v>
      </c>
      <c r="Y2226" s="5" t="s">
        <v>697</v>
      </c>
      <c r="Z2226" s="5" t="s">
        <v>698</v>
      </c>
      <c r="AC2226" s="4">
        <v>26</v>
      </c>
      <c r="AD2226" s="5" t="s">
        <v>714</v>
      </c>
      <c r="AE2226" s="5" t="s">
        <v>715</v>
      </c>
    </row>
    <row r="2227" spans="1:72" ht="13.5" customHeight="1">
      <c r="A2227" s="7" t="str">
        <f>HYPERLINK("http://kyu.snu.ac.kr/sdhj/index.jsp?type=hj/GK14704_00IM0001_016b.jpg","1768_해북촌_016b")</f>
        <v>1768_해북촌_016b</v>
      </c>
      <c r="B2227" s="4">
        <v>1768</v>
      </c>
      <c r="C2227" s="4" t="s">
        <v>9977</v>
      </c>
      <c r="D2227" s="4" t="s">
        <v>9978</v>
      </c>
      <c r="E2227" s="4">
        <v>2226</v>
      </c>
      <c r="F2227" s="5">
        <v>10</v>
      </c>
      <c r="G2227" s="5" t="s">
        <v>7036</v>
      </c>
      <c r="H2227" s="5" t="s">
        <v>7037</v>
      </c>
      <c r="I2227" s="5">
        <v>5</v>
      </c>
      <c r="L2227" s="5">
        <v>1</v>
      </c>
      <c r="M2227" s="5" t="s">
        <v>3308</v>
      </c>
      <c r="N2227" s="5" t="s">
        <v>3309</v>
      </c>
      <c r="S2227" s="5" t="s">
        <v>127</v>
      </c>
      <c r="T2227" s="5" t="s">
        <v>128</v>
      </c>
      <c r="AF2227" s="5" t="s">
        <v>131</v>
      </c>
      <c r="AG2227" s="5" t="s">
        <v>132</v>
      </c>
    </row>
    <row r="2228" spans="1:72" ht="13.5" customHeight="1">
      <c r="A2228" s="7" t="str">
        <f>HYPERLINK("http://kyu.snu.ac.kr/sdhj/index.jsp?type=hj/GK14704_00IM0001_016b.jpg","1768_해북촌_016b")</f>
        <v>1768_해북촌_016b</v>
      </c>
      <c r="B2228" s="4">
        <v>1768</v>
      </c>
      <c r="C2228" s="4" t="s">
        <v>9977</v>
      </c>
      <c r="D2228" s="4" t="s">
        <v>9978</v>
      </c>
      <c r="E2228" s="4">
        <v>2227</v>
      </c>
      <c r="F2228" s="5">
        <v>10</v>
      </c>
      <c r="G2228" s="5" t="s">
        <v>7036</v>
      </c>
      <c r="H2228" s="5" t="s">
        <v>7037</v>
      </c>
      <c r="I2228" s="5">
        <v>5</v>
      </c>
      <c r="L2228" s="5">
        <v>1</v>
      </c>
      <c r="M2228" s="5" t="s">
        <v>3308</v>
      </c>
      <c r="N2228" s="5" t="s">
        <v>3309</v>
      </c>
      <c r="S2228" s="5" t="s">
        <v>1962</v>
      </c>
      <c r="T2228" s="5" t="s">
        <v>1963</v>
      </c>
      <c r="AC2228" s="4">
        <v>6</v>
      </c>
      <c r="AD2228" s="5" t="s">
        <v>714</v>
      </c>
      <c r="AE2228" s="5" t="s">
        <v>715</v>
      </c>
    </row>
    <row r="2229" spans="1:72" ht="13.5" customHeight="1">
      <c r="A2229" s="7" t="str">
        <f>HYPERLINK("http://kyu.snu.ac.kr/sdhj/index.jsp?type=hj/GK14704_00IM0001_016b.jpg","1768_해북촌_016b")</f>
        <v>1768_해북촌_016b</v>
      </c>
      <c r="B2229" s="4">
        <v>1768</v>
      </c>
      <c r="C2229" s="4" t="s">
        <v>9977</v>
      </c>
      <c r="D2229" s="4" t="s">
        <v>9978</v>
      </c>
      <c r="E2229" s="4">
        <v>2228</v>
      </c>
      <c r="F2229" s="5">
        <v>10</v>
      </c>
      <c r="G2229" s="5" t="s">
        <v>7036</v>
      </c>
      <c r="H2229" s="5" t="s">
        <v>7037</v>
      </c>
      <c r="I2229" s="5">
        <v>5</v>
      </c>
      <c r="L2229" s="5">
        <v>1</v>
      </c>
      <c r="M2229" s="5" t="s">
        <v>3308</v>
      </c>
      <c r="N2229" s="5" t="s">
        <v>3309</v>
      </c>
      <c r="S2229" s="5" t="s">
        <v>121</v>
      </c>
      <c r="T2229" s="5" t="s">
        <v>122</v>
      </c>
      <c r="W2229" s="5" t="s">
        <v>408</v>
      </c>
      <c r="X2229" s="5" t="s">
        <v>409</v>
      </c>
      <c r="Y2229" s="5" t="s">
        <v>251</v>
      </c>
      <c r="Z2229" s="5" t="s">
        <v>252</v>
      </c>
      <c r="AC2229" s="4">
        <v>24</v>
      </c>
      <c r="AD2229" s="5" t="s">
        <v>137</v>
      </c>
      <c r="AE2229" s="5" t="s">
        <v>138</v>
      </c>
    </row>
    <row r="2230" spans="1:72" ht="13.5" customHeight="1">
      <c r="A2230" s="7" t="str">
        <f>HYPERLINK("http://kyu.snu.ac.kr/sdhj/index.jsp?type=hj/GK14704_00IM0001_016b.jpg","1768_해북촌_016b")</f>
        <v>1768_해북촌_016b</v>
      </c>
      <c r="B2230" s="4">
        <v>1768</v>
      </c>
      <c r="C2230" s="4" t="s">
        <v>9977</v>
      </c>
      <c r="D2230" s="4" t="s">
        <v>9978</v>
      </c>
      <c r="E2230" s="4">
        <v>2229</v>
      </c>
      <c r="F2230" s="5">
        <v>10</v>
      </c>
      <c r="G2230" s="5" t="s">
        <v>7036</v>
      </c>
      <c r="H2230" s="5" t="s">
        <v>7037</v>
      </c>
      <c r="I2230" s="5">
        <v>5</v>
      </c>
      <c r="L2230" s="5">
        <v>2</v>
      </c>
      <c r="M2230" s="4" t="s">
        <v>7353</v>
      </c>
      <c r="N2230" s="4" t="s">
        <v>7354</v>
      </c>
      <c r="S2230" s="4"/>
      <c r="T2230" s="4" t="s">
        <v>9970</v>
      </c>
      <c r="W2230" s="5" t="s">
        <v>123</v>
      </c>
      <c r="X2230" s="5" t="s">
        <v>124</v>
      </c>
      <c r="Y2230" s="5" t="s">
        <v>251</v>
      </c>
      <c r="Z2230" s="5" t="s">
        <v>252</v>
      </c>
      <c r="AC2230" s="4">
        <v>68</v>
      </c>
      <c r="AD2230" s="5" t="s">
        <v>199</v>
      </c>
      <c r="AE2230" s="5" t="s">
        <v>200</v>
      </c>
      <c r="AJ2230" s="5" t="s">
        <v>33</v>
      </c>
      <c r="AK2230" s="5" t="s">
        <v>34</v>
      </c>
      <c r="AL2230" s="5" t="s">
        <v>325</v>
      </c>
      <c r="AM2230" s="5" t="s">
        <v>326</v>
      </c>
      <c r="AT2230" s="5" t="s">
        <v>1030</v>
      </c>
      <c r="AU2230" s="5" t="s">
        <v>1031</v>
      </c>
      <c r="AV2230" s="5" t="s">
        <v>2187</v>
      </c>
      <c r="AW2230" s="5" t="s">
        <v>2188</v>
      </c>
      <c r="BG2230" s="5" t="s">
        <v>1030</v>
      </c>
      <c r="BH2230" s="5" t="s">
        <v>1031</v>
      </c>
      <c r="BI2230" s="5" t="s">
        <v>7355</v>
      </c>
      <c r="BJ2230" s="5" t="s">
        <v>7356</v>
      </c>
      <c r="BK2230" s="5" t="s">
        <v>1030</v>
      </c>
      <c r="BL2230" s="5" t="s">
        <v>1031</v>
      </c>
      <c r="BM2230" s="5" t="s">
        <v>3600</v>
      </c>
      <c r="BN2230" s="5" t="s">
        <v>3601</v>
      </c>
      <c r="BQ2230" s="5" t="s">
        <v>7357</v>
      </c>
      <c r="BR2230" s="5" t="s">
        <v>7358</v>
      </c>
      <c r="BS2230" s="5" t="s">
        <v>103</v>
      </c>
      <c r="BT2230" s="5" t="s">
        <v>104</v>
      </c>
    </row>
    <row r="2231" spans="1:72" ht="13.5" customHeight="1">
      <c r="A2231" s="7" t="str">
        <f>HYPERLINK("http://kyu.snu.ac.kr/sdhj/index.jsp?type=hj/GK14704_00IM0001_016b.jpg","1768_해북촌_016b")</f>
        <v>1768_해북촌_016b</v>
      </c>
      <c r="B2231" s="4">
        <v>1768</v>
      </c>
      <c r="C2231" s="4" t="s">
        <v>10836</v>
      </c>
      <c r="D2231" s="4" t="s">
        <v>10837</v>
      </c>
      <c r="E2231" s="4">
        <v>2230</v>
      </c>
      <c r="F2231" s="5">
        <v>10</v>
      </c>
      <c r="G2231" s="5" t="s">
        <v>7036</v>
      </c>
      <c r="H2231" s="5" t="s">
        <v>7037</v>
      </c>
      <c r="I2231" s="5">
        <v>5</v>
      </c>
      <c r="L2231" s="5">
        <v>2</v>
      </c>
      <c r="M2231" s="5" t="s">
        <v>7353</v>
      </c>
      <c r="N2231" s="5" t="s">
        <v>7354</v>
      </c>
      <c r="S2231" s="5" t="s">
        <v>127</v>
      </c>
      <c r="T2231" s="5" t="s">
        <v>128</v>
      </c>
      <c r="AF2231" s="5" t="s">
        <v>131</v>
      </c>
      <c r="AG2231" s="5" t="s">
        <v>132</v>
      </c>
    </row>
    <row r="2232" spans="1:72" ht="13.5" customHeight="1">
      <c r="A2232" s="7" t="str">
        <f>HYPERLINK("http://kyu.snu.ac.kr/sdhj/index.jsp?type=hj/GK14704_00IM0001_016b.jpg","1768_해북촌_016b")</f>
        <v>1768_해북촌_016b</v>
      </c>
      <c r="B2232" s="4">
        <v>1768</v>
      </c>
      <c r="C2232" s="4" t="s">
        <v>9977</v>
      </c>
      <c r="D2232" s="4" t="s">
        <v>9978</v>
      </c>
      <c r="E2232" s="4">
        <v>2231</v>
      </c>
      <c r="F2232" s="5">
        <v>10</v>
      </c>
      <c r="G2232" s="5" t="s">
        <v>7036</v>
      </c>
      <c r="H2232" s="5" t="s">
        <v>7037</v>
      </c>
      <c r="I2232" s="5">
        <v>5</v>
      </c>
      <c r="L2232" s="5">
        <v>2</v>
      </c>
      <c r="M2232" s="5" t="s">
        <v>7353</v>
      </c>
      <c r="N2232" s="5" t="s">
        <v>7354</v>
      </c>
      <c r="S2232" s="5" t="s">
        <v>115</v>
      </c>
      <c r="T2232" s="5" t="s">
        <v>116</v>
      </c>
      <c r="U2232" s="5" t="s">
        <v>7359</v>
      </c>
      <c r="V2232" s="5" t="s">
        <v>7360</v>
      </c>
      <c r="Y2232" s="5" t="s">
        <v>4777</v>
      </c>
      <c r="Z2232" s="5" t="s">
        <v>4778</v>
      </c>
      <c r="AC2232" s="4">
        <v>18</v>
      </c>
      <c r="AD2232" s="5" t="s">
        <v>304</v>
      </c>
      <c r="AE2232" s="5" t="s">
        <v>229</v>
      </c>
    </row>
    <row r="2233" spans="1:72" ht="13.5" customHeight="1">
      <c r="A2233" s="7" t="str">
        <f>HYPERLINK("http://kyu.snu.ac.kr/sdhj/index.jsp?type=hj/GK14704_00IM0001_016b.jpg","1768_해북촌_016b")</f>
        <v>1768_해북촌_016b</v>
      </c>
      <c r="B2233" s="4">
        <v>1768</v>
      </c>
      <c r="C2233" s="4" t="s">
        <v>9977</v>
      </c>
      <c r="D2233" s="4" t="s">
        <v>9978</v>
      </c>
      <c r="E2233" s="4">
        <v>2232</v>
      </c>
      <c r="F2233" s="5">
        <v>10</v>
      </c>
      <c r="G2233" s="5" t="s">
        <v>7036</v>
      </c>
      <c r="H2233" s="5" t="s">
        <v>7037</v>
      </c>
      <c r="I2233" s="5">
        <v>5</v>
      </c>
      <c r="L2233" s="5">
        <v>2</v>
      </c>
      <c r="M2233" s="5" t="s">
        <v>7353</v>
      </c>
      <c r="N2233" s="5" t="s">
        <v>7354</v>
      </c>
      <c r="S2233" s="5" t="s">
        <v>121</v>
      </c>
      <c r="T2233" s="5" t="s">
        <v>122</v>
      </c>
      <c r="W2233" s="5" t="s">
        <v>250</v>
      </c>
      <c r="X2233" s="4" t="s">
        <v>10830</v>
      </c>
      <c r="Y2233" s="5" t="s">
        <v>251</v>
      </c>
      <c r="Z2233" s="5" t="s">
        <v>252</v>
      </c>
      <c r="AC2233" s="4">
        <v>20</v>
      </c>
      <c r="AD2233" s="5" t="s">
        <v>712</v>
      </c>
      <c r="AE2233" s="5" t="s">
        <v>713</v>
      </c>
    </row>
    <row r="2234" spans="1:72" ht="13.5" customHeight="1">
      <c r="A2234" s="7" t="str">
        <f>HYPERLINK("http://kyu.snu.ac.kr/sdhj/index.jsp?type=hj/GK14704_00IM0001_016b.jpg","1768_해북촌_016b")</f>
        <v>1768_해북촌_016b</v>
      </c>
      <c r="B2234" s="4">
        <v>1768</v>
      </c>
      <c r="C2234" s="4" t="s">
        <v>9977</v>
      </c>
      <c r="D2234" s="4" t="s">
        <v>9978</v>
      </c>
      <c r="E2234" s="4">
        <v>2233</v>
      </c>
      <c r="F2234" s="5">
        <v>10</v>
      </c>
      <c r="G2234" s="5" t="s">
        <v>7036</v>
      </c>
      <c r="H2234" s="5" t="s">
        <v>7037</v>
      </c>
      <c r="I2234" s="5">
        <v>5</v>
      </c>
      <c r="L2234" s="5">
        <v>2</v>
      </c>
      <c r="M2234" s="5" t="s">
        <v>7353</v>
      </c>
      <c r="N2234" s="5" t="s">
        <v>7354</v>
      </c>
      <c r="S2234" s="5" t="s">
        <v>115</v>
      </c>
      <c r="T2234" s="5" t="s">
        <v>116</v>
      </c>
      <c r="U2234" s="5" t="s">
        <v>681</v>
      </c>
      <c r="V2234" s="5" t="s">
        <v>682</v>
      </c>
      <c r="Y2234" s="5" t="s">
        <v>697</v>
      </c>
      <c r="Z2234" s="5" t="s">
        <v>698</v>
      </c>
      <c r="AC2234" s="4">
        <v>16</v>
      </c>
      <c r="AD2234" s="5" t="s">
        <v>476</v>
      </c>
      <c r="AE2234" s="5" t="s">
        <v>477</v>
      </c>
    </row>
    <row r="2235" spans="1:72" ht="13.5" customHeight="1">
      <c r="A2235" s="7" t="str">
        <f>HYPERLINK("http://kyu.snu.ac.kr/sdhj/index.jsp?type=hj/GK14704_00IM0001_016b.jpg","1768_해북촌_016b")</f>
        <v>1768_해북촌_016b</v>
      </c>
      <c r="B2235" s="4">
        <v>1768</v>
      </c>
      <c r="C2235" s="4" t="s">
        <v>9977</v>
      </c>
      <c r="D2235" s="4" t="s">
        <v>9978</v>
      </c>
      <c r="E2235" s="4">
        <v>2234</v>
      </c>
      <c r="F2235" s="5">
        <v>10</v>
      </c>
      <c r="G2235" s="5" t="s">
        <v>7036</v>
      </c>
      <c r="H2235" s="5" t="s">
        <v>7037</v>
      </c>
      <c r="I2235" s="5">
        <v>5</v>
      </c>
      <c r="L2235" s="5">
        <v>2</v>
      </c>
      <c r="M2235" s="5" t="s">
        <v>7353</v>
      </c>
      <c r="N2235" s="5" t="s">
        <v>7354</v>
      </c>
      <c r="S2235" s="5" t="s">
        <v>3302</v>
      </c>
      <c r="T2235" s="5" t="s">
        <v>124</v>
      </c>
      <c r="U2235" s="5" t="s">
        <v>7361</v>
      </c>
      <c r="V2235" s="5" t="s">
        <v>7298</v>
      </c>
      <c r="W2235" s="5" t="s">
        <v>249</v>
      </c>
      <c r="X2235" s="4" t="s">
        <v>10750</v>
      </c>
      <c r="Y2235" s="5" t="s">
        <v>7362</v>
      </c>
      <c r="Z2235" s="5" t="s">
        <v>7363</v>
      </c>
      <c r="AC2235" s="4">
        <v>42</v>
      </c>
      <c r="AD2235" s="5" t="s">
        <v>641</v>
      </c>
      <c r="AE2235" s="5" t="s">
        <v>642</v>
      </c>
    </row>
    <row r="2236" spans="1:72" ht="13.5" customHeight="1">
      <c r="A2236" s="7" t="str">
        <f>HYPERLINK("http://kyu.snu.ac.kr/sdhj/index.jsp?type=hj/GK14704_00IM0001_016b.jpg","1768_해북촌_016b")</f>
        <v>1768_해북촌_016b</v>
      </c>
      <c r="B2236" s="4">
        <v>1768</v>
      </c>
      <c r="C2236" s="4" t="s">
        <v>9977</v>
      </c>
      <c r="D2236" s="4" t="s">
        <v>9978</v>
      </c>
      <c r="E2236" s="4">
        <v>2235</v>
      </c>
      <c r="F2236" s="5">
        <v>10</v>
      </c>
      <c r="G2236" s="5" t="s">
        <v>7036</v>
      </c>
      <c r="H2236" s="5" t="s">
        <v>7037</v>
      </c>
      <c r="I2236" s="5">
        <v>5</v>
      </c>
      <c r="L2236" s="5">
        <v>2</v>
      </c>
      <c r="M2236" s="5" t="s">
        <v>7353</v>
      </c>
      <c r="N2236" s="5" t="s">
        <v>7354</v>
      </c>
      <c r="S2236" s="5" t="s">
        <v>127</v>
      </c>
      <c r="T2236" s="5" t="s">
        <v>128</v>
      </c>
      <c r="Y2236" s="5" t="s">
        <v>251</v>
      </c>
      <c r="Z2236" s="5" t="s">
        <v>252</v>
      </c>
      <c r="AC2236" s="4">
        <v>11</v>
      </c>
      <c r="AD2236" s="5" t="s">
        <v>199</v>
      </c>
      <c r="AE2236" s="5" t="s">
        <v>200</v>
      </c>
    </row>
    <row r="2237" spans="1:72" ht="13.5" customHeight="1">
      <c r="A2237" s="7" t="str">
        <f>HYPERLINK("http://kyu.snu.ac.kr/sdhj/index.jsp?type=hj/GK14704_00IM0001_016b.jpg","1768_해북촌_016b")</f>
        <v>1768_해북촌_016b</v>
      </c>
      <c r="B2237" s="4">
        <v>1768</v>
      </c>
      <c r="C2237" s="4" t="s">
        <v>9977</v>
      </c>
      <c r="D2237" s="4" t="s">
        <v>9978</v>
      </c>
      <c r="E2237" s="4">
        <v>2236</v>
      </c>
      <c r="F2237" s="5">
        <v>10</v>
      </c>
      <c r="G2237" s="5" t="s">
        <v>7036</v>
      </c>
      <c r="H2237" s="5" t="s">
        <v>7037</v>
      </c>
      <c r="I2237" s="5">
        <v>5</v>
      </c>
      <c r="L2237" s="5">
        <v>2</v>
      </c>
      <c r="M2237" s="5" t="s">
        <v>7353</v>
      </c>
      <c r="N2237" s="5" t="s">
        <v>7354</v>
      </c>
      <c r="S2237" s="5" t="s">
        <v>127</v>
      </c>
      <c r="T2237" s="5" t="s">
        <v>128</v>
      </c>
      <c r="Y2237" s="5" t="s">
        <v>251</v>
      </c>
      <c r="Z2237" s="5" t="s">
        <v>252</v>
      </c>
      <c r="AC2237" s="4">
        <v>7</v>
      </c>
      <c r="AD2237" s="5" t="s">
        <v>724</v>
      </c>
      <c r="AE2237" s="5" t="s">
        <v>725</v>
      </c>
    </row>
    <row r="2238" spans="1:72" ht="13.5" customHeight="1">
      <c r="A2238" s="7" t="str">
        <f>HYPERLINK("http://kyu.snu.ac.kr/sdhj/index.jsp?type=hj/GK14704_00IM0001_016b.jpg","1768_해북촌_016b")</f>
        <v>1768_해북촌_016b</v>
      </c>
      <c r="B2238" s="4">
        <v>1768</v>
      </c>
      <c r="C2238" s="4" t="s">
        <v>9977</v>
      </c>
      <c r="D2238" s="4" t="s">
        <v>9978</v>
      </c>
      <c r="E2238" s="4">
        <v>2237</v>
      </c>
      <c r="F2238" s="5">
        <v>10</v>
      </c>
      <c r="G2238" s="5" t="s">
        <v>7036</v>
      </c>
      <c r="H2238" s="5" t="s">
        <v>7037</v>
      </c>
      <c r="I2238" s="5">
        <v>5</v>
      </c>
      <c r="L2238" s="5">
        <v>3</v>
      </c>
      <c r="M2238" s="4" t="s">
        <v>7364</v>
      </c>
      <c r="N2238" s="4" t="s">
        <v>7365</v>
      </c>
      <c r="O2238" s="5" t="s">
        <v>12</v>
      </c>
      <c r="P2238" s="5" t="s">
        <v>13</v>
      </c>
      <c r="S2238" s="4"/>
      <c r="T2238" s="4" t="s">
        <v>11998</v>
      </c>
      <c r="U2238" s="5" t="s">
        <v>695</v>
      </c>
      <c r="V2238" s="5" t="s">
        <v>696</v>
      </c>
      <c r="W2238" s="5" t="s">
        <v>1073</v>
      </c>
      <c r="X2238" s="4" t="s">
        <v>11999</v>
      </c>
      <c r="Y2238" s="5" t="s">
        <v>7366</v>
      </c>
      <c r="Z2238" s="5" t="s">
        <v>7367</v>
      </c>
      <c r="AC2238" s="4">
        <v>43</v>
      </c>
      <c r="AD2238" s="5" t="s">
        <v>472</v>
      </c>
      <c r="AE2238" s="5" t="s">
        <v>473</v>
      </c>
      <c r="AJ2238" s="5" t="s">
        <v>33</v>
      </c>
      <c r="AK2238" s="5" t="s">
        <v>34</v>
      </c>
      <c r="AL2238" s="5" t="s">
        <v>382</v>
      </c>
      <c r="AM2238" s="5" t="s">
        <v>12000</v>
      </c>
      <c r="AT2238" s="5" t="s">
        <v>83</v>
      </c>
      <c r="AU2238" s="5" t="s">
        <v>84</v>
      </c>
      <c r="AV2238" s="5" t="s">
        <v>3380</v>
      </c>
      <c r="AW2238" s="5" t="s">
        <v>3381</v>
      </c>
      <c r="BG2238" s="5" t="s">
        <v>83</v>
      </c>
      <c r="BH2238" s="5" t="s">
        <v>84</v>
      </c>
      <c r="BI2238" s="5" t="s">
        <v>7368</v>
      </c>
      <c r="BJ2238" s="5" t="s">
        <v>7369</v>
      </c>
      <c r="BK2238" s="5" t="s">
        <v>2124</v>
      </c>
      <c r="BL2238" s="5" t="s">
        <v>12001</v>
      </c>
      <c r="BM2238" s="5" t="s">
        <v>12002</v>
      </c>
      <c r="BN2238" s="5" t="s">
        <v>12003</v>
      </c>
      <c r="BO2238" s="5" t="s">
        <v>83</v>
      </c>
      <c r="BP2238" s="5" t="s">
        <v>84</v>
      </c>
      <c r="BQ2238" s="5" t="s">
        <v>7370</v>
      </c>
      <c r="BR2238" s="5" t="s">
        <v>12004</v>
      </c>
      <c r="BS2238" s="5" t="s">
        <v>266</v>
      </c>
      <c r="BT2238" s="4" t="s">
        <v>12005</v>
      </c>
    </row>
    <row r="2239" spans="1:72" ht="13.5" customHeight="1">
      <c r="A2239" s="7" t="str">
        <f>HYPERLINK("http://kyu.snu.ac.kr/sdhj/index.jsp?type=hj/GK14704_00IM0001_016b.jpg","1768_해북촌_016b")</f>
        <v>1768_해북촌_016b</v>
      </c>
      <c r="B2239" s="4">
        <v>1768</v>
      </c>
      <c r="C2239" s="4" t="s">
        <v>12006</v>
      </c>
      <c r="D2239" s="4" t="s">
        <v>12007</v>
      </c>
      <c r="E2239" s="4">
        <v>2238</v>
      </c>
      <c r="F2239" s="5">
        <v>10</v>
      </c>
      <c r="G2239" s="5" t="s">
        <v>7036</v>
      </c>
      <c r="H2239" s="5" t="s">
        <v>7037</v>
      </c>
      <c r="I2239" s="5">
        <v>5</v>
      </c>
      <c r="L2239" s="5">
        <v>3</v>
      </c>
      <c r="M2239" s="5" t="s">
        <v>7364</v>
      </c>
      <c r="N2239" s="5" t="s">
        <v>7365</v>
      </c>
      <c r="S2239" s="5" t="s">
        <v>95</v>
      </c>
      <c r="T2239" s="5" t="s">
        <v>96</v>
      </c>
      <c r="W2239" s="5" t="s">
        <v>439</v>
      </c>
      <c r="X2239" s="5" t="s">
        <v>440</v>
      </c>
      <c r="Y2239" s="5" t="s">
        <v>20</v>
      </c>
      <c r="Z2239" s="5" t="s">
        <v>21</v>
      </c>
      <c r="AC2239" s="4">
        <v>41</v>
      </c>
      <c r="AD2239" s="5" t="s">
        <v>1175</v>
      </c>
      <c r="AE2239" s="5" t="s">
        <v>1176</v>
      </c>
      <c r="AJ2239" s="5" t="s">
        <v>33</v>
      </c>
      <c r="AK2239" s="5" t="s">
        <v>34</v>
      </c>
      <c r="AL2239" s="5" t="s">
        <v>437</v>
      </c>
      <c r="AM2239" s="5" t="s">
        <v>438</v>
      </c>
      <c r="AT2239" s="5" t="s">
        <v>83</v>
      </c>
      <c r="AU2239" s="5" t="s">
        <v>84</v>
      </c>
      <c r="AV2239" s="5" t="s">
        <v>5298</v>
      </c>
      <c r="AW2239" s="5" t="s">
        <v>5287</v>
      </c>
      <c r="BG2239" s="5" t="s">
        <v>83</v>
      </c>
      <c r="BH2239" s="5" t="s">
        <v>84</v>
      </c>
      <c r="BI2239" s="5" t="s">
        <v>7371</v>
      </c>
      <c r="BJ2239" s="5" t="s">
        <v>7372</v>
      </c>
      <c r="BK2239" s="5" t="s">
        <v>83</v>
      </c>
      <c r="BL2239" s="5" t="s">
        <v>84</v>
      </c>
      <c r="BM2239" s="5" t="s">
        <v>6476</v>
      </c>
      <c r="BN2239" s="5" t="s">
        <v>6477</v>
      </c>
      <c r="BO2239" s="5" t="s">
        <v>83</v>
      </c>
      <c r="BP2239" s="5" t="s">
        <v>84</v>
      </c>
      <c r="BQ2239" s="5" t="s">
        <v>7373</v>
      </c>
      <c r="BR2239" s="5" t="s">
        <v>7374</v>
      </c>
      <c r="BS2239" s="5" t="s">
        <v>7375</v>
      </c>
      <c r="BT2239" s="5" t="s">
        <v>7376</v>
      </c>
    </row>
    <row r="2240" spans="1:72" ht="13.5" customHeight="1">
      <c r="A2240" s="7" t="str">
        <f>HYPERLINK("http://kyu.snu.ac.kr/sdhj/index.jsp?type=hj/GK14704_00IM0001_016b.jpg","1768_해북촌_016b")</f>
        <v>1768_해북촌_016b</v>
      </c>
      <c r="B2240" s="4">
        <v>1768</v>
      </c>
      <c r="C2240" s="4" t="s">
        <v>11475</v>
      </c>
      <c r="D2240" s="4" t="s">
        <v>11476</v>
      </c>
      <c r="E2240" s="4">
        <v>2239</v>
      </c>
      <c r="F2240" s="5">
        <v>10</v>
      </c>
      <c r="G2240" s="5" t="s">
        <v>7036</v>
      </c>
      <c r="H2240" s="5" t="s">
        <v>7037</v>
      </c>
      <c r="I2240" s="5">
        <v>5</v>
      </c>
      <c r="L2240" s="5">
        <v>3</v>
      </c>
      <c r="M2240" s="5" t="s">
        <v>7364</v>
      </c>
      <c r="N2240" s="5" t="s">
        <v>7365</v>
      </c>
      <c r="S2240" s="5" t="s">
        <v>127</v>
      </c>
      <c r="T2240" s="5" t="s">
        <v>128</v>
      </c>
      <c r="AC2240" s="4">
        <v>9</v>
      </c>
      <c r="AD2240" s="5" t="s">
        <v>129</v>
      </c>
      <c r="AE2240" s="5" t="s">
        <v>130</v>
      </c>
    </row>
    <row r="2241" spans="1:72" ht="13.5" customHeight="1">
      <c r="A2241" s="7" t="str">
        <f>HYPERLINK("http://kyu.snu.ac.kr/sdhj/index.jsp?type=hj/GK14704_00IM0001_016b.jpg","1768_해북촌_016b")</f>
        <v>1768_해북촌_016b</v>
      </c>
      <c r="B2241" s="4">
        <v>1768</v>
      </c>
      <c r="C2241" s="4" t="s">
        <v>12008</v>
      </c>
      <c r="D2241" s="4" t="s">
        <v>12009</v>
      </c>
      <c r="E2241" s="4">
        <v>2240</v>
      </c>
      <c r="F2241" s="5">
        <v>10</v>
      </c>
      <c r="G2241" s="5" t="s">
        <v>7036</v>
      </c>
      <c r="H2241" s="5" t="s">
        <v>7037</v>
      </c>
      <c r="I2241" s="5">
        <v>5</v>
      </c>
      <c r="L2241" s="5">
        <v>3</v>
      </c>
      <c r="M2241" s="5" t="s">
        <v>7364</v>
      </c>
      <c r="N2241" s="5" t="s">
        <v>7365</v>
      </c>
      <c r="S2241" s="5" t="s">
        <v>115</v>
      </c>
      <c r="T2241" s="5" t="s">
        <v>116</v>
      </c>
      <c r="U2241" s="5" t="s">
        <v>3384</v>
      </c>
      <c r="V2241" s="5" t="s">
        <v>3385</v>
      </c>
      <c r="Y2241" s="5" t="s">
        <v>3549</v>
      </c>
      <c r="Z2241" s="5" t="s">
        <v>3550</v>
      </c>
      <c r="AD2241" s="5" t="s">
        <v>724</v>
      </c>
      <c r="AE2241" s="5" t="s">
        <v>725</v>
      </c>
    </row>
    <row r="2242" spans="1:72" ht="13.5" customHeight="1">
      <c r="A2242" s="7" t="str">
        <f>HYPERLINK("http://kyu.snu.ac.kr/sdhj/index.jsp?type=hj/GK14704_00IM0001_016b.jpg","1768_해북촌_016b")</f>
        <v>1768_해북촌_016b</v>
      </c>
      <c r="B2242" s="4">
        <v>1768</v>
      </c>
      <c r="C2242" s="4" t="s">
        <v>12008</v>
      </c>
      <c r="D2242" s="4" t="s">
        <v>12009</v>
      </c>
      <c r="E2242" s="4">
        <v>2241</v>
      </c>
      <c r="F2242" s="5">
        <v>10</v>
      </c>
      <c r="G2242" s="5" t="s">
        <v>7036</v>
      </c>
      <c r="H2242" s="5" t="s">
        <v>7037</v>
      </c>
      <c r="I2242" s="5">
        <v>5</v>
      </c>
      <c r="L2242" s="5">
        <v>3</v>
      </c>
      <c r="M2242" s="5" t="s">
        <v>7364</v>
      </c>
      <c r="N2242" s="5" t="s">
        <v>7365</v>
      </c>
      <c r="T2242" s="4" t="s">
        <v>12010</v>
      </c>
      <c r="U2242" s="5" t="s">
        <v>133</v>
      </c>
      <c r="V2242" s="5" t="s">
        <v>134</v>
      </c>
      <c r="Y2242" s="5" t="s">
        <v>7377</v>
      </c>
      <c r="Z2242" s="5" t="s">
        <v>7378</v>
      </c>
      <c r="AC2242" s="4">
        <v>60</v>
      </c>
      <c r="AD2242" s="5" t="s">
        <v>166</v>
      </c>
      <c r="AE2242" s="5" t="s">
        <v>167</v>
      </c>
      <c r="AF2242" s="5" t="s">
        <v>3568</v>
      </c>
      <c r="AG2242" s="5" t="s">
        <v>3434</v>
      </c>
    </row>
    <row r="2243" spans="1:72" ht="13.5" customHeight="1">
      <c r="A2243" s="7" t="str">
        <f>HYPERLINK("http://kyu.snu.ac.kr/sdhj/index.jsp?type=hj/GK14704_00IM0001_016b.jpg","1768_해북촌_016b")</f>
        <v>1768_해북촌_016b</v>
      </c>
      <c r="B2243" s="4">
        <v>1768</v>
      </c>
      <c r="C2243" s="4" t="s">
        <v>11347</v>
      </c>
      <c r="D2243" s="4" t="s">
        <v>11348</v>
      </c>
      <c r="E2243" s="4">
        <v>2242</v>
      </c>
      <c r="F2243" s="5">
        <v>10</v>
      </c>
      <c r="G2243" s="5" t="s">
        <v>7036</v>
      </c>
      <c r="H2243" s="5" t="s">
        <v>7037</v>
      </c>
      <c r="I2243" s="5">
        <v>5</v>
      </c>
      <c r="L2243" s="5">
        <v>4</v>
      </c>
      <c r="M2243" s="4" t="s">
        <v>7379</v>
      </c>
      <c r="N2243" s="4" t="s">
        <v>7380</v>
      </c>
      <c r="O2243" s="5" t="s">
        <v>12</v>
      </c>
      <c r="P2243" s="5" t="s">
        <v>13</v>
      </c>
      <c r="S2243" s="4"/>
      <c r="T2243" s="4" t="s">
        <v>10144</v>
      </c>
      <c r="U2243" s="5" t="s">
        <v>665</v>
      </c>
      <c r="V2243" s="5" t="s">
        <v>666</v>
      </c>
      <c r="W2243" s="5" t="s">
        <v>4812</v>
      </c>
      <c r="X2243" s="5" t="s">
        <v>4813</v>
      </c>
      <c r="Y2243" s="5" t="s">
        <v>99</v>
      </c>
      <c r="Z2243" s="5" t="s">
        <v>100</v>
      </c>
      <c r="AC2243" s="4">
        <v>49</v>
      </c>
      <c r="AD2243" s="5" t="s">
        <v>1234</v>
      </c>
      <c r="AE2243" s="5" t="s">
        <v>1235</v>
      </c>
      <c r="AJ2243" s="5" t="s">
        <v>33</v>
      </c>
      <c r="AK2243" s="5" t="s">
        <v>34</v>
      </c>
      <c r="AL2243" s="5" t="s">
        <v>4816</v>
      </c>
      <c r="AM2243" s="5" t="s">
        <v>4817</v>
      </c>
      <c r="AT2243" s="5" t="s">
        <v>588</v>
      </c>
      <c r="AU2243" s="5" t="s">
        <v>589</v>
      </c>
      <c r="AV2243" s="5" t="s">
        <v>7381</v>
      </c>
      <c r="AW2243" s="5" t="s">
        <v>7382</v>
      </c>
      <c r="BG2243" s="5" t="s">
        <v>3298</v>
      </c>
      <c r="BH2243" s="5" t="s">
        <v>3299</v>
      </c>
      <c r="BI2243" s="5" t="s">
        <v>7383</v>
      </c>
      <c r="BJ2243" s="5" t="s">
        <v>7384</v>
      </c>
      <c r="BK2243" s="5" t="s">
        <v>7385</v>
      </c>
      <c r="BL2243" s="5" t="s">
        <v>7386</v>
      </c>
      <c r="BM2243" s="5" t="s">
        <v>7387</v>
      </c>
      <c r="BN2243" s="5" t="s">
        <v>6716</v>
      </c>
      <c r="BO2243" s="5" t="s">
        <v>7388</v>
      </c>
      <c r="BP2243" s="5" t="s">
        <v>7389</v>
      </c>
      <c r="BQ2243" s="5" t="s">
        <v>7390</v>
      </c>
      <c r="BR2243" s="5" t="s">
        <v>7391</v>
      </c>
      <c r="BS2243" s="5" t="s">
        <v>706</v>
      </c>
      <c r="BT2243" s="5" t="s">
        <v>707</v>
      </c>
    </row>
    <row r="2244" spans="1:72" ht="13.5" customHeight="1">
      <c r="A2244" s="7" t="str">
        <f>HYPERLINK("http://kyu.snu.ac.kr/sdhj/index.jsp?type=hj/GK14704_00IM0001_016b.jpg","1768_해북촌_016b")</f>
        <v>1768_해북촌_016b</v>
      </c>
      <c r="B2244" s="4">
        <v>1768</v>
      </c>
      <c r="C2244" s="4" t="s">
        <v>11183</v>
      </c>
      <c r="D2244" s="4" t="s">
        <v>11184</v>
      </c>
      <c r="E2244" s="4">
        <v>2243</v>
      </c>
      <c r="F2244" s="5">
        <v>10</v>
      </c>
      <c r="G2244" s="5" t="s">
        <v>7036</v>
      </c>
      <c r="H2244" s="5" t="s">
        <v>7037</v>
      </c>
      <c r="I2244" s="5">
        <v>5</v>
      </c>
      <c r="L2244" s="5">
        <v>4</v>
      </c>
      <c r="M2244" s="5" t="s">
        <v>7379</v>
      </c>
      <c r="N2244" s="5" t="s">
        <v>7380</v>
      </c>
      <c r="T2244" s="4" t="s">
        <v>10525</v>
      </c>
      <c r="U2244" s="5" t="s">
        <v>133</v>
      </c>
      <c r="V2244" s="5" t="s">
        <v>134</v>
      </c>
      <c r="Y2244" s="5" t="s">
        <v>5196</v>
      </c>
      <c r="Z2244" s="5" t="s">
        <v>5197</v>
      </c>
      <c r="AC2244" s="4">
        <v>34</v>
      </c>
      <c r="AD2244" s="5" t="s">
        <v>486</v>
      </c>
      <c r="AE2244" s="5" t="s">
        <v>487</v>
      </c>
    </row>
    <row r="2245" spans="1:72" ht="13.5" customHeight="1">
      <c r="A2245" s="7" t="str">
        <f>HYPERLINK("http://kyu.snu.ac.kr/sdhj/index.jsp?type=hj/GK14704_00IM0001_016b.jpg","1768_해북촌_016b")</f>
        <v>1768_해북촌_016b</v>
      </c>
      <c r="B2245" s="4">
        <v>1768</v>
      </c>
      <c r="C2245" s="4" t="s">
        <v>9719</v>
      </c>
      <c r="D2245" s="4" t="s">
        <v>9720</v>
      </c>
      <c r="E2245" s="4">
        <v>2244</v>
      </c>
      <c r="F2245" s="5">
        <v>10</v>
      </c>
      <c r="G2245" s="5" t="s">
        <v>7036</v>
      </c>
      <c r="H2245" s="5" t="s">
        <v>7037</v>
      </c>
      <c r="I2245" s="5">
        <v>5</v>
      </c>
      <c r="L2245" s="5">
        <v>4</v>
      </c>
      <c r="M2245" s="5" t="s">
        <v>7379</v>
      </c>
      <c r="N2245" s="5" t="s">
        <v>7380</v>
      </c>
      <c r="T2245" s="4" t="s">
        <v>10525</v>
      </c>
      <c r="U2245" s="5" t="s">
        <v>133</v>
      </c>
      <c r="V2245" s="5" t="s">
        <v>134</v>
      </c>
      <c r="Y2245" s="5" t="s">
        <v>7392</v>
      </c>
      <c r="Z2245" s="5" t="s">
        <v>7393</v>
      </c>
      <c r="AC2245" s="4">
        <v>11</v>
      </c>
      <c r="AD2245" s="5" t="s">
        <v>199</v>
      </c>
      <c r="AE2245" s="5" t="s">
        <v>200</v>
      </c>
      <c r="BC2245" s="5" t="s">
        <v>9716</v>
      </c>
      <c r="BE2245" s="5" t="s">
        <v>12011</v>
      </c>
      <c r="BF2245" s="4" t="s">
        <v>11677</v>
      </c>
    </row>
    <row r="2246" spans="1:72" ht="13.5" customHeight="1">
      <c r="A2246" s="7" t="str">
        <f>HYPERLINK("http://kyu.snu.ac.kr/sdhj/index.jsp?type=hj/GK14704_00IM0001_016b.jpg","1768_해북촌_016b")</f>
        <v>1768_해북촌_016b</v>
      </c>
      <c r="B2246" s="4">
        <v>1768</v>
      </c>
      <c r="C2246" s="4" t="s">
        <v>9719</v>
      </c>
      <c r="D2246" s="4" t="s">
        <v>9720</v>
      </c>
      <c r="E2246" s="4">
        <v>2245</v>
      </c>
      <c r="F2246" s="5">
        <v>10</v>
      </c>
      <c r="G2246" s="5" t="s">
        <v>7036</v>
      </c>
      <c r="H2246" s="5" t="s">
        <v>7037</v>
      </c>
      <c r="I2246" s="5">
        <v>5</v>
      </c>
      <c r="L2246" s="5">
        <v>4</v>
      </c>
      <c r="M2246" s="5" t="s">
        <v>7379</v>
      </c>
      <c r="N2246" s="5" t="s">
        <v>7380</v>
      </c>
      <c r="T2246" s="4" t="s">
        <v>10525</v>
      </c>
      <c r="U2246" s="5" t="s">
        <v>203</v>
      </c>
      <c r="V2246" s="5" t="s">
        <v>204</v>
      </c>
      <c r="Y2246" s="5" t="s">
        <v>7394</v>
      </c>
      <c r="Z2246" s="5" t="s">
        <v>7395</v>
      </c>
      <c r="AC2246" s="4">
        <v>5</v>
      </c>
      <c r="AD2246" s="5" t="s">
        <v>659</v>
      </c>
      <c r="AE2246" s="5" t="s">
        <v>660</v>
      </c>
      <c r="AF2246" s="5" t="s">
        <v>3568</v>
      </c>
      <c r="AG2246" s="5" t="s">
        <v>3434</v>
      </c>
      <c r="BC2246" s="5" t="s">
        <v>9716</v>
      </c>
      <c r="BE2246" s="5" t="s">
        <v>12011</v>
      </c>
      <c r="BF2246" s="4" t="s">
        <v>11332</v>
      </c>
    </row>
    <row r="2247" spans="1:72" ht="13.5" customHeight="1">
      <c r="A2247" s="7" t="str">
        <f>HYPERLINK("http://kyu.snu.ac.kr/sdhj/index.jsp?type=hj/GK14704_00IM0001_016b.jpg","1768_해북촌_016b")</f>
        <v>1768_해북촌_016b</v>
      </c>
      <c r="B2247" s="4">
        <v>1768</v>
      </c>
      <c r="C2247" s="4" t="s">
        <v>9719</v>
      </c>
      <c r="D2247" s="4" t="s">
        <v>9720</v>
      </c>
      <c r="E2247" s="4">
        <v>2246</v>
      </c>
      <c r="F2247" s="5">
        <v>10</v>
      </c>
      <c r="G2247" s="5" t="s">
        <v>7036</v>
      </c>
      <c r="H2247" s="5" t="s">
        <v>7037</v>
      </c>
      <c r="I2247" s="5">
        <v>5</v>
      </c>
      <c r="L2247" s="5">
        <v>5</v>
      </c>
      <c r="M2247" s="4" t="s">
        <v>4450</v>
      </c>
      <c r="N2247" s="4" t="s">
        <v>4451</v>
      </c>
      <c r="S2247" s="4"/>
      <c r="T2247" s="4" t="s">
        <v>9813</v>
      </c>
      <c r="U2247" s="5" t="s">
        <v>6647</v>
      </c>
      <c r="V2247" s="5" t="s">
        <v>3210</v>
      </c>
      <c r="W2247" s="5" t="s">
        <v>249</v>
      </c>
      <c r="X2247" s="4" t="s">
        <v>10749</v>
      </c>
      <c r="Y2247" s="5" t="s">
        <v>697</v>
      </c>
      <c r="Z2247" s="5" t="s">
        <v>698</v>
      </c>
      <c r="AC2247" s="4">
        <v>54</v>
      </c>
      <c r="AD2247" s="5" t="s">
        <v>79</v>
      </c>
      <c r="AE2247" s="5" t="s">
        <v>80</v>
      </c>
      <c r="AJ2247" s="5" t="s">
        <v>33</v>
      </c>
      <c r="AK2247" s="5" t="s">
        <v>34</v>
      </c>
      <c r="AL2247" s="5" t="s">
        <v>266</v>
      </c>
      <c r="AM2247" s="4" t="s">
        <v>12012</v>
      </c>
      <c r="AT2247" s="5" t="s">
        <v>1030</v>
      </c>
      <c r="AU2247" s="5" t="s">
        <v>1031</v>
      </c>
      <c r="AV2247" s="5" t="s">
        <v>4359</v>
      </c>
      <c r="AW2247" s="5" t="s">
        <v>3010</v>
      </c>
      <c r="BG2247" s="5" t="s">
        <v>1030</v>
      </c>
      <c r="BH2247" s="5" t="s">
        <v>1031</v>
      </c>
      <c r="BI2247" s="5" t="s">
        <v>7396</v>
      </c>
      <c r="BJ2247" s="5" t="s">
        <v>5084</v>
      </c>
      <c r="BK2247" s="5" t="s">
        <v>1030</v>
      </c>
      <c r="BL2247" s="5" t="s">
        <v>1031</v>
      </c>
      <c r="BM2247" s="5" t="s">
        <v>7397</v>
      </c>
      <c r="BN2247" s="5" t="s">
        <v>7398</v>
      </c>
      <c r="BO2247" s="5" t="s">
        <v>1030</v>
      </c>
      <c r="BP2247" s="5" t="s">
        <v>1031</v>
      </c>
      <c r="BQ2247" s="5" t="s">
        <v>7399</v>
      </c>
      <c r="BR2247" s="5" t="s">
        <v>12013</v>
      </c>
      <c r="BS2247" s="5" t="s">
        <v>266</v>
      </c>
      <c r="BT2247" s="4" t="s">
        <v>11193</v>
      </c>
    </row>
    <row r="2248" spans="1:72" ht="13.5" customHeight="1">
      <c r="A2248" s="7" t="str">
        <f>HYPERLINK("http://kyu.snu.ac.kr/sdhj/index.jsp?type=hj/GK14704_00IM0001_016b.jpg","1768_해북촌_016b")</f>
        <v>1768_해북촌_016b</v>
      </c>
      <c r="B2248" s="4">
        <v>1768</v>
      </c>
      <c r="C2248" s="4" t="s">
        <v>11194</v>
      </c>
      <c r="D2248" s="4" t="s">
        <v>11195</v>
      </c>
      <c r="E2248" s="4">
        <v>2247</v>
      </c>
      <c r="F2248" s="5">
        <v>10</v>
      </c>
      <c r="G2248" s="5" t="s">
        <v>7036</v>
      </c>
      <c r="H2248" s="5" t="s">
        <v>7037</v>
      </c>
      <c r="I2248" s="5">
        <v>5</v>
      </c>
      <c r="L2248" s="5">
        <v>5</v>
      </c>
      <c r="M2248" s="5" t="s">
        <v>4450</v>
      </c>
      <c r="N2248" s="5" t="s">
        <v>4451</v>
      </c>
      <c r="S2248" s="5" t="s">
        <v>95</v>
      </c>
      <c r="T2248" s="5" t="s">
        <v>96</v>
      </c>
      <c r="W2248" s="5" t="s">
        <v>97</v>
      </c>
      <c r="X2248" s="5" t="s">
        <v>98</v>
      </c>
      <c r="Y2248" s="5" t="s">
        <v>251</v>
      </c>
      <c r="Z2248" s="5" t="s">
        <v>252</v>
      </c>
      <c r="AC2248" s="4">
        <v>41</v>
      </c>
      <c r="AD2248" s="5" t="s">
        <v>1175</v>
      </c>
      <c r="AE2248" s="5" t="s">
        <v>1176</v>
      </c>
      <c r="AJ2248" s="5" t="s">
        <v>33</v>
      </c>
      <c r="AK2248" s="5" t="s">
        <v>34</v>
      </c>
      <c r="AL2248" s="5" t="s">
        <v>103</v>
      </c>
      <c r="AM2248" s="5" t="s">
        <v>104</v>
      </c>
      <c r="AT2248" s="5" t="s">
        <v>1030</v>
      </c>
      <c r="AU2248" s="5" t="s">
        <v>1031</v>
      </c>
      <c r="AV2248" s="5" t="s">
        <v>7400</v>
      </c>
      <c r="AW2248" s="5" t="s">
        <v>7401</v>
      </c>
      <c r="BG2248" s="5" t="s">
        <v>1030</v>
      </c>
      <c r="BH2248" s="5" t="s">
        <v>1031</v>
      </c>
      <c r="BI2248" s="5" t="s">
        <v>1266</v>
      </c>
      <c r="BJ2248" s="5" t="s">
        <v>1267</v>
      </c>
      <c r="BK2248" s="5" t="s">
        <v>1030</v>
      </c>
      <c r="BL2248" s="5" t="s">
        <v>1031</v>
      </c>
      <c r="BM2248" s="5" t="s">
        <v>4489</v>
      </c>
      <c r="BN2248" s="5" t="s">
        <v>4490</v>
      </c>
      <c r="BO2248" s="5" t="s">
        <v>1030</v>
      </c>
      <c r="BP2248" s="5" t="s">
        <v>1031</v>
      </c>
      <c r="BQ2248" s="5" t="s">
        <v>7402</v>
      </c>
      <c r="BR2248" s="5" t="s">
        <v>12014</v>
      </c>
      <c r="BS2248" s="5" t="s">
        <v>266</v>
      </c>
      <c r="BT2248" s="4" t="s">
        <v>11107</v>
      </c>
    </row>
    <row r="2249" spans="1:72" ht="13.5" customHeight="1">
      <c r="A2249" s="7" t="str">
        <f>HYPERLINK("http://kyu.snu.ac.kr/sdhj/index.jsp?type=hj/GK14704_00IM0001_016b.jpg","1768_해북촌_016b")</f>
        <v>1768_해북촌_016b</v>
      </c>
      <c r="B2249" s="4">
        <v>1768</v>
      </c>
      <c r="C2249" s="4" t="s">
        <v>10672</v>
      </c>
      <c r="D2249" s="4" t="s">
        <v>10673</v>
      </c>
      <c r="E2249" s="4">
        <v>2248</v>
      </c>
      <c r="F2249" s="5">
        <v>10</v>
      </c>
      <c r="G2249" s="5" t="s">
        <v>7036</v>
      </c>
      <c r="H2249" s="5" t="s">
        <v>7037</v>
      </c>
      <c r="I2249" s="5">
        <v>5</v>
      </c>
      <c r="L2249" s="5">
        <v>5</v>
      </c>
      <c r="M2249" s="5" t="s">
        <v>4450</v>
      </c>
      <c r="N2249" s="5" t="s">
        <v>4451</v>
      </c>
      <c r="S2249" s="5" t="s">
        <v>115</v>
      </c>
      <c r="T2249" s="5" t="s">
        <v>116</v>
      </c>
      <c r="Y2249" s="5" t="s">
        <v>7403</v>
      </c>
      <c r="Z2249" s="5" t="s">
        <v>7404</v>
      </c>
      <c r="AC2249" s="4">
        <v>15</v>
      </c>
      <c r="AD2249" s="5" t="s">
        <v>476</v>
      </c>
      <c r="AE2249" s="5" t="s">
        <v>477</v>
      </c>
    </row>
    <row r="2250" spans="1:72" ht="13.5" customHeight="1">
      <c r="A2250" s="7" t="str">
        <f>HYPERLINK("http://kyu.snu.ac.kr/sdhj/index.jsp?type=hj/GK14704_00IM0001_016b.jpg","1768_해북촌_016b")</f>
        <v>1768_해북촌_016b</v>
      </c>
      <c r="B2250" s="4">
        <v>1768</v>
      </c>
      <c r="C2250" s="4" t="s">
        <v>9821</v>
      </c>
      <c r="D2250" s="4" t="s">
        <v>9822</v>
      </c>
      <c r="E2250" s="4">
        <v>2249</v>
      </c>
      <c r="F2250" s="5">
        <v>10</v>
      </c>
      <c r="G2250" s="5" t="s">
        <v>7036</v>
      </c>
      <c r="H2250" s="5" t="s">
        <v>7037</v>
      </c>
      <c r="I2250" s="5">
        <v>5</v>
      </c>
      <c r="L2250" s="5">
        <v>5</v>
      </c>
      <c r="M2250" s="5" t="s">
        <v>4450</v>
      </c>
      <c r="N2250" s="5" t="s">
        <v>4451</v>
      </c>
      <c r="S2250" s="5" t="s">
        <v>127</v>
      </c>
      <c r="T2250" s="5" t="s">
        <v>128</v>
      </c>
      <c r="Y2250" s="5" t="s">
        <v>251</v>
      </c>
      <c r="Z2250" s="5" t="s">
        <v>252</v>
      </c>
      <c r="AF2250" s="5" t="s">
        <v>309</v>
      </c>
      <c r="AG2250" s="5" t="s">
        <v>308</v>
      </c>
    </row>
    <row r="2251" spans="1:72" ht="13.5" customHeight="1">
      <c r="A2251" s="7" t="str">
        <f>HYPERLINK("http://kyu.snu.ac.kr/sdhj/index.jsp?type=hj/GK14704_00IM0001_016b.jpg","1768_해북촌_016b")</f>
        <v>1768_해북촌_016b</v>
      </c>
      <c r="B2251" s="4">
        <v>1768</v>
      </c>
      <c r="C2251" s="4" t="s">
        <v>9821</v>
      </c>
      <c r="D2251" s="4" t="s">
        <v>9822</v>
      </c>
      <c r="E2251" s="4">
        <v>2250</v>
      </c>
      <c r="F2251" s="5">
        <v>10</v>
      </c>
      <c r="G2251" s="5" t="s">
        <v>7036</v>
      </c>
      <c r="H2251" s="5" t="s">
        <v>7037</v>
      </c>
      <c r="I2251" s="5">
        <v>5</v>
      </c>
      <c r="L2251" s="5">
        <v>5</v>
      </c>
      <c r="M2251" s="5" t="s">
        <v>4450</v>
      </c>
      <c r="N2251" s="5" t="s">
        <v>4451</v>
      </c>
      <c r="S2251" s="5" t="s">
        <v>115</v>
      </c>
      <c r="T2251" s="5" t="s">
        <v>116</v>
      </c>
      <c r="Y2251" s="5" t="s">
        <v>7405</v>
      </c>
      <c r="Z2251" s="5" t="s">
        <v>7406</v>
      </c>
      <c r="AC2251" s="4">
        <v>13</v>
      </c>
      <c r="AD2251" s="5" t="s">
        <v>353</v>
      </c>
      <c r="AE2251" s="5" t="s">
        <v>354</v>
      </c>
      <c r="AF2251" s="5" t="s">
        <v>610</v>
      </c>
      <c r="AG2251" s="5" t="s">
        <v>611</v>
      </c>
    </row>
    <row r="2252" spans="1:72" ht="13.5" customHeight="1">
      <c r="A2252" s="7" t="str">
        <f>HYPERLINK("http://kyu.snu.ac.kr/sdhj/index.jsp?type=hj/GK14704_00IM0001_016b.jpg","1768_해북촌_016b")</f>
        <v>1768_해북촌_016b</v>
      </c>
      <c r="B2252" s="4">
        <v>1768</v>
      </c>
      <c r="C2252" s="4" t="s">
        <v>9821</v>
      </c>
      <c r="D2252" s="4" t="s">
        <v>9822</v>
      </c>
      <c r="E2252" s="4">
        <v>2251</v>
      </c>
      <c r="F2252" s="5">
        <v>10</v>
      </c>
      <c r="G2252" s="5" t="s">
        <v>7036</v>
      </c>
      <c r="H2252" s="5" t="s">
        <v>7037</v>
      </c>
      <c r="I2252" s="5">
        <v>5</v>
      </c>
      <c r="L2252" s="5">
        <v>5</v>
      </c>
      <c r="M2252" s="5" t="s">
        <v>4450</v>
      </c>
      <c r="N2252" s="5" t="s">
        <v>4451</v>
      </c>
      <c r="S2252" s="5" t="s">
        <v>305</v>
      </c>
      <c r="T2252" s="5" t="s">
        <v>306</v>
      </c>
      <c r="Y2252" s="5" t="s">
        <v>251</v>
      </c>
      <c r="Z2252" s="5" t="s">
        <v>252</v>
      </c>
      <c r="AC2252" s="4">
        <v>23</v>
      </c>
      <c r="AD2252" s="5" t="s">
        <v>419</v>
      </c>
      <c r="AE2252" s="5" t="s">
        <v>420</v>
      </c>
    </row>
    <row r="2253" spans="1:72" ht="13.5" customHeight="1">
      <c r="A2253" s="7" t="str">
        <f>HYPERLINK("http://kyu.snu.ac.kr/sdhj/index.jsp?type=hj/GK14704_00IM0001_016b.jpg","1768_해북촌_016b")</f>
        <v>1768_해북촌_016b</v>
      </c>
      <c r="B2253" s="4">
        <v>1768</v>
      </c>
      <c r="C2253" s="4" t="s">
        <v>9821</v>
      </c>
      <c r="D2253" s="4" t="s">
        <v>9822</v>
      </c>
      <c r="E2253" s="4">
        <v>2252</v>
      </c>
      <c r="F2253" s="5">
        <v>10</v>
      </c>
      <c r="G2253" s="5" t="s">
        <v>7036</v>
      </c>
      <c r="H2253" s="5" t="s">
        <v>7037</v>
      </c>
      <c r="I2253" s="5">
        <v>6</v>
      </c>
      <c r="J2253" s="5" t="s">
        <v>7407</v>
      </c>
      <c r="K2253" s="5" t="s">
        <v>7408</v>
      </c>
      <c r="L2253" s="5">
        <v>1</v>
      </c>
      <c r="M2253" s="4" t="s">
        <v>7409</v>
      </c>
      <c r="N2253" s="4" t="s">
        <v>7410</v>
      </c>
      <c r="S2253" s="4"/>
      <c r="T2253" s="4" t="s">
        <v>9942</v>
      </c>
      <c r="U2253" s="5" t="s">
        <v>73</v>
      </c>
      <c r="V2253" s="5" t="s">
        <v>74</v>
      </c>
      <c r="W2253" s="5" t="s">
        <v>123</v>
      </c>
      <c r="X2253" s="5" t="s">
        <v>124</v>
      </c>
      <c r="Y2253" s="5" t="s">
        <v>7411</v>
      </c>
      <c r="Z2253" s="5" t="s">
        <v>7412</v>
      </c>
      <c r="AC2253" s="4">
        <v>35</v>
      </c>
      <c r="AD2253" s="5" t="s">
        <v>187</v>
      </c>
      <c r="AE2253" s="5" t="s">
        <v>188</v>
      </c>
      <c r="AJ2253" s="5" t="s">
        <v>33</v>
      </c>
      <c r="AK2253" s="5" t="s">
        <v>34</v>
      </c>
      <c r="AL2253" s="5" t="s">
        <v>325</v>
      </c>
      <c r="AM2253" s="5" t="s">
        <v>326</v>
      </c>
      <c r="AT2253" s="5" t="s">
        <v>83</v>
      </c>
      <c r="AU2253" s="5" t="s">
        <v>84</v>
      </c>
      <c r="AV2253" s="5" t="s">
        <v>7413</v>
      </c>
      <c r="AW2253" s="5" t="s">
        <v>929</v>
      </c>
      <c r="BG2253" s="5" t="s">
        <v>588</v>
      </c>
      <c r="BH2253" s="5" t="s">
        <v>589</v>
      </c>
      <c r="BI2253" s="5" t="s">
        <v>7414</v>
      </c>
      <c r="BJ2253" s="5" t="s">
        <v>4593</v>
      </c>
      <c r="BK2253" s="5" t="s">
        <v>7415</v>
      </c>
      <c r="BL2253" s="5" t="s">
        <v>7416</v>
      </c>
      <c r="BM2253" s="5" t="s">
        <v>7417</v>
      </c>
      <c r="BN2253" s="5" t="s">
        <v>7418</v>
      </c>
      <c r="BO2253" s="5" t="s">
        <v>83</v>
      </c>
      <c r="BP2253" s="5" t="s">
        <v>84</v>
      </c>
      <c r="BQ2253" s="5" t="s">
        <v>7419</v>
      </c>
      <c r="BR2253" s="5" t="s">
        <v>12015</v>
      </c>
      <c r="BS2253" s="5" t="s">
        <v>594</v>
      </c>
      <c r="BT2253" s="5" t="s">
        <v>595</v>
      </c>
    </row>
    <row r="2254" spans="1:72" ht="13.5" customHeight="1">
      <c r="A2254" s="7" t="str">
        <f>HYPERLINK("http://kyu.snu.ac.kr/sdhj/index.jsp?type=hj/GK14704_00IM0001_016b.jpg","1768_해북촌_016b")</f>
        <v>1768_해북촌_016b</v>
      </c>
      <c r="B2254" s="4">
        <v>1768</v>
      </c>
      <c r="C2254" s="4" t="s">
        <v>12016</v>
      </c>
      <c r="D2254" s="4" t="s">
        <v>12017</v>
      </c>
      <c r="E2254" s="4">
        <v>2253</v>
      </c>
      <c r="F2254" s="5">
        <v>10</v>
      </c>
      <c r="G2254" s="5" t="s">
        <v>7036</v>
      </c>
      <c r="H2254" s="5" t="s">
        <v>7037</v>
      </c>
      <c r="I2254" s="5">
        <v>6</v>
      </c>
      <c r="L2254" s="5">
        <v>1</v>
      </c>
      <c r="M2254" s="5" t="s">
        <v>7409</v>
      </c>
      <c r="N2254" s="5" t="s">
        <v>7410</v>
      </c>
      <c r="S2254" s="5" t="s">
        <v>95</v>
      </c>
      <c r="T2254" s="5" t="s">
        <v>96</v>
      </c>
      <c r="W2254" s="5" t="s">
        <v>5383</v>
      </c>
      <c r="X2254" s="5" t="s">
        <v>5384</v>
      </c>
      <c r="Y2254" s="5" t="s">
        <v>99</v>
      </c>
      <c r="Z2254" s="5" t="s">
        <v>100</v>
      </c>
      <c r="AC2254" s="4">
        <v>35</v>
      </c>
      <c r="AD2254" s="5" t="s">
        <v>187</v>
      </c>
      <c r="AE2254" s="5" t="s">
        <v>188</v>
      </c>
      <c r="AJ2254" s="5" t="s">
        <v>101</v>
      </c>
      <c r="AK2254" s="5" t="s">
        <v>102</v>
      </c>
      <c r="AL2254" s="5" t="s">
        <v>2246</v>
      </c>
      <c r="AM2254" s="5" t="s">
        <v>2247</v>
      </c>
      <c r="AT2254" s="5" t="s">
        <v>83</v>
      </c>
      <c r="AU2254" s="5" t="s">
        <v>84</v>
      </c>
      <c r="AV2254" s="5" t="s">
        <v>7420</v>
      </c>
      <c r="AW2254" s="5" t="s">
        <v>7421</v>
      </c>
      <c r="BG2254" s="5" t="s">
        <v>83</v>
      </c>
      <c r="BH2254" s="5" t="s">
        <v>84</v>
      </c>
      <c r="BI2254" s="5" t="s">
        <v>7422</v>
      </c>
      <c r="BJ2254" s="5" t="s">
        <v>7423</v>
      </c>
      <c r="BK2254" s="5" t="s">
        <v>83</v>
      </c>
      <c r="BL2254" s="5" t="s">
        <v>84</v>
      </c>
      <c r="BM2254" s="5" t="s">
        <v>7424</v>
      </c>
      <c r="BN2254" s="5" t="s">
        <v>7425</v>
      </c>
      <c r="BO2254" s="5" t="s">
        <v>83</v>
      </c>
      <c r="BP2254" s="5" t="s">
        <v>84</v>
      </c>
      <c r="BQ2254" s="5" t="s">
        <v>7426</v>
      </c>
      <c r="BR2254" s="5" t="s">
        <v>7427</v>
      </c>
      <c r="BS2254" s="5" t="s">
        <v>331</v>
      </c>
      <c r="BT2254" s="5" t="s">
        <v>332</v>
      </c>
    </row>
    <row r="2255" spans="1:72" ht="13.5" customHeight="1">
      <c r="A2255" s="7" t="str">
        <f>HYPERLINK("http://kyu.snu.ac.kr/sdhj/index.jsp?type=hj/GK14704_00IM0001_016b.jpg","1768_해북촌_016b")</f>
        <v>1768_해북촌_016b</v>
      </c>
      <c r="B2255" s="4">
        <v>1768</v>
      </c>
      <c r="C2255" s="4" t="s">
        <v>10756</v>
      </c>
      <c r="D2255" s="4" t="s">
        <v>10757</v>
      </c>
      <c r="E2255" s="4">
        <v>2254</v>
      </c>
      <c r="F2255" s="5">
        <v>10</v>
      </c>
      <c r="G2255" s="5" t="s">
        <v>7036</v>
      </c>
      <c r="H2255" s="5" t="s">
        <v>7037</v>
      </c>
      <c r="I2255" s="5">
        <v>6</v>
      </c>
      <c r="L2255" s="5">
        <v>1</v>
      </c>
      <c r="M2255" s="5" t="s">
        <v>7409</v>
      </c>
      <c r="N2255" s="5" t="s">
        <v>7410</v>
      </c>
      <c r="S2255" s="5" t="s">
        <v>115</v>
      </c>
      <c r="T2255" s="5" t="s">
        <v>116</v>
      </c>
      <c r="Y2255" s="5" t="s">
        <v>7428</v>
      </c>
      <c r="Z2255" s="5" t="s">
        <v>7429</v>
      </c>
      <c r="AC2255" s="4">
        <v>10</v>
      </c>
      <c r="AD2255" s="5" t="s">
        <v>476</v>
      </c>
      <c r="AE2255" s="5" t="s">
        <v>477</v>
      </c>
    </row>
    <row r="2256" spans="1:72" ht="13.5" customHeight="1">
      <c r="A2256" s="7" t="str">
        <f>HYPERLINK("http://kyu.snu.ac.kr/sdhj/index.jsp?type=hj/GK14704_00IM0001_016b.jpg","1768_해북촌_016b")</f>
        <v>1768_해북촌_016b</v>
      </c>
      <c r="B2256" s="4">
        <v>1768</v>
      </c>
      <c r="C2256" s="4" t="s">
        <v>9952</v>
      </c>
      <c r="D2256" s="4" t="s">
        <v>9953</v>
      </c>
      <c r="E2256" s="4">
        <v>2255</v>
      </c>
      <c r="F2256" s="5">
        <v>10</v>
      </c>
      <c r="G2256" s="5" t="s">
        <v>7036</v>
      </c>
      <c r="H2256" s="5" t="s">
        <v>7037</v>
      </c>
      <c r="I2256" s="5">
        <v>6</v>
      </c>
      <c r="L2256" s="5">
        <v>1</v>
      </c>
      <c r="M2256" s="5" t="s">
        <v>7409</v>
      </c>
      <c r="N2256" s="5" t="s">
        <v>7410</v>
      </c>
      <c r="S2256" s="5" t="s">
        <v>115</v>
      </c>
      <c r="T2256" s="5" t="s">
        <v>116</v>
      </c>
      <c r="Y2256" s="5" t="s">
        <v>12018</v>
      </c>
      <c r="Z2256" s="5" t="s">
        <v>7430</v>
      </c>
      <c r="AC2256" s="4">
        <v>10</v>
      </c>
      <c r="AD2256" s="5" t="s">
        <v>387</v>
      </c>
      <c r="AE2256" s="5" t="s">
        <v>388</v>
      </c>
    </row>
    <row r="2257" spans="1:72" ht="13.5" customHeight="1">
      <c r="A2257" s="7" t="str">
        <f>HYPERLINK("http://kyu.snu.ac.kr/sdhj/index.jsp?type=hj/GK14704_00IM0001_016b.jpg","1768_해북촌_016b")</f>
        <v>1768_해북촌_016b</v>
      </c>
      <c r="B2257" s="4">
        <v>1768</v>
      </c>
      <c r="C2257" s="4" t="s">
        <v>9952</v>
      </c>
      <c r="D2257" s="4" t="s">
        <v>9953</v>
      </c>
      <c r="E2257" s="4">
        <v>2256</v>
      </c>
      <c r="F2257" s="5">
        <v>10</v>
      </c>
      <c r="G2257" s="5" t="s">
        <v>7036</v>
      </c>
      <c r="H2257" s="5" t="s">
        <v>7037</v>
      </c>
      <c r="I2257" s="5">
        <v>6</v>
      </c>
      <c r="L2257" s="5">
        <v>1</v>
      </c>
      <c r="M2257" s="5" t="s">
        <v>7409</v>
      </c>
      <c r="N2257" s="5" t="s">
        <v>7410</v>
      </c>
      <c r="T2257" s="4" t="s">
        <v>9956</v>
      </c>
      <c r="U2257" s="5" t="s">
        <v>133</v>
      </c>
      <c r="V2257" s="5" t="s">
        <v>134</v>
      </c>
      <c r="Y2257" s="5" t="s">
        <v>2087</v>
      </c>
      <c r="Z2257" s="5" t="s">
        <v>2088</v>
      </c>
      <c r="AC2257" s="4">
        <v>54</v>
      </c>
      <c r="AD2257" s="5" t="s">
        <v>298</v>
      </c>
      <c r="AE2257" s="5" t="s">
        <v>299</v>
      </c>
      <c r="BB2257" s="5" t="s">
        <v>133</v>
      </c>
      <c r="BC2257" s="5" t="s">
        <v>134</v>
      </c>
      <c r="BD2257" s="5" t="s">
        <v>3750</v>
      </c>
      <c r="BE2257" s="5" t="s">
        <v>3751</v>
      </c>
      <c r="BF2257" s="4" t="s">
        <v>9959</v>
      </c>
    </row>
    <row r="2258" spans="1:72" ht="13.5" customHeight="1">
      <c r="A2258" s="7" t="str">
        <f>HYPERLINK("http://kyu.snu.ac.kr/sdhj/index.jsp?type=hj/GK14704_00IM0001_017a.jpg","1768_해북촌_017a")</f>
        <v>1768_해북촌_017a</v>
      </c>
      <c r="B2258" s="4">
        <v>1768</v>
      </c>
      <c r="C2258" s="4" t="s">
        <v>9952</v>
      </c>
      <c r="D2258" s="4" t="s">
        <v>9953</v>
      </c>
      <c r="E2258" s="4">
        <v>2257</v>
      </c>
      <c r="F2258" s="5">
        <v>10</v>
      </c>
      <c r="G2258" s="5" t="s">
        <v>7036</v>
      </c>
      <c r="H2258" s="5" t="s">
        <v>7037</v>
      </c>
      <c r="I2258" s="5">
        <v>6</v>
      </c>
      <c r="L2258" s="5">
        <v>2</v>
      </c>
      <c r="M2258" s="4" t="s">
        <v>12019</v>
      </c>
      <c r="N2258" s="4" t="s">
        <v>12020</v>
      </c>
      <c r="S2258" s="4"/>
      <c r="T2258" s="4" t="s">
        <v>10144</v>
      </c>
      <c r="U2258" s="5" t="s">
        <v>73</v>
      </c>
      <c r="V2258" s="5" t="s">
        <v>74</v>
      </c>
      <c r="W2258" s="5" t="s">
        <v>123</v>
      </c>
      <c r="X2258" s="5" t="s">
        <v>124</v>
      </c>
      <c r="Y2258" s="5" t="s">
        <v>7431</v>
      </c>
      <c r="Z2258" s="5" t="s">
        <v>2902</v>
      </c>
      <c r="AA2258" s="5" t="s">
        <v>12021</v>
      </c>
      <c r="AB2258" s="5" t="s">
        <v>7432</v>
      </c>
      <c r="AC2258" s="4">
        <v>23</v>
      </c>
      <c r="AD2258" s="5" t="s">
        <v>419</v>
      </c>
      <c r="AE2258" s="5" t="s">
        <v>420</v>
      </c>
      <c r="AT2258" s="5" t="s">
        <v>83</v>
      </c>
      <c r="AU2258" s="5" t="s">
        <v>84</v>
      </c>
      <c r="AV2258" s="5" t="s">
        <v>7433</v>
      </c>
      <c r="AW2258" s="5" t="s">
        <v>7325</v>
      </c>
      <c r="BG2258" s="5" t="s">
        <v>588</v>
      </c>
      <c r="BH2258" s="5" t="s">
        <v>589</v>
      </c>
      <c r="BI2258" s="5" t="s">
        <v>7434</v>
      </c>
      <c r="BJ2258" s="5" t="s">
        <v>4593</v>
      </c>
      <c r="BK2258" s="5" t="s">
        <v>7435</v>
      </c>
      <c r="BL2258" s="5" t="s">
        <v>7416</v>
      </c>
      <c r="BM2258" s="5" t="s">
        <v>7417</v>
      </c>
      <c r="BN2258" s="5" t="s">
        <v>7418</v>
      </c>
      <c r="BO2258" s="5" t="s">
        <v>83</v>
      </c>
      <c r="BP2258" s="5" t="s">
        <v>84</v>
      </c>
      <c r="BQ2258" s="5" t="s">
        <v>7436</v>
      </c>
      <c r="BR2258" s="5" t="s">
        <v>7437</v>
      </c>
      <c r="BS2258" s="5" t="s">
        <v>7438</v>
      </c>
      <c r="BT2258" s="5" t="s">
        <v>7439</v>
      </c>
    </row>
    <row r="2259" spans="1:72" ht="13.5" customHeight="1">
      <c r="A2259" s="7" t="str">
        <f>HYPERLINK("http://kyu.snu.ac.kr/sdhj/index.jsp?type=hj/GK14704_00IM0001_017a.jpg","1768_해북촌_017a")</f>
        <v>1768_해북촌_017a</v>
      </c>
      <c r="B2259" s="4">
        <v>1768</v>
      </c>
      <c r="C2259" s="4" t="s">
        <v>10287</v>
      </c>
      <c r="D2259" s="4" t="s">
        <v>10288</v>
      </c>
      <c r="E2259" s="4">
        <v>2258</v>
      </c>
      <c r="F2259" s="5">
        <v>10</v>
      </c>
      <c r="G2259" s="5" t="s">
        <v>7036</v>
      </c>
      <c r="H2259" s="5" t="s">
        <v>7037</v>
      </c>
      <c r="I2259" s="5">
        <v>6</v>
      </c>
      <c r="L2259" s="5">
        <v>2</v>
      </c>
      <c r="M2259" s="4" t="s">
        <v>12019</v>
      </c>
      <c r="N2259" s="4" t="s">
        <v>12020</v>
      </c>
      <c r="S2259" s="5" t="s">
        <v>248</v>
      </c>
      <c r="T2259" s="5" t="s">
        <v>176</v>
      </c>
      <c r="W2259" s="5" t="s">
        <v>7440</v>
      </c>
      <c r="X2259" s="5" t="s">
        <v>929</v>
      </c>
      <c r="Y2259" s="5" t="s">
        <v>99</v>
      </c>
      <c r="Z2259" s="5" t="s">
        <v>100</v>
      </c>
      <c r="AC2259" s="4">
        <v>50</v>
      </c>
      <c r="AD2259" s="5" t="s">
        <v>898</v>
      </c>
      <c r="AE2259" s="5" t="s">
        <v>899</v>
      </c>
    </row>
    <row r="2260" spans="1:72" ht="13.5" customHeight="1">
      <c r="A2260" s="7" t="str">
        <f>HYPERLINK("http://kyu.snu.ac.kr/sdhj/index.jsp?type=hj/GK14704_00IM0001_017a.jpg","1768_해북촌_017a")</f>
        <v>1768_해북촌_017a</v>
      </c>
      <c r="B2260" s="4">
        <v>1768</v>
      </c>
      <c r="C2260" s="4" t="s">
        <v>9719</v>
      </c>
      <c r="D2260" s="4" t="s">
        <v>9720</v>
      </c>
      <c r="E2260" s="4">
        <v>2259</v>
      </c>
      <c r="F2260" s="5">
        <v>10</v>
      </c>
      <c r="G2260" s="5" t="s">
        <v>7036</v>
      </c>
      <c r="H2260" s="5" t="s">
        <v>7037</v>
      </c>
      <c r="I2260" s="5">
        <v>6</v>
      </c>
      <c r="L2260" s="5">
        <v>2</v>
      </c>
      <c r="M2260" s="4" t="s">
        <v>12019</v>
      </c>
      <c r="N2260" s="4" t="s">
        <v>12020</v>
      </c>
      <c r="T2260" s="4" t="s">
        <v>10525</v>
      </c>
      <c r="U2260" s="5" t="s">
        <v>133</v>
      </c>
      <c r="V2260" s="5" t="s">
        <v>134</v>
      </c>
      <c r="Y2260" s="5" t="s">
        <v>7441</v>
      </c>
      <c r="Z2260" s="5" t="s">
        <v>7442</v>
      </c>
      <c r="BB2260" s="5" t="s">
        <v>133</v>
      </c>
      <c r="BC2260" s="5" t="s">
        <v>134</v>
      </c>
      <c r="BD2260" s="5" t="s">
        <v>12022</v>
      </c>
      <c r="BE2260" s="5" t="s">
        <v>3751</v>
      </c>
      <c r="BF2260" s="4" t="s">
        <v>11677</v>
      </c>
    </row>
    <row r="2261" spans="1:72" ht="13.5" customHeight="1">
      <c r="A2261" s="7" t="str">
        <f>HYPERLINK("http://kyu.snu.ac.kr/sdhj/index.jsp?type=hj/GK14704_00IM0001_017a.jpg","1768_해북촌_017a")</f>
        <v>1768_해북촌_017a</v>
      </c>
      <c r="B2261" s="4">
        <v>1768</v>
      </c>
      <c r="C2261" s="4" t="s">
        <v>9719</v>
      </c>
      <c r="D2261" s="4" t="s">
        <v>9720</v>
      </c>
      <c r="E2261" s="4">
        <v>2260</v>
      </c>
      <c r="F2261" s="5">
        <v>10</v>
      </c>
      <c r="G2261" s="5" t="s">
        <v>7036</v>
      </c>
      <c r="H2261" s="5" t="s">
        <v>7037</v>
      </c>
      <c r="I2261" s="5">
        <v>6</v>
      </c>
      <c r="L2261" s="5">
        <v>2</v>
      </c>
      <c r="M2261" s="4" t="s">
        <v>12019</v>
      </c>
      <c r="N2261" s="4" t="s">
        <v>12020</v>
      </c>
      <c r="T2261" s="4" t="s">
        <v>10525</v>
      </c>
      <c r="U2261" s="5" t="s">
        <v>133</v>
      </c>
      <c r="V2261" s="5" t="s">
        <v>134</v>
      </c>
      <c r="Y2261" s="5" t="s">
        <v>7443</v>
      </c>
      <c r="Z2261" s="5" t="s">
        <v>7444</v>
      </c>
      <c r="AC2261" s="4">
        <v>10</v>
      </c>
      <c r="AD2261" s="5" t="s">
        <v>199</v>
      </c>
      <c r="AE2261" s="5" t="s">
        <v>200</v>
      </c>
      <c r="BC2261" s="5" t="s">
        <v>134</v>
      </c>
      <c r="BE2261" s="5" t="s">
        <v>12023</v>
      </c>
      <c r="BF2261" s="4" t="s">
        <v>9718</v>
      </c>
    </row>
    <row r="2262" spans="1:72" ht="13.5" customHeight="1">
      <c r="A2262" s="7" t="str">
        <f>HYPERLINK("http://kyu.snu.ac.kr/sdhj/index.jsp?type=hj/GK14704_00IM0001_017a.jpg","1768_해북촌_017a")</f>
        <v>1768_해북촌_017a</v>
      </c>
      <c r="B2262" s="4">
        <v>1768</v>
      </c>
      <c r="C2262" s="4" t="s">
        <v>9719</v>
      </c>
      <c r="D2262" s="4" t="s">
        <v>9720</v>
      </c>
      <c r="E2262" s="4">
        <v>2261</v>
      </c>
      <c r="F2262" s="5">
        <v>10</v>
      </c>
      <c r="G2262" s="5" t="s">
        <v>7036</v>
      </c>
      <c r="H2262" s="5" t="s">
        <v>7037</v>
      </c>
      <c r="I2262" s="5">
        <v>6</v>
      </c>
      <c r="L2262" s="5">
        <v>2</v>
      </c>
      <c r="M2262" s="4" t="s">
        <v>12019</v>
      </c>
      <c r="N2262" s="4" t="s">
        <v>12020</v>
      </c>
      <c r="T2262" s="4" t="s">
        <v>10525</v>
      </c>
      <c r="U2262" s="5" t="s">
        <v>133</v>
      </c>
      <c r="V2262" s="5" t="s">
        <v>134</v>
      </c>
      <c r="Y2262" s="5" t="s">
        <v>887</v>
      </c>
      <c r="Z2262" s="5" t="s">
        <v>12024</v>
      </c>
      <c r="AC2262" s="4">
        <v>7</v>
      </c>
      <c r="AD2262" s="5" t="s">
        <v>129</v>
      </c>
      <c r="AE2262" s="5" t="s">
        <v>130</v>
      </c>
      <c r="BC2262" s="5" t="s">
        <v>134</v>
      </c>
      <c r="BE2262" s="5" t="s">
        <v>12023</v>
      </c>
      <c r="BF2262" s="4" t="s">
        <v>11677</v>
      </c>
    </row>
    <row r="2263" spans="1:72" ht="13.5" customHeight="1">
      <c r="A2263" s="7" t="str">
        <f>HYPERLINK("http://kyu.snu.ac.kr/sdhj/index.jsp?type=hj/GK14704_00IM0001_017a.jpg","1768_해북촌_017a")</f>
        <v>1768_해북촌_017a</v>
      </c>
      <c r="B2263" s="4">
        <v>1768</v>
      </c>
      <c r="C2263" s="4" t="s">
        <v>9719</v>
      </c>
      <c r="D2263" s="4" t="s">
        <v>9720</v>
      </c>
      <c r="E2263" s="4">
        <v>2262</v>
      </c>
      <c r="F2263" s="5">
        <v>10</v>
      </c>
      <c r="G2263" s="5" t="s">
        <v>7036</v>
      </c>
      <c r="H2263" s="5" t="s">
        <v>7037</v>
      </c>
      <c r="I2263" s="5">
        <v>6</v>
      </c>
      <c r="L2263" s="5">
        <v>2</v>
      </c>
      <c r="M2263" s="4" t="s">
        <v>12019</v>
      </c>
      <c r="N2263" s="4" t="s">
        <v>12020</v>
      </c>
      <c r="T2263" s="4" t="s">
        <v>10525</v>
      </c>
      <c r="U2263" s="5" t="s">
        <v>203</v>
      </c>
      <c r="V2263" s="5" t="s">
        <v>204</v>
      </c>
      <c r="Y2263" s="5" t="s">
        <v>5298</v>
      </c>
      <c r="Z2263" s="5" t="s">
        <v>5287</v>
      </c>
      <c r="AC2263" s="4">
        <v>20</v>
      </c>
      <c r="AD2263" s="5" t="s">
        <v>410</v>
      </c>
      <c r="AE2263" s="5" t="s">
        <v>411</v>
      </c>
      <c r="BB2263" s="5" t="s">
        <v>133</v>
      </c>
      <c r="BC2263" s="5" t="s">
        <v>134</v>
      </c>
      <c r="BD2263" s="5" t="s">
        <v>7445</v>
      </c>
      <c r="BE2263" s="5" t="s">
        <v>12025</v>
      </c>
      <c r="BF2263" s="4" t="s">
        <v>9718</v>
      </c>
    </row>
    <row r="2264" spans="1:72" ht="13.5" customHeight="1">
      <c r="A2264" s="7" t="str">
        <f>HYPERLINK("http://kyu.snu.ac.kr/sdhj/index.jsp?type=hj/GK14704_00IM0001_017a.jpg","1768_해북촌_017a")</f>
        <v>1768_해북촌_017a</v>
      </c>
      <c r="B2264" s="4">
        <v>1768</v>
      </c>
      <c r="C2264" s="4" t="s">
        <v>9719</v>
      </c>
      <c r="D2264" s="4" t="s">
        <v>9720</v>
      </c>
      <c r="E2264" s="4">
        <v>2263</v>
      </c>
      <c r="F2264" s="5">
        <v>10</v>
      </c>
      <c r="G2264" s="5" t="s">
        <v>7036</v>
      </c>
      <c r="H2264" s="5" t="s">
        <v>7037</v>
      </c>
      <c r="I2264" s="5">
        <v>6</v>
      </c>
      <c r="L2264" s="5">
        <v>2</v>
      </c>
      <c r="M2264" s="4" t="s">
        <v>12019</v>
      </c>
      <c r="N2264" s="4" t="s">
        <v>12020</v>
      </c>
      <c r="T2264" s="4" t="s">
        <v>10525</v>
      </c>
      <c r="U2264" s="5" t="s">
        <v>133</v>
      </c>
      <c r="V2264" s="5" t="s">
        <v>134</v>
      </c>
      <c r="Y2264" s="5" t="s">
        <v>7443</v>
      </c>
      <c r="Z2264" s="5" t="s">
        <v>7444</v>
      </c>
      <c r="AI2264" s="5" t="s">
        <v>1184</v>
      </c>
    </row>
    <row r="2265" spans="1:72" ht="13.5" customHeight="1">
      <c r="A2265" s="7" t="str">
        <f>HYPERLINK("http://kyu.snu.ac.kr/sdhj/index.jsp?type=hj/GK14704_00IM0001_017a.jpg","1768_해북촌_017a")</f>
        <v>1768_해북촌_017a</v>
      </c>
      <c r="B2265" s="4">
        <v>1768</v>
      </c>
      <c r="C2265" s="4" t="s">
        <v>9719</v>
      </c>
      <c r="D2265" s="4" t="s">
        <v>9720</v>
      </c>
      <c r="E2265" s="4">
        <v>2264</v>
      </c>
      <c r="F2265" s="5">
        <v>10</v>
      </c>
      <c r="G2265" s="5" t="s">
        <v>7036</v>
      </c>
      <c r="H2265" s="5" t="s">
        <v>7037</v>
      </c>
      <c r="I2265" s="5">
        <v>6</v>
      </c>
      <c r="L2265" s="5">
        <v>2</v>
      </c>
      <c r="M2265" s="4" t="s">
        <v>12019</v>
      </c>
      <c r="N2265" s="4" t="s">
        <v>12020</v>
      </c>
      <c r="T2265" s="4" t="s">
        <v>10525</v>
      </c>
      <c r="Y2265" s="5" t="s">
        <v>887</v>
      </c>
      <c r="Z2265" s="5" t="s">
        <v>12024</v>
      </c>
      <c r="AF2265" s="5" t="s">
        <v>7446</v>
      </c>
      <c r="AG2265" s="5" t="s">
        <v>7447</v>
      </c>
      <c r="AH2265" s="5" t="s">
        <v>1183</v>
      </c>
      <c r="AI2265" s="5" t="s">
        <v>1184</v>
      </c>
    </row>
    <row r="2266" spans="1:72" ht="13.5" customHeight="1">
      <c r="A2266" s="7" t="str">
        <f>HYPERLINK("http://kyu.snu.ac.kr/sdhj/index.jsp?type=hj/GK14704_00IM0001_017a.jpg","1768_해북촌_017a")</f>
        <v>1768_해북촌_017a</v>
      </c>
      <c r="B2266" s="4">
        <v>1768</v>
      </c>
      <c r="C2266" s="4" t="s">
        <v>9719</v>
      </c>
      <c r="D2266" s="4" t="s">
        <v>9720</v>
      </c>
      <c r="E2266" s="4">
        <v>2265</v>
      </c>
      <c r="F2266" s="5">
        <v>10</v>
      </c>
      <c r="G2266" s="5" t="s">
        <v>7036</v>
      </c>
      <c r="H2266" s="5" t="s">
        <v>7037</v>
      </c>
      <c r="I2266" s="5">
        <v>6</v>
      </c>
      <c r="L2266" s="5">
        <v>3</v>
      </c>
      <c r="M2266" s="4" t="s">
        <v>7448</v>
      </c>
      <c r="N2266" s="4" t="s">
        <v>7449</v>
      </c>
      <c r="S2266" s="4"/>
      <c r="T2266" s="4" t="s">
        <v>10144</v>
      </c>
      <c r="U2266" s="5" t="s">
        <v>73</v>
      </c>
      <c r="V2266" s="5" t="s">
        <v>74</v>
      </c>
      <c r="W2266" s="5" t="s">
        <v>123</v>
      </c>
      <c r="X2266" s="5" t="s">
        <v>124</v>
      </c>
      <c r="Y2266" s="5" t="s">
        <v>7450</v>
      </c>
      <c r="Z2266" s="5" t="s">
        <v>845</v>
      </c>
      <c r="AC2266" s="4">
        <v>34</v>
      </c>
      <c r="AD2266" s="5" t="s">
        <v>187</v>
      </c>
      <c r="AE2266" s="5" t="s">
        <v>188</v>
      </c>
      <c r="AJ2266" s="5" t="s">
        <v>33</v>
      </c>
      <c r="AK2266" s="5" t="s">
        <v>34</v>
      </c>
      <c r="AL2266" s="5" t="s">
        <v>533</v>
      </c>
      <c r="AM2266" s="5" t="s">
        <v>534</v>
      </c>
      <c r="AT2266" s="5" t="s">
        <v>83</v>
      </c>
      <c r="AU2266" s="5" t="s">
        <v>84</v>
      </c>
      <c r="AV2266" s="5" t="s">
        <v>7451</v>
      </c>
      <c r="AW2266" s="5" t="s">
        <v>3347</v>
      </c>
      <c r="BG2266" s="5" t="s">
        <v>83</v>
      </c>
      <c r="BH2266" s="5" t="s">
        <v>84</v>
      </c>
      <c r="BI2266" s="5" t="s">
        <v>4669</v>
      </c>
      <c r="BJ2266" s="5" t="s">
        <v>4670</v>
      </c>
      <c r="BK2266" s="5" t="s">
        <v>83</v>
      </c>
      <c r="BL2266" s="5" t="s">
        <v>84</v>
      </c>
      <c r="BM2266" s="5" t="s">
        <v>7452</v>
      </c>
      <c r="BN2266" s="5" t="s">
        <v>7453</v>
      </c>
      <c r="BO2266" s="5" t="s">
        <v>596</v>
      </c>
      <c r="BP2266" s="5" t="s">
        <v>597</v>
      </c>
      <c r="BQ2266" s="5" t="s">
        <v>7454</v>
      </c>
      <c r="BR2266" s="5" t="s">
        <v>7455</v>
      </c>
      <c r="BS2266" s="5" t="s">
        <v>81</v>
      </c>
      <c r="BT2266" s="5" t="s">
        <v>82</v>
      </c>
    </row>
    <row r="2267" spans="1:72" ht="13.5" customHeight="1">
      <c r="A2267" s="7" t="str">
        <f>HYPERLINK("http://kyu.snu.ac.kr/sdhj/index.jsp?type=hj/GK14704_00IM0001_017a.jpg","1768_해북촌_017a")</f>
        <v>1768_해북촌_017a</v>
      </c>
      <c r="B2267" s="4">
        <v>1768</v>
      </c>
      <c r="C2267" s="4" t="s">
        <v>12026</v>
      </c>
      <c r="D2267" s="4" t="s">
        <v>12027</v>
      </c>
      <c r="E2267" s="4">
        <v>2266</v>
      </c>
      <c r="F2267" s="5">
        <v>10</v>
      </c>
      <c r="G2267" s="5" t="s">
        <v>7036</v>
      </c>
      <c r="H2267" s="5" t="s">
        <v>7037</v>
      </c>
      <c r="I2267" s="5">
        <v>6</v>
      </c>
      <c r="L2267" s="5">
        <v>3</v>
      </c>
      <c r="M2267" s="5" t="s">
        <v>7448</v>
      </c>
      <c r="N2267" s="5" t="s">
        <v>7449</v>
      </c>
      <c r="S2267" s="5" t="s">
        <v>95</v>
      </c>
      <c r="T2267" s="5" t="s">
        <v>96</v>
      </c>
      <c r="W2267" s="5" t="s">
        <v>249</v>
      </c>
      <c r="X2267" s="4" t="s">
        <v>10821</v>
      </c>
      <c r="Y2267" s="5" t="s">
        <v>99</v>
      </c>
      <c r="Z2267" s="5" t="s">
        <v>100</v>
      </c>
      <c r="AC2267" s="4">
        <v>25</v>
      </c>
      <c r="AD2267" s="5" t="s">
        <v>125</v>
      </c>
      <c r="AE2267" s="5" t="s">
        <v>126</v>
      </c>
      <c r="AJ2267" s="5" t="s">
        <v>101</v>
      </c>
      <c r="AK2267" s="5" t="s">
        <v>102</v>
      </c>
      <c r="AL2267" s="5" t="s">
        <v>594</v>
      </c>
      <c r="AM2267" s="5" t="s">
        <v>595</v>
      </c>
      <c r="AT2267" s="5" t="s">
        <v>83</v>
      </c>
      <c r="AU2267" s="5" t="s">
        <v>84</v>
      </c>
      <c r="AV2267" s="5" t="s">
        <v>7456</v>
      </c>
      <c r="AW2267" s="5" t="s">
        <v>7457</v>
      </c>
      <c r="BG2267" s="5" t="s">
        <v>83</v>
      </c>
      <c r="BH2267" s="5" t="s">
        <v>84</v>
      </c>
      <c r="BI2267" s="5" t="s">
        <v>6042</v>
      </c>
      <c r="BJ2267" s="5" t="s">
        <v>6043</v>
      </c>
      <c r="BK2267" s="5" t="s">
        <v>83</v>
      </c>
      <c r="BL2267" s="5" t="s">
        <v>84</v>
      </c>
      <c r="BM2267" s="5" t="s">
        <v>9537</v>
      </c>
      <c r="BN2267" s="5" t="s">
        <v>2796</v>
      </c>
      <c r="BO2267" s="5" t="s">
        <v>83</v>
      </c>
      <c r="BP2267" s="5" t="s">
        <v>84</v>
      </c>
      <c r="BQ2267" s="5" t="s">
        <v>7458</v>
      </c>
      <c r="BR2267" s="5" t="s">
        <v>7459</v>
      </c>
      <c r="BS2267" s="5" t="s">
        <v>437</v>
      </c>
      <c r="BT2267" s="5" t="s">
        <v>438</v>
      </c>
    </row>
    <row r="2268" spans="1:72" ht="13.5" customHeight="1">
      <c r="A2268" s="7" t="str">
        <f>HYPERLINK("http://kyu.snu.ac.kr/sdhj/index.jsp?type=hj/GK14704_00IM0001_017a.jpg","1768_해북촌_017a")</f>
        <v>1768_해북촌_017a</v>
      </c>
      <c r="B2268" s="4">
        <v>1768</v>
      </c>
      <c r="C2268" s="4" t="s">
        <v>10217</v>
      </c>
      <c r="D2268" s="4" t="s">
        <v>10218</v>
      </c>
      <c r="E2268" s="4">
        <v>2267</v>
      </c>
      <c r="F2268" s="5">
        <v>10</v>
      </c>
      <c r="G2268" s="5" t="s">
        <v>7036</v>
      </c>
      <c r="H2268" s="5" t="s">
        <v>7037</v>
      </c>
      <c r="I2268" s="5">
        <v>6</v>
      </c>
      <c r="L2268" s="5">
        <v>3</v>
      </c>
      <c r="M2268" s="5" t="s">
        <v>7448</v>
      </c>
      <c r="N2268" s="5" t="s">
        <v>7449</v>
      </c>
      <c r="S2268" s="5" t="s">
        <v>3503</v>
      </c>
      <c r="T2268" s="5" t="s">
        <v>843</v>
      </c>
      <c r="W2268" s="5" t="s">
        <v>439</v>
      </c>
      <c r="X2268" s="5" t="s">
        <v>440</v>
      </c>
      <c r="Y2268" s="5" t="s">
        <v>99</v>
      </c>
      <c r="Z2268" s="5" t="s">
        <v>100</v>
      </c>
      <c r="AC2268" s="4">
        <v>79</v>
      </c>
      <c r="AD2268" s="5" t="s">
        <v>304</v>
      </c>
      <c r="AE2268" s="5" t="s">
        <v>229</v>
      </c>
    </row>
    <row r="2269" spans="1:72" ht="13.5" customHeight="1">
      <c r="A2269" s="7" t="str">
        <f>HYPERLINK("http://kyu.snu.ac.kr/sdhj/index.jsp?type=hj/GK14704_00IM0001_017a.jpg","1768_해북촌_017a")</f>
        <v>1768_해북촌_017a</v>
      </c>
      <c r="B2269" s="4">
        <v>1768</v>
      </c>
      <c r="C2269" s="4" t="s">
        <v>9719</v>
      </c>
      <c r="D2269" s="4" t="s">
        <v>9720</v>
      </c>
      <c r="E2269" s="4">
        <v>2268</v>
      </c>
      <c r="F2269" s="5">
        <v>10</v>
      </c>
      <c r="G2269" s="5" t="s">
        <v>7036</v>
      </c>
      <c r="H2269" s="5" t="s">
        <v>7037</v>
      </c>
      <c r="I2269" s="5">
        <v>6</v>
      </c>
      <c r="L2269" s="5">
        <v>3</v>
      </c>
      <c r="M2269" s="5" t="s">
        <v>7448</v>
      </c>
      <c r="N2269" s="5" t="s">
        <v>7449</v>
      </c>
      <c r="T2269" s="4" t="s">
        <v>10525</v>
      </c>
      <c r="U2269" s="5" t="s">
        <v>133</v>
      </c>
      <c r="V2269" s="5" t="s">
        <v>134</v>
      </c>
      <c r="Y2269" s="5" t="s">
        <v>12028</v>
      </c>
      <c r="Z2269" s="5" t="s">
        <v>12011</v>
      </c>
      <c r="AC2269" s="4"/>
    </row>
    <row r="2270" spans="1:72" ht="13.5" customHeight="1">
      <c r="A2270" s="7" t="str">
        <f>HYPERLINK("http://kyu.snu.ac.kr/sdhj/index.jsp?type=hj/GK14704_00IM0001_017a.jpg","1768_해북촌_017a")</f>
        <v>1768_해북촌_017a</v>
      </c>
      <c r="B2270" s="4">
        <v>1768</v>
      </c>
      <c r="C2270" s="4" t="s">
        <v>9719</v>
      </c>
      <c r="D2270" s="4" t="s">
        <v>9720</v>
      </c>
      <c r="E2270" s="4">
        <v>2269</v>
      </c>
      <c r="F2270" s="5">
        <v>10</v>
      </c>
      <c r="G2270" s="5" t="s">
        <v>7036</v>
      </c>
      <c r="H2270" s="5" t="s">
        <v>7037</v>
      </c>
      <c r="I2270" s="5">
        <v>6</v>
      </c>
      <c r="L2270" s="5">
        <v>3</v>
      </c>
      <c r="M2270" s="5" t="s">
        <v>7448</v>
      </c>
      <c r="N2270" s="5" t="s">
        <v>7449</v>
      </c>
      <c r="T2270" s="4" t="s">
        <v>10525</v>
      </c>
      <c r="U2270" s="5" t="s">
        <v>133</v>
      </c>
      <c r="V2270" s="5" t="s">
        <v>134</v>
      </c>
      <c r="Y2270" s="5" t="s">
        <v>1632</v>
      </c>
      <c r="Z2270" s="5" t="s">
        <v>12029</v>
      </c>
      <c r="AC2270" s="4">
        <v>34</v>
      </c>
      <c r="AD2270" s="5" t="s">
        <v>187</v>
      </c>
      <c r="AE2270" s="5" t="s">
        <v>188</v>
      </c>
      <c r="BF2270" s="4" t="s">
        <v>9718</v>
      </c>
    </row>
    <row r="2271" spans="1:72" ht="13.5" customHeight="1">
      <c r="A2271" s="7" t="str">
        <f>HYPERLINK("http://kyu.snu.ac.kr/sdhj/index.jsp?type=hj/GK14704_00IM0001_017a.jpg","1768_해북촌_017a")</f>
        <v>1768_해북촌_017a</v>
      </c>
      <c r="B2271" s="4">
        <v>1768</v>
      </c>
      <c r="C2271" s="4" t="s">
        <v>9719</v>
      </c>
      <c r="D2271" s="4" t="s">
        <v>9720</v>
      </c>
      <c r="E2271" s="4">
        <v>2270</v>
      </c>
      <c r="F2271" s="5">
        <v>10</v>
      </c>
      <c r="G2271" s="5" t="s">
        <v>7036</v>
      </c>
      <c r="H2271" s="5" t="s">
        <v>7037</v>
      </c>
      <c r="I2271" s="5">
        <v>6</v>
      </c>
      <c r="L2271" s="5">
        <v>4</v>
      </c>
      <c r="M2271" s="4" t="s">
        <v>7460</v>
      </c>
      <c r="N2271" s="4" t="s">
        <v>7461</v>
      </c>
      <c r="S2271" s="4"/>
      <c r="T2271" s="4" t="s">
        <v>12030</v>
      </c>
      <c r="U2271" s="5" t="s">
        <v>73</v>
      </c>
      <c r="V2271" s="5" t="s">
        <v>74</v>
      </c>
      <c r="W2271" s="5" t="s">
        <v>3523</v>
      </c>
      <c r="X2271" s="5" t="s">
        <v>3524</v>
      </c>
      <c r="Y2271" s="5" t="s">
        <v>7462</v>
      </c>
      <c r="Z2271" s="5" t="s">
        <v>7463</v>
      </c>
      <c r="AC2271" s="4">
        <v>58</v>
      </c>
      <c r="AD2271" s="5" t="s">
        <v>1386</v>
      </c>
      <c r="AE2271" s="5" t="s">
        <v>1387</v>
      </c>
      <c r="AJ2271" s="5" t="s">
        <v>33</v>
      </c>
      <c r="AK2271" s="5" t="s">
        <v>34</v>
      </c>
      <c r="AL2271" s="5" t="s">
        <v>5964</v>
      </c>
      <c r="AM2271" s="5" t="s">
        <v>3890</v>
      </c>
      <c r="AT2271" s="5" t="s">
        <v>83</v>
      </c>
      <c r="AU2271" s="5" t="s">
        <v>84</v>
      </c>
      <c r="AV2271" s="5" t="s">
        <v>12031</v>
      </c>
      <c r="AW2271" s="5" t="s">
        <v>12032</v>
      </c>
      <c r="BG2271" s="5" t="s">
        <v>3298</v>
      </c>
      <c r="BH2271" s="5" t="s">
        <v>3299</v>
      </c>
      <c r="BI2271" s="5" t="s">
        <v>7464</v>
      </c>
      <c r="BJ2271" s="5" t="s">
        <v>7465</v>
      </c>
      <c r="BK2271" s="5" t="s">
        <v>7466</v>
      </c>
      <c r="BL2271" s="5" t="s">
        <v>7467</v>
      </c>
      <c r="BM2271" s="5" t="s">
        <v>7468</v>
      </c>
      <c r="BN2271" s="5" t="s">
        <v>7469</v>
      </c>
      <c r="BO2271" s="5" t="s">
        <v>83</v>
      </c>
      <c r="BP2271" s="5" t="s">
        <v>84</v>
      </c>
      <c r="BQ2271" s="5" t="s">
        <v>7470</v>
      </c>
      <c r="BR2271" s="5" t="s">
        <v>7471</v>
      </c>
    </row>
    <row r="2272" spans="1:72" ht="13.5" customHeight="1">
      <c r="A2272" s="7" t="str">
        <f>HYPERLINK("http://kyu.snu.ac.kr/sdhj/index.jsp?type=hj/GK14704_00IM0001_017a.jpg","1768_해북촌_017a")</f>
        <v>1768_해북촌_017a</v>
      </c>
      <c r="B2272" s="4">
        <v>1768</v>
      </c>
      <c r="C2272" s="4" t="s">
        <v>10848</v>
      </c>
      <c r="D2272" s="4" t="s">
        <v>10849</v>
      </c>
      <c r="E2272" s="4">
        <v>2271</v>
      </c>
      <c r="F2272" s="5">
        <v>10</v>
      </c>
      <c r="G2272" s="5" t="s">
        <v>7036</v>
      </c>
      <c r="H2272" s="5" t="s">
        <v>7037</v>
      </c>
      <c r="I2272" s="5">
        <v>6</v>
      </c>
      <c r="L2272" s="5">
        <v>4</v>
      </c>
      <c r="M2272" s="5" t="s">
        <v>7460</v>
      </c>
      <c r="N2272" s="5" t="s">
        <v>7461</v>
      </c>
      <c r="S2272" s="5" t="s">
        <v>95</v>
      </c>
      <c r="T2272" s="5" t="s">
        <v>96</v>
      </c>
      <c r="W2272" s="5" t="s">
        <v>250</v>
      </c>
      <c r="X2272" s="4" t="s">
        <v>12033</v>
      </c>
      <c r="Y2272" s="5" t="s">
        <v>99</v>
      </c>
      <c r="Z2272" s="5" t="s">
        <v>100</v>
      </c>
      <c r="AF2272" s="5" t="s">
        <v>309</v>
      </c>
      <c r="AG2272" s="5" t="s">
        <v>308</v>
      </c>
    </row>
    <row r="2273" spans="1:73" ht="13.5" customHeight="1">
      <c r="A2273" s="7" t="str">
        <f>HYPERLINK("http://kyu.snu.ac.kr/sdhj/index.jsp?type=hj/GK14704_00IM0001_017a.jpg","1768_해북촌_017a")</f>
        <v>1768_해북촌_017a</v>
      </c>
      <c r="B2273" s="4">
        <v>1768</v>
      </c>
      <c r="C2273" s="4" t="s">
        <v>10848</v>
      </c>
      <c r="D2273" s="4" t="s">
        <v>10849</v>
      </c>
      <c r="E2273" s="4">
        <v>2272</v>
      </c>
      <c r="F2273" s="5">
        <v>10</v>
      </c>
      <c r="G2273" s="5" t="s">
        <v>7036</v>
      </c>
      <c r="H2273" s="5" t="s">
        <v>7037</v>
      </c>
      <c r="I2273" s="5">
        <v>6</v>
      </c>
      <c r="L2273" s="5">
        <v>4</v>
      </c>
      <c r="M2273" s="5" t="s">
        <v>7460</v>
      </c>
      <c r="N2273" s="5" t="s">
        <v>7461</v>
      </c>
      <c r="S2273" s="5" t="s">
        <v>115</v>
      </c>
      <c r="T2273" s="5" t="s">
        <v>116</v>
      </c>
      <c r="Y2273" s="5" t="s">
        <v>7472</v>
      </c>
      <c r="Z2273" s="5" t="s">
        <v>7473</v>
      </c>
      <c r="AA2273" s="5" t="s">
        <v>7474</v>
      </c>
      <c r="AB2273" s="5" t="s">
        <v>7475</v>
      </c>
      <c r="AC2273" s="4">
        <v>18</v>
      </c>
      <c r="AD2273" s="5" t="s">
        <v>464</v>
      </c>
      <c r="AE2273" s="5" t="s">
        <v>465</v>
      </c>
    </row>
    <row r="2274" spans="1:73" ht="13.5" customHeight="1">
      <c r="A2274" s="7" t="str">
        <f>HYPERLINK("http://kyu.snu.ac.kr/sdhj/index.jsp?type=hj/GK14704_00IM0001_017a.jpg","1768_해북촌_017a")</f>
        <v>1768_해북촌_017a</v>
      </c>
      <c r="B2274" s="4">
        <v>1768</v>
      </c>
      <c r="C2274" s="4" t="s">
        <v>10848</v>
      </c>
      <c r="D2274" s="4" t="s">
        <v>10849</v>
      </c>
      <c r="E2274" s="4">
        <v>2273</v>
      </c>
      <c r="F2274" s="5">
        <v>10</v>
      </c>
      <c r="G2274" s="5" t="s">
        <v>7036</v>
      </c>
      <c r="H2274" s="5" t="s">
        <v>7037</v>
      </c>
      <c r="I2274" s="5">
        <v>6</v>
      </c>
      <c r="L2274" s="5">
        <v>4</v>
      </c>
      <c r="M2274" s="5" t="s">
        <v>7460</v>
      </c>
      <c r="N2274" s="5" t="s">
        <v>7461</v>
      </c>
      <c r="S2274" s="5" t="s">
        <v>115</v>
      </c>
      <c r="T2274" s="5" t="s">
        <v>116</v>
      </c>
      <c r="Y2274" s="5" t="s">
        <v>7476</v>
      </c>
      <c r="Z2274" s="5" t="s">
        <v>7477</v>
      </c>
      <c r="AA2274" s="5" t="s">
        <v>7478</v>
      </c>
      <c r="AB2274" s="5" t="s">
        <v>7479</v>
      </c>
      <c r="AC2274" s="4">
        <v>10</v>
      </c>
      <c r="AD2274" s="5" t="s">
        <v>387</v>
      </c>
      <c r="AE2274" s="5" t="s">
        <v>388</v>
      </c>
    </row>
    <row r="2275" spans="1:73" ht="13.5" customHeight="1">
      <c r="A2275" s="7" t="str">
        <f>HYPERLINK("http://kyu.snu.ac.kr/sdhj/index.jsp?type=hj/GK14704_00IM0001_017a.jpg","1768_해북촌_017a")</f>
        <v>1768_해북촌_017a</v>
      </c>
      <c r="B2275" s="4">
        <v>1768</v>
      </c>
      <c r="C2275" s="4" t="s">
        <v>10848</v>
      </c>
      <c r="D2275" s="4" t="s">
        <v>10849</v>
      </c>
      <c r="E2275" s="4">
        <v>2274</v>
      </c>
      <c r="F2275" s="5">
        <v>10</v>
      </c>
      <c r="G2275" s="5" t="s">
        <v>7036</v>
      </c>
      <c r="H2275" s="5" t="s">
        <v>7037</v>
      </c>
      <c r="I2275" s="5">
        <v>6</v>
      </c>
      <c r="L2275" s="5">
        <v>4</v>
      </c>
      <c r="M2275" s="5" t="s">
        <v>7460</v>
      </c>
      <c r="N2275" s="5" t="s">
        <v>7461</v>
      </c>
      <c r="S2275" s="5" t="s">
        <v>300</v>
      </c>
      <c r="T2275" s="5" t="s">
        <v>301</v>
      </c>
      <c r="U2275" s="5" t="s">
        <v>73</v>
      </c>
      <c r="V2275" s="5" t="s">
        <v>74</v>
      </c>
      <c r="Y2275" s="5" t="s">
        <v>7480</v>
      </c>
      <c r="Z2275" s="5" t="s">
        <v>7481</v>
      </c>
      <c r="AC2275" s="4">
        <v>34</v>
      </c>
      <c r="AD2275" s="5" t="s">
        <v>223</v>
      </c>
      <c r="AE2275" s="5" t="s">
        <v>224</v>
      </c>
    </row>
    <row r="2276" spans="1:73" ht="13.5" customHeight="1">
      <c r="A2276" s="7" t="str">
        <f>HYPERLINK("http://kyu.snu.ac.kr/sdhj/index.jsp?type=hj/GK14704_00IM0001_017a.jpg","1768_해북촌_017a")</f>
        <v>1768_해북촌_017a</v>
      </c>
      <c r="B2276" s="4">
        <v>1768</v>
      </c>
      <c r="C2276" s="4" t="s">
        <v>10848</v>
      </c>
      <c r="D2276" s="4" t="s">
        <v>10849</v>
      </c>
      <c r="E2276" s="4">
        <v>2275</v>
      </c>
      <c r="F2276" s="5">
        <v>10</v>
      </c>
      <c r="G2276" s="5" t="s">
        <v>7036</v>
      </c>
      <c r="H2276" s="5" t="s">
        <v>7037</v>
      </c>
      <c r="I2276" s="5">
        <v>6</v>
      </c>
      <c r="L2276" s="5">
        <v>4</v>
      </c>
      <c r="M2276" s="5" t="s">
        <v>7460</v>
      </c>
      <c r="N2276" s="5" t="s">
        <v>7461</v>
      </c>
      <c r="S2276" s="5" t="s">
        <v>608</v>
      </c>
      <c r="T2276" s="5" t="s">
        <v>609</v>
      </c>
      <c r="W2276" s="5" t="s">
        <v>1303</v>
      </c>
      <c r="X2276" s="5" t="s">
        <v>1304</v>
      </c>
      <c r="Y2276" s="5" t="s">
        <v>99</v>
      </c>
      <c r="Z2276" s="5" t="s">
        <v>100</v>
      </c>
      <c r="AC2276" s="4">
        <v>21</v>
      </c>
      <c r="AD2276" s="5" t="s">
        <v>410</v>
      </c>
      <c r="AE2276" s="5" t="s">
        <v>411</v>
      </c>
    </row>
    <row r="2277" spans="1:73" ht="13.5" customHeight="1">
      <c r="A2277" s="7" t="str">
        <f>HYPERLINK("http://kyu.snu.ac.kr/sdhj/index.jsp?type=hj/GK14704_00IM0001_017a.jpg","1768_해북촌_017a")</f>
        <v>1768_해북촌_017a</v>
      </c>
      <c r="B2277" s="4">
        <v>1768</v>
      </c>
      <c r="C2277" s="4" t="s">
        <v>10848</v>
      </c>
      <c r="D2277" s="4" t="s">
        <v>10849</v>
      </c>
      <c r="E2277" s="4">
        <v>2276</v>
      </c>
      <c r="F2277" s="5">
        <v>10</v>
      </c>
      <c r="G2277" s="5" t="s">
        <v>7036</v>
      </c>
      <c r="H2277" s="5" t="s">
        <v>7037</v>
      </c>
      <c r="I2277" s="5">
        <v>6</v>
      </c>
      <c r="L2277" s="5">
        <v>4</v>
      </c>
      <c r="M2277" s="5" t="s">
        <v>7460</v>
      </c>
      <c r="N2277" s="5" t="s">
        <v>7461</v>
      </c>
      <c r="S2277" s="5" t="s">
        <v>121</v>
      </c>
      <c r="T2277" s="5" t="s">
        <v>122</v>
      </c>
      <c r="W2277" s="5" t="s">
        <v>1828</v>
      </c>
      <c r="X2277" s="5" t="s">
        <v>328</v>
      </c>
      <c r="Y2277" s="5" t="s">
        <v>99</v>
      </c>
      <c r="Z2277" s="5" t="s">
        <v>100</v>
      </c>
      <c r="AC2277" s="4">
        <v>22</v>
      </c>
      <c r="AD2277" s="5" t="s">
        <v>419</v>
      </c>
      <c r="AE2277" s="5" t="s">
        <v>420</v>
      </c>
      <c r="AF2277" s="5" t="s">
        <v>610</v>
      </c>
      <c r="AG2277" s="5" t="s">
        <v>611</v>
      </c>
    </row>
    <row r="2278" spans="1:73" ht="13.5" customHeight="1">
      <c r="A2278" s="7" t="str">
        <f>HYPERLINK("http://kyu.snu.ac.kr/sdhj/index.jsp?type=hj/GK14704_00IM0001_017a.jpg","1768_해북촌_017a")</f>
        <v>1768_해북촌_017a</v>
      </c>
      <c r="B2278" s="4">
        <v>1768</v>
      </c>
      <c r="C2278" s="4" t="s">
        <v>10848</v>
      </c>
      <c r="D2278" s="4" t="s">
        <v>10849</v>
      </c>
      <c r="E2278" s="4">
        <v>2277</v>
      </c>
      <c r="F2278" s="5">
        <v>10</v>
      </c>
      <c r="G2278" s="5" t="s">
        <v>7036</v>
      </c>
      <c r="H2278" s="5" t="s">
        <v>7037</v>
      </c>
      <c r="I2278" s="5">
        <v>6</v>
      </c>
      <c r="L2278" s="5">
        <v>4</v>
      </c>
      <c r="M2278" s="5" t="s">
        <v>7460</v>
      </c>
      <c r="N2278" s="5" t="s">
        <v>7461</v>
      </c>
      <c r="T2278" s="4" t="s">
        <v>12034</v>
      </c>
      <c r="U2278" s="5" t="s">
        <v>133</v>
      </c>
      <c r="V2278" s="5" t="s">
        <v>134</v>
      </c>
      <c r="Y2278" s="5" t="s">
        <v>7482</v>
      </c>
      <c r="Z2278" s="5" t="s">
        <v>7483</v>
      </c>
      <c r="AC2278" s="4">
        <v>51</v>
      </c>
      <c r="AD2278" s="5" t="s">
        <v>896</v>
      </c>
      <c r="AE2278" s="5" t="s">
        <v>897</v>
      </c>
      <c r="AF2278" s="5" t="s">
        <v>7484</v>
      </c>
      <c r="AG2278" s="5" t="s">
        <v>7485</v>
      </c>
      <c r="BB2278" s="5" t="s">
        <v>1215</v>
      </c>
      <c r="BC2278" s="5" t="s">
        <v>1216</v>
      </c>
      <c r="BD2278" s="5" t="s">
        <v>7486</v>
      </c>
      <c r="BE2278" s="5" t="s">
        <v>12035</v>
      </c>
      <c r="BF2278" s="4" t="s">
        <v>12036</v>
      </c>
    </row>
    <row r="2279" spans="1:73" ht="13.5" customHeight="1">
      <c r="A2279" s="7" t="str">
        <f>HYPERLINK("http://kyu.snu.ac.kr/sdhj/index.jsp?type=hj/GK14704_00IM0001_017a.jpg","1768_해북촌_017a")</f>
        <v>1768_해북촌_017a</v>
      </c>
      <c r="B2279" s="4">
        <v>1768</v>
      </c>
      <c r="C2279" s="4" t="s">
        <v>9737</v>
      </c>
      <c r="D2279" s="4" t="s">
        <v>9738</v>
      </c>
      <c r="E2279" s="4">
        <v>2278</v>
      </c>
      <c r="F2279" s="5">
        <v>10</v>
      </c>
      <c r="G2279" s="5" t="s">
        <v>7036</v>
      </c>
      <c r="H2279" s="5" t="s">
        <v>7037</v>
      </c>
      <c r="I2279" s="5">
        <v>6</v>
      </c>
      <c r="L2279" s="5">
        <v>4</v>
      </c>
      <c r="M2279" s="5" t="s">
        <v>7460</v>
      </c>
      <c r="N2279" s="5" t="s">
        <v>7461</v>
      </c>
      <c r="T2279" s="4" t="s">
        <v>12034</v>
      </c>
      <c r="U2279" s="5" t="s">
        <v>133</v>
      </c>
      <c r="V2279" s="5" t="s">
        <v>134</v>
      </c>
      <c r="Y2279" s="5" t="s">
        <v>139</v>
      </c>
      <c r="Z2279" s="5" t="s">
        <v>140</v>
      </c>
      <c r="AC2279" s="4">
        <v>10</v>
      </c>
      <c r="AD2279" s="5" t="s">
        <v>199</v>
      </c>
      <c r="AE2279" s="5" t="s">
        <v>200</v>
      </c>
      <c r="BD2279" s="5" t="s">
        <v>7482</v>
      </c>
      <c r="BE2279" s="5" t="s">
        <v>7483</v>
      </c>
      <c r="BF2279" s="4" t="s">
        <v>12037</v>
      </c>
    </row>
    <row r="2280" spans="1:73" ht="13.5" customHeight="1">
      <c r="A2280" s="7" t="str">
        <f>HYPERLINK("http://kyu.snu.ac.kr/sdhj/index.jsp?type=hj/GK14704_00IM0001_017a.jpg","1768_해북촌_017a")</f>
        <v>1768_해북촌_017a</v>
      </c>
      <c r="B2280" s="4">
        <v>1768</v>
      </c>
      <c r="C2280" s="4" t="s">
        <v>10848</v>
      </c>
      <c r="D2280" s="4" t="s">
        <v>10849</v>
      </c>
      <c r="E2280" s="4">
        <v>2279</v>
      </c>
      <c r="F2280" s="5">
        <v>10</v>
      </c>
      <c r="G2280" s="5" t="s">
        <v>7036</v>
      </c>
      <c r="H2280" s="5" t="s">
        <v>7037</v>
      </c>
      <c r="I2280" s="5">
        <v>6</v>
      </c>
      <c r="L2280" s="5">
        <v>4</v>
      </c>
      <c r="M2280" s="5" t="s">
        <v>7460</v>
      </c>
      <c r="N2280" s="5" t="s">
        <v>7461</v>
      </c>
      <c r="T2280" s="4" t="s">
        <v>12034</v>
      </c>
      <c r="U2280" s="5" t="s">
        <v>133</v>
      </c>
      <c r="V2280" s="5" t="s">
        <v>134</v>
      </c>
      <c r="Y2280" s="5" t="s">
        <v>7487</v>
      </c>
      <c r="Z2280" s="5" t="s">
        <v>7488</v>
      </c>
      <c r="AF2280" s="5" t="s">
        <v>309</v>
      </c>
      <c r="AG2280" s="5" t="s">
        <v>308</v>
      </c>
    </row>
    <row r="2281" spans="1:73" ht="13.5" customHeight="1">
      <c r="A2281" s="7" t="str">
        <f>HYPERLINK("http://kyu.snu.ac.kr/sdhj/index.jsp?type=hj/GK14704_00IM0001_017a.jpg","1768_해북촌_017a")</f>
        <v>1768_해북촌_017a</v>
      </c>
      <c r="B2281" s="4">
        <v>1768</v>
      </c>
      <c r="C2281" s="4" t="s">
        <v>10848</v>
      </c>
      <c r="D2281" s="4" t="s">
        <v>10849</v>
      </c>
      <c r="E2281" s="4">
        <v>2280</v>
      </c>
      <c r="F2281" s="5">
        <v>10</v>
      </c>
      <c r="G2281" s="5" t="s">
        <v>7036</v>
      </c>
      <c r="H2281" s="5" t="s">
        <v>7037</v>
      </c>
      <c r="I2281" s="5">
        <v>6</v>
      </c>
      <c r="L2281" s="5">
        <v>5</v>
      </c>
      <c r="M2281" s="4" t="s">
        <v>7489</v>
      </c>
      <c r="N2281" s="4" t="s">
        <v>7490</v>
      </c>
      <c r="S2281" s="4"/>
      <c r="T2281" s="4" t="s">
        <v>9760</v>
      </c>
      <c r="U2281" s="5" t="s">
        <v>73</v>
      </c>
      <c r="V2281" s="5" t="s">
        <v>74</v>
      </c>
      <c r="W2281" s="5" t="s">
        <v>250</v>
      </c>
      <c r="X2281" s="4" t="s">
        <v>11931</v>
      </c>
      <c r="Y2281" s="5" t="s">
        <v>7491</v>
      </c>
      <c r="Z2281" s="5" t="s">
        <v>7492</v>
      </c>
      <c r="AC2281" s="4">
        <v>87</v>
      </c>
      <c r="AD2281" s="5" t="s">
        <v>253</v>
      </c>
      <c r="AE2281" s="5" t="s">
        <v>254</v>
      </c>
      <c r="AJ2281" s="5" t="s">
        <v>33</v>
      </c>
      <c r="AK2281" s="5" t="s">
        <v>34</v>
      </c>
      <c r="AL2281" s="5" t="s">
        <v>1126</v>
      </c>
      <c r="AM2281" s="5" t="s">
        <v>1127</v>
      </c>
      <c r="AT2281" s="5" t="s">
        <v>83</v>
      </c>
      <c r="AU2281" s="5" t="s">
        <v>84</v>
      </c>
      <c r="AV2281" s="5" t="s">
        <v>1122</v>
      </c>
      <c r="AW2281" s="5" t="s">
        <v>1123</v>
      </c>
      <c r="BG2281" s="5" t="s">
        <v>83</v>
      </c>
      <c r="BH2281" s="5" t="s">
        <v>84</v>
      </c>
      <c r="BI2281" s="5" t="s">
        <v>6650</v>
      </c>
      <c r="BJ2281" s="5" t="s">
        <v>6651</v>
      </c>
      <c r="BK2281" s="5" t="s">
        <v>83</v>
      </c>
      <c r="BL2281" s="5" t="s">
        <v>84</v>
      </c>
      <c r="BM2281" s="5" t="s">
        <v>7493</v>
      </c>
      <c r="BN2281" s="5" t="s">
        <v>7494</v>
      </c>
      <c r="BO2281" s="5" t="s">
        <v>83</v>
      </c>
      <c r="BP2281" s="5" t="s">
        <v>84</v>
      </c>
      <c r="BQ2281" s="5" t="s">
        <v>7495</v>
      </c>
      <c r="BR2281" s="5" t="s">
        <v>7496</v>
      </c>
      <c r="BS2281" s="5" t="s">
        <v>7497</v>
      </c>
      <c r="BT2281" s="5" t="s">
        <v>149</v>
      </c>
    </row>
    <row r="2282" spans="1:73" ht="13.5" customHeight="1">
      <c r="A2282" s="7" t="str">
        <f>HYPERLINK("http://kyu.snu.ac.kr/sdhj/index.jsp?type=hj/GK14704_00IM0001_017a.jpg","1768_해북촌_017a")</f>
        <v>1768_해북촌_017a</v>
      </c>
      <c r="B2282" s="4">
        <v>1768</v>
      </c>
      <c r="C2282" s="4" t="s">
        <v>11156</v>
      </c>
      <c r="D2282" s="4" t="s">
        <v>11157</v>
      </c>
      <c r="E2282" s="4">
        <v>2281</v>
      </c>
      <c r="F2282" s="5">
        <v>10</v>
      </c>
      <c r="G2282" s="5" t="s">
        <v>7036</v>
      </c>
      <c r="H2282" s="5" t="s">
        <v>7037</v>
      </c>
      <c r="I2282" s="5">
        <v>6</v>
      </c>
      <c r="L2282" s="5">
        <v>5</v>
      </c>
      <c r="M2282" s="5" t="s">
        <v>7489</v>
      </c>
      <c r="N2282" s="5" t="s">
        <v>7490</v>
      </c>
      <c r="S2282" s="5" t="s">
        <v>95</v>
      </c>
      <c r="T2282" s="5" t="s">
        <v>96</v>
      </c>
      <c r="W2282" s="5" t="s">
        <v>249</v>
      </c>
      <c r="X2282" s="4" t="s">
        <v>12038</v>
      </c>
      <c r="Y2282" s="5" t="s">
        <v>99</v>
      </c>
      <c r="Z2282" s="5" t="s">
        <v>100</v>
      </c>
      <c r="AC2282" s="4">
        <v>59</v>
      </c>
      <c r="AD2282" s="5" t="s">
        <v>912</v>
      </c>
      <c r="AE2282" s="5" t="s">
        <v>913</v>
      </c>
      <c r="AJ2282" s="5" t="s">
        <v>33</v>
      </c>
      <c r="AK2282" s="5" t="s">
        <v>34</v>
      </c>
      <c r="AL2282" s="5" t="s">
        <v>266</v>
      </c>
      <c r="AM2282" s="4" t="s">
        <v>12039</v>
      </c>
      <c r="AT2282" s="5" t="s">
        <v>83</v>
      </c>
      <c r="AU2282" s="5" t="s">
        <v>84</v>
      </c>
      <c r="AV2282" s="5" t="s">
        <v>7498</v>
      </c>
      <c r="AW2282" s="5" t="s">
        <v>7499</v>
      </c>
      <c r="BG2282" s="5" t="s">
        <v>83</v>
      </c>
      <c r="BH2282" s="5" t="s">
        <v>84</v>
      </c>
      <c r="BI2282" s="5" t="s">
        <v>7500</v>
      </c>
      <c r="BJ2282" s="5" t="s">
        <v>7501</v>
      </c>
      <c r="BK2282" s="5" t="s">
        <v>83</v>
      </c>
      <c r="BL2282" s="5" t="s">
        <v>84</v>
      </c>
      <c r="BM2282" s="5" t="s">
        <v>4121</v>
      </c>
      <c r="BN2282" s="5" t="s">
        <v>4122</v>
      </c>
      <c r="BO2282" s="5" t="s">
        <v>563</v>
      </c>
      <c r="BP2282" s="5" t="s">
        <v>564</v>
      </c>
      <c r="BQ2282" s="5" t="s">
        <v>7502</v>
      </c>
      <c r="BR2282" s="5" t="s">
        <v>12040</v>
      </c>
      <c r="BS2282" s="5" t="s">
        <v>93</v>
      </c>
      <c r="BT2282" s="5" t="s">
        <v>94</v>
      </c>
      <c r="BU2282" s="5" t="s">
        <v>12041</v>
      </c>
    </row>
    <row r="2283" spans="1:73" ht="13.5" customHeight="1">
      <c r="A2283" s="7" t="str">
        <f>HYPERLINK("http://kyu.snu.ac.kr/sdhj/index.jsp?type=hj/GK14704_00IM0001_017a.jpg","1768_해북촌_017a")</f>
        <v>1768_해북촌_017a</v>
      </c>
      <c r="B2283" s="4">
        <v>1768</v>
      </c>
      <c r="C2283" s="4" t="s">
        <v>10195</v>
      </c>
      <c r="D2283" s="4" t="s">
        <v>10196</v>
      </c>
      <c r="E2283" s="4">
        <v>2282</v>
      </c>
      <c r="F2283" s="5">
        <v>10</v>
      </c>
      <c r="G2283" s="5" t="s">
        <v>7036</v>
      </c>
      <c r="H2283" s="5" t="s">
        <v>7037</v>
      </c>
      <c r="I2283" s="5">
        <v>6</v>
      </c>
      <c r="L2283" s="5">
        <v>5</v>
      </c>
      <c r="M2283" s="5" t="s">
        <v>7489</v>
      </c>
      <c r="N2283" s="5" t="s">
        <v>7490</v>
      </c>
      <c r="S2283" s="5" t="s">
        <v>115</v>
      </c>
      <c r="T2283" s="5" t="s">
        <v>116</v>
      </c>
      <c r="Y2283" s="5" t="s">
        <v>7503</v>
      </c>
      <c r="Z2283" s="5" t="s">
        <v>5353</v>
      </c>
      <c r="AC2283" s="4">
        <v>27</v>
      </c>
      <c r="AD2283" s="5" t="s">
        <v>253</v>
      </c>
      <c r="AE2283" s="5" t="s">
        <v>254</v>
      </c>
    </row>
    <row r="2284" spans="1:73" ht="13.5" customHeight="1">
      <c r="A2284" s="7" t="str">
        <f>HYPERLINK("http://kyu.snu.ac.kr/sdhj/index.jsp?type=hj/GK14704_00IM0001_017a.jpg","1768_해북촌_017a")</f>
        <v>1768_해북촌_017a</v>
      </c>
      <c r="B2284" s="4">
        <v>1768</v>
      </c>
      <c r="C2284" s="4" t="s">
        <v>9771</v>
      </c>
      <c r="D2284" s="4" t="s">
        <v>9772</v>
      </c>
      <c r="E2284" s="4">
        <v>2283</v>
      </c>
      <c r="F2284" s="5">
        <v>10</v>
      </c>
      <c r="G2284" s="5" t="s">
        <v>7036</v>
      </c>
      <c r="H2284" s="5" t="s">
        <v>7037</v>
      </c>
      <c r="I2284" s="5">
        <v>6</v>
      </c>
      <c r="L2284" s="5">
        <v>5</v>
      </c>
      <c r="M2284" s="5" t="s">
        <v>7489</v>
      </c>
      <c r="N2284" s="5" t="s">
        <v>7490</v>
      </c>
      <c r="S2284" s="5" t="s">
        <v>121</v>
      </c>
      <c r="T2284" s="5" t="s">
        <v>122</v>
      </c>
      <c r="W2284" s="5" t="s">
        <v>1626</v>
      </c>
      <c r="X2284" s="5" t="s">
        <v>1627</v>
      </c>
      <c r="Y2284" s="5" t="s">
        <v>20</v>
      </c>
      <c r="Z2284" s="5" t="s">
        <v>21</v>
      </c>
      <c r="AC2284" s="4">
        <v>26</v>
      </c>
      <c r="AD2284" s="5" t="s">
        <v>714</v>
      </c>
      <c r="AE2284" s="5" t="s">
        <v>715</v>
      </c>
    </row>
    <row r="2285" spans="1:73" ht="13.5" customHeight="1">
      <c r="A2285" s="7" t="str">
        <f>HYPERLINK("http://kyu.snu.ac.kr/sdhj/index.jsp?type=hj/GK14704_00IM0001_017a.jpg","1768_해북촌_017a")</f>
        <v>1768_해북촌_017a</v>
      </c>
      <c r="B2285" s="4">
        <v>1768</v>
      </c>
      <c r="C2285" s="4" t="s">
        <v>9771</v>
      </c>
      <c r="D2285" s="4" t="s">
        <v>9772</v>
      </c>
      <c r="E2285" s="4">
        <v>2284</v>
      </c>
      <c r="F2285" s="5">
        <v>10</v>
      </c>
      <c r="G2285" s="5" t="s">
        <v>7036</v>
      </c>
      <c r="H2285" s="5" t="s">
        <v>7037</v>
      </c>
      <c r="I2285" s="5">
        <v>6</v>
      </c>
      <c r="L2285" s="5">
        <v>5</v>
      </c>
      <c r="M2285" s="5" t="s">
        <v>7489</v>
      </c>
      <c r="N2285" s="5" t="s">
        <v>7490</v>
      </c>
      <c r="S2285" s="5" t="s">
        <v>115</v>
      </c>
      <c r="T2285" s="5" t="s">
        <v>116</v>
      </c>
      <c r="Y2285" s="5" t="s">
        <v>1283</v>
      </c>
      <c r="Z2285" s="5" t="s">
        <v>1284</v>
      </c>
      <c r="AC2285" s="4">
        <v>17</v>
      </c>
      <c r="AD2285" s="5" t="s">
        <v>191</v>
      </c>
      <c r="AE2285" s="5" t="s">
        <v>192</v>
      </c>
    </row>
    <row r="2286" spans="1:73" ht="13.5" customHeight="1">
      <c r="A2286" s="7" t="str">
        <f>HYPERLINK("http://kyu.snu.ac.kr/sdhj/index.jsp?type=hj/GK14704_00IM0001_017a.jpg","1768_해북촌_017a")</f>
        <v>1768_해북촌_017a</v>
      </c>
      <c r="B2286" s="4">
        <v>1768</v>
      </c>
      <c r="C2286" s="4" t="s">
        <v>9771</v>
      </c>
      <c r="D2286" s="4" t="s">
        <v>9772</v>
      </c>
      <c r="E2286" s="4">
        <v>2285</v>
      </c>
      <c r="F2286" s="5">
        <v>10</v>
      </c>
      <c r="G2286" s="5" t="s">
        <v>7036</v>
      </c>
      <c r="H2286" s="5" t="s">
        <v>7037</v>
      </c>
      <c r="I2286" s="5">
        <v>6</v>
      </c>
      <c r="L2286" s="5">
        <v>5</v>
      </c>
      <c r="M2286" s="5" t="s">
        <v>7489</v>
      </c>
      <c r="N2286" s="5" t="s">
        <v>7490</v>
      </c>
      <c r="S2286" s="5" t="s">
        <v>121</v>
      </c>
      <c r="T2286" s="5" t="s">
        <v>122</v>
      </c>
      <c r="W2286" s="5" t="s">
        <v>249</v>
      </c>
      <c r="X2286" s="4" t="s">
        <v>12038</v>
      </c>
      <c r="Y2286" s="5" t="s">
        <v>20</v>
      </c>
      <c r="Z2286" s="5" t="s">
        <v>21</v>
      </c>
      <c r="AC2286" s="4">
        <v>20</v>
      </c>
      <c r="AD2286" s="5" t="s">
        <v>410</v>
      </c>
      <c r="AE2286" s="5" t="s">
        <v>411</v>
      </c>
      <c r="AF2286" s="5" t="s">
        <v>610</v>
      </c>
      <c r="AG2286" s="5" t="s">
        <v>611</v>
      </c>
    </row>
    <row r="2287" spans="1:73" ht="13.5" customHeight="1">
      <c r="A2287" s="7" t="str">
        <f>HYPERLINK("http://kyu.snu.ac.kr/sdhj/index.jsp?type=hj/GK14704_00IM0001_017a.jpg","1768_해북촌_017a")</f>
        <v>1768_해북촌_017a</v>
      </c>
      <c r="B2287" s="4">
        <v>1768</v>
      </c>
      <c r="C2287" s="4" t="s">
        <v>9771</v>
      </c>
      <c r="D2287" s="4" t="s">
        <v>9772</v>
      </c>
      <c r="E2287" s="4">
        <v>2286</v>
      </c>
      <c r="F2287" s="5">
        <v>10</v>
      </c>
      <c r="G2287" s="5" t="s">
        <v>7036</v>
      </c>
      <c r="H2287" s="5" t="s">
        <v>7037</v>
      </c>
      <c r="I2287" s="5">
        <v>6</v>
      </c>
      <c r="L2287" s="5">
        <v>5</v>
      </c>
      <c r="M2287" s="5" t="s">
        <v>7489</v>
      </c>
      <c r="N2287" s="5" t="s">
        <v>7490</v>
      </c>
      <c r="S2287" s="5" t="s">
        <v>1962</v>
      </c>
      <c r="T2287" s="5" t="s">
        <v>1963</v>
      </c>
      <c r="AC2287" s="4">
        <v>6</v>
      </c>
      <c r="AD2287" s="5" t="s">
        <v>525</v>
      </c>
      <c r="AE2287" s="5" t="s">
        <v>526</v>
      </c>
    </row>
    <row r="2288" spans="1:73" ht="13.5" customHeight="1">
      <c r="A2288" s="7" t="str">
        <f>HYPERLINK("http://kyu.snu.ac.kr/sdhj/index.jsp?type=hj/GK14704_00IM0001_017a.jpg","1768_해북촌_017a")</f>
        <v>1768_해북촌_017a</v>
      </c>
      <c r="B2288" s="4">
        <v>1768</v>
      </c>
      <c r="C2288" s="4" t="s">
        <v>9771</v>
      </c>
      <c r="D2288" s="4" t="s">
        <v>9772</v>
      </c>
      <c r="E2288" s="4">
        <v>2287</v>
      </c>
      <c r="F2288" s="5">
        <v>10</v>
      </c>
      <c r="G2288" s="5" t="s">
        <v>7036</v>
      </c>
      <c r="H2288" s="5" t="s">
        <v>7037</v>
      </c>
      <c r="I2288" s="5">
        <v>6</v>
      </c>
      <c r="L2288" s="5">
        <v>5</v>
      </c>
      <c r="M2288" s="5" t="s">
        <v>7489</v>
      </c>
      <c r="N2288" s="5" t="s">
        <v>7490</v>
      </c>
      <c r="T2288" s="4" t="s">
        <v>9775</v>
      </c>
      <c r="U2288" s="5" t="s">
        <v>133</v>
      </c>
      <c r="V2288" s="5" t="s">
        <v>134</v>
      </c>
      <c r="Y2288" s="5" t="s">
        <v>7504</v>
      </c>
      <c r="Z2288" s="5" t="s">
        <v>7505</v>
      </c>
      <c r="AF2288" s="5" t="s">
        <v>209</v>
      </c>
      <c r="AG2288" s="5" t="s">
        <v>210</v>
      </c>
    </row>
    <row r="2289" spans="1:72" ht="13.5" customHeight="1">
      <c r="A2289" s="7" t="str">
        <f>HYPERLINK("http://kyu.snu.ac.kr/sdhj/index.jsp?type=hj/GK14704_00IM0001_017a.jpg","1768_해북촌_017a")</f>
        <v>1768_해북촌_017a</v>
      </c>
      <c r="B2289" s="4">
        <v>1768</v>
      </c>
      <c r="C2289" s="4" t="s">
        <v>9771</v>
      </c>
      <c r="D2289" s="4" t="s">
        <v>9772</v>
      </c>
      <c r="E2289" s="4">
        <v>2288</v>
      </c>
      <c r="F2289" s="5">
        <v>10</v>
      </c>
      <c r="G2289" s="5" t="s">
        <v>7036</v>
      </c>
      <c r="H2289" s="5" t="s">
        <v>7037</v>
      </c>
      <c r="I2289" s="5">
        <v>6</v>
      </c>
      <c r="L2289" s="5">
        <v>5</v>
      </c>
      <c r="M2289" s="5" t="s">
        <v>7489</v>
      </c>
      <c r="N2289" s="5" t="s">
        <v>7490</v>
      </c>
      <c r="T2289" s="4" t="s">
        <v>9775</v>
      </c>
      <c r="U2289" s="5" t="s">
        <v>1215</v>
      </c>
      <c r="V2289" s="5" t="s">
        <v>1216</v>
      </c>
      <c r="Y2289" s="5" t="s">
        <v>2590</v>
      </c>
      <c r="Z2289" s="5" t="s">
        <v>2591</v>
      </c>
      <c r="AC2289" s="4">
        <v>45</v>
      </c>
      <c r="AD2289" s="5" t="s">
        <v>207</v>
      </c>
      <c r="AE2289" s="5" t="s">
        <v>208</v>
      </c>
    </row>
    <row r="2290" spans="1:72" ht="13.5" customHeight="1">
      <c r="A2290" s="7" t="str">
        <f>HYPERLINK("http://kyu.snu.ac.kr/sdhj/index.jsp?type=hj/GK14704_00IM0001_017a.jpg","1768_해북촌_017a")</f>
        <v>1768_해북촌_017a</v>
      </c>
      <c r="B2290" s="4">
        <v>1768</v>
      </c>
      <c r="C2290" s="4" t="s">
        <v>9737</v>
      </c>
      <c r="D2290" s="4" t="s">
        <v>9738</v>
      </c>
      <c r="E2290" s="4">
        <v>2289</v>
      </c>
      <c r="F2290" s="5">
        <v>10</v>
      </c>
      <c r="G2290" s="5" t="s">
        <v>7036</v>
      </c>
      <c r="H2290" s="5" t="s">
        <v>7037</v>
      </c>
      <c r="I2290" s="5">
        <v>7</v>
      </c>
      <c r="J2290" s="5" t="s">
        <v>7506</v>
      </c>
      <c r="K2290" s="5" t="s">
        <v>12042</v>
      </c>
      <c r="L2290" s="5">
        <v>1</v>
      </c>
      <c r="M2290" s="4" t="s">
        <v>7507</v>
      </c>
      <c r="N2290" s="4" t="s">
        <v>7508</v>
      </c>
      <c r="S2290" s="4"/>
      <c r="T2290" s="4" t="s">
        <v>12043</v>
      </c>
      <c r="U2290" s="5" t="s">
        <v>73</v>
      </c>
      <c r="V2290" s="5" t="s">
        <v>74</v>
      </c>
      <c r="W2290" s="5" t="s">
        <v>5383</v>
      </c>
      <c r="X2290" s="5" t="s">
        <v>5384</v>
      </c>
      <c r="Y2290" s="5" t="s">
        <v>7509</v>
      </c>
      <c r="Z2290" s="5" t="s">
        <v>7510</v>
      </c>
      <c r="AC2290" s="4">
        <v>58</v>
      </c>
      <c r="AD2290" s="5" t="s">
        <v>1386</v>
      </c>
      <c r="AE2290" s="5" t="s">
        <v>1387</v>
      </c>
      <c r="AJ2290" s="5" t="s">
        <v>33</v>
      </c>
      <c r="AK2290" s="5" t="s">
        <v>34</v>
      </c>
      <c r="AL2290" s="5" t="s">
        <v>2246</v>
      </c>
      <c r="AM2290" s="5" t="s">
        <v>2247</v>
      </c>
      <c r="AT2290" s="5" t="s">
        <v>83</v>
      </c>
      <c r="AU2290" s="5" t="s">
        <v>84</v>
      </c>
      <c r="AV2290" s="5" t="s">
        <v>7511</v>
      </c>
      <c r="AW2290" s="5" t="s">
        <v>7512</v>
      </c>
      <c r="BG2290" s="5" t="s">
        <v>83</v>
      </c>
      <c r="BH2290" s="5" t="s">
        <v>84</v>
      </c>
      <c r="BI2290" s="5" t="s">
        <v>7513</v>
      </c>
      <c r="BJ2290" s="5" t="s">
        <v>7514</v>
      </c>
      <c r="BK2290" s="5" t="s">
        <v>83</v>
      </c>
      <c r="BL2290" s="5" t="s">
        <v>84</v>
      </c>
      <c r="BM2290" s="5" t="s">
        <v>7424</v>
      </c>
      <c r="BN2290" s="5" t="s">
        <v>7425</v>
      </c>
      <c r="BO2290" s="5" t="s">
        <v>83</v>
      </c>
      <c r="BP2290" s="5" t="s">
        <v>84</v>
      </c>
      <c r="BQ2290" s="5" t="s">
        <v>7426</v>
      </c>
      <c r="BR2290" s="5" t="s">
        <v>7427</v>
      </c>
      <c r="BS2290" s="5" t="s">
        <v>331</v>
      </c>
      <c r="BT2290" s="5" t="s">
        <v>332</v>
      </c>
    </row>
    <row r="2291" spans="1:72" ht="13.5" customHeight="1">
      <c r="A2291" s="7" t="str">
        <f>HYPERLINK("http://kyu.snu.ac.kr/sdhj/index.jsp?type=hj/GK14704_00IM0001_017a.jpg","1768_해북촌_017a")</f>
        <v>1768_해북촌_017a</v>
      </c>
      <c r="B2291" s="4">
        <v>1768</v>
      </c>
      <c r="C2291" s="4" t="s">
        <v>10756</v>
      </c>
      <c r="D2291" s="4" t="s">
        <v>10757</v>
      </c>
      <c r="E2291" s="4">
        <v>2290</v>
      </c>
      <c r="F2291" s="5">
        <v>10</v>
      </c>
      <c r="G2291" s="5" t="s">
        <v>7036</v>
      </c>
      <c r="H2291" s="5" t="s">
        <v>7037</v>
      </c>
      <c r="I2291" s="5">
        <v>7</v>
      </c>
      <c r="L2291" s="5">
        <v>1</v>
      </c>
      <c r="M2291" s="5" t="s">
        <v>7507</v>
      </c>
      <c r="N2291" s="5" t="s">
        <v>7508</v>
      </c>
      <c r="S2291" s="5" t="s">
        <v>95</v>
      </c>
      <c r="T2291" s="5" t="s">
        <v>96</v>
      </c>
      <c r="W2291" s="5" t="s">
        <v>1626</v>
      </c>
      <c r="X2291" s="5" t="s">
        <v>1627</v>
      </c>
      <c r="Y2291" s="5" t="s">
        <v>99</v>
      </c>
      <c r="Z2291" s="5" t="s">
        <v>100</v>
      </c>
      <c r="AC2291" s="4">
        <v>55</v>
      </c>
      <c r="AD2291" s="5" t="s">
        <v>79</v>
      </c>
      <c r="AE2291" s="5" t="s">
        <v>80</v>
      </c>
      <c r="AJ2291" s="5" t="s">
        <v>101</v>
      </c>
      <c r="AK2291" s="5" t="s">
        <v>102</v>
      </c>
      <c r="AL2291" s="5" t="s">
        <v>1764</v>
      </c>
      <c r="AM2291" s="5" t="s">
        <v>1765</v>
      </c>
      <c r="AT2291" s="5" t="s">
        <v>83</v>
      </c>
      <c r="AU2291" s="5" t="s">
        <v>84</v>
      </c>
      <c r="AV2291" s="5" t="s">
        <v>7515</v>
      </c>
      <c r="AW2291" s="5" t="s">
        <v>7516</v>
      </c>
      <c r="BG2291" s="5" t="s">
        <v>83</v>
      </c>
      <c r="BH2291" s="5" t="s">
        <v>84</v>
      </c>
      <c r="BI2291" s="5" t="s">
        <v>7517</v>
      </c>
      <c r="BJ2291" s="5" t="s">
        <v>7518</v>
      </c>
      <c r="BK2291" s="5" t="s">
        <v>83</v>
      </c>
      <c r="BL2291" s="5" t="s">
        <v>84</v>
      </c>
      <c r="BM2291" s="5" t="s">
        <v>780</v>
      </c>
      <c r="BN2291" s="5" t="s">
        <v>781</v>
      </c>
      <c r="BO2291" s="5" t="s">
        <v>588</v>
      </c>
      <c r="BP2291" s="5" t="s">
        <v>589</v>
      </c>
      <c r="BQ2291" s="5" t="s">
        <v>7519</v>
      </c>
      <c r="BR2291" s="5" t="s">
        <v>7520</v>
      </c>
      <c r="BS2291" s="5" t="s">
        <v>1801</v>
      </c>
      <c r="BT2291" s="5" t="s">
        <v>1802</v>
      </c>
    </row>
    <row r="2292" spans="1:72" ht="13.5" customHeight="1">
      <c r="A2292" s="7" t="str">
        <f>HYPERLINK("http://kyu.snu.ac.kr/sdhj/index.jsp?type=hj/GK14704_00IM0001_017a.jpg","1768_해북촌_017a")</f>
        <v>1768_해북촌_017a</v>
      </c>
      <c r="B2292" s="4">
        <v>1768</v>
      </c>
      <c r="C2292" s="4" t="s">
        <v>10135</v>
      </c>
      <c r="D2292" s="4" t="s">
        <v>10136</v>
      </c>
      <c r="E2292" s="4">
        <v>2291</v>
      </c>
      <c r="F2292" s="5">
        <v>10</v>
      </c>
      <c r="G2292" s="5" t="s">
        <v>7036</v>
      </c>
      <c r="H2292" s="5" t="s">
        <v>7037</v>
      </c>
      <c r="I2292" s="5">
        <v>7</v>
      </c>
      <c r="L2292" s="5">
        <v>1</v>
      </c>
      <c r="M2292" s="5" t="s">
        <v>7507</v>
      </c>
      <c r="N2292" s="5" t="s">
        <v>7508</v>
      </c>
      <c r="S2292" s="5" t="s">
        <v>115</v>
      </c>
      <c r="T2292" s="5" t="s">
        <v>116</v>
      </c>
      <c r="Y2292" s="5" t="s">
        <v>6178</v>
      </c>
      <c r="Z2292" s="5" t="s">
        <v>6179</v>
      </c>
      <c r="AC2292" s="4">
        <v>7</v>
      </c>
      <c r="AD2292" s="5" t="s">
        <v>191</v>
      </c>
      <c r="AE2292" s="5" t="s">
        <v>192</v>
      </c>
    </row>
    <row r="2293" spans="1:72" ht="13.5" customHeight="1">
      <c r="A2293" s="7" t="str">
        <f>HYPERLINK("http://kyu.snu.ac.kr/sdhj/index.jsp?type=hj/GK14704_00IM0001_017a.jpg","1768_해북촌_017a")</f>
        <v>1768_해북촌_017a</v>
      </c>
      <c r="B2293" s="4">
        <v>1768</v>
      </c>
      <c r="C2293" s="4" t="s">
        <v>12044</v>
      </c>
      <c r="D2293" s="4" t="s">
        <v>12045</v>
      </c>
      <c r="E2293" s="4">
        <v>2292</v>
      </c>
      <c r="F2293" s="5">
        <v>10</v>
      </c>
      <c r="G2293" s="5" t="s">
        <v>7036</v>
      </c>
      <c r="H2293" s="5" t="s">
        <v>7037</v>
      </c>
      <c r="I2293" s="5">
        <v>7</v>
      </c>
      <c r="L2293" s="5">
        <v>1</v>
      </c>
      <c r="M2293" s="5" t="s">
        <v>7507</v>
      </c>
      <c r="N2293" s="5" t="s">
        <v>7508</v>
      </c>
      <c r="S2293" s="5" t="s">
        <v>127</v>
      </c>
      <c r="T2293" s="5" t="s">
        <v>128</v>
      </c>
      <c r="AF2293" s="5" t="s">
        <v>131</v>
      </c>
      <c r="AG2293" s="5" t="s">
        <v>132</v>
      </c>
    </row>
    <row r="2294" spans="1:72" ht="13.5" customHeight="1">
      <c r="A2294" s="7" t="str">
        <f>HYPERLINK("http://kyu.snu.ac.kr/sdhj/index.jsp?type=hj/GK14704_00IM0001_017a.jpg","1768_해북촌_017a")</f>
        <v>1768_해북촌_017a</v>
      </c>
      <c r="B2294" s="4">
        <v>1768</v>
      </c>
      <c r="C2294" s="4" t="s">
        <v>12044</v>
      </c>
      <c r="D2294" s="4" t="s">
        <v>12045</v>
      </c>
      <c r="E2294" s="4">
        <v>2293</v>
      </c>
      <c r="F2294" s="5">
        <v>10</v>
      </c>
      <c r="G2294" s="5" t="s">
        <v>7036</v>
      </c>
      <c r="H2294" s="5" t="s">
        <v>7037</v>
      </c>
      <c r="I2294" s="5">
        <v>7</v>
      </c>
      <c r="L2294" s="5">
        <v>1</v>
      </c>
      <c r="M2294" s="5" t="s">
        <v>7507</v>
      </c>
      <c r="N2294" s="5" t="s">
        <v>7508</v>
      </c>
      <c r="T2294" s="4" t="s">
        <v>12046</v>
      </c>
      <c r="U2294" s="5" t="s">
        <v>133</v>
      </c>
      <c r="V2294" s="5" t="s">
        <v>134</v>
      </c>
      <c r="Y2294" s="5" t="s">
        <v>7521</v>
      </c>
      <c r="Z2294" s="5" t="s">
        <v>7522</v>
      </c>
      <c r="AC2294" s="5">
        <v>86</v>
      </c>
      <c r="AF2294" s="5" t="s">
        <v>309</v>
      </c>
      <c r="AG2294" s="5" t="s">
        <v>308</v>
      </c>
      <c r="BB2294" s="5" t="s">
        <v>133</v>
      </c>
      <c r="BC2294" s="5" t="s">
        <v>134</v>
      </c>
      <c r="BD2294" s="5" t="s">
        <v>1816</v>
      </c>
      <c r="BE2294" s="5" t="s">
        <v>1817</v>
      </c>
      <c r="BF2294" s="4" t="s">
        <v>12047</v>
      </c>
    </row>
    <row r="2295" spans="1:72" ht="13.5" customHeight="1">
      <c r="A2295" s="7" t="str">
        <f>HYPERLINK("http://kyu.snu.ac.kr/sdhj/index.jsp?type=hj/GK14704_00IM0001_017a.jpg","1768_해북촌_017a")</f>
        <v>1768_해북촌_017a</v>
      </c>
      <c r="B2295" s="4">
        <v>1768</v>
      </c>
      <c r="C2295" s="4" t="s">
        <v>9903</v>
      </c>
      <c r="D2295" s="4" t="s">
        <v>9904</v>
      </c>
      <c r="E2295" s="4">
        <v>2294</v>
      </c>
      <c r="F2295" s="5">
        <v>10</v>
      </c>
      <c r="G2295" s="5" t="s">
        <v>7036</v>
      </c>
      <c r="H2295" s="5" t="s">
        <v>7037</v>
      </c>
      <c r="I2295" s="5">
        <v>7</v>
      </c>
      <c r="L2295" s="5">
        <v>1</v>
      </c>
      <c r="M2295" s="5" t="s">
        <v>7507</v>
      </c>
      <c r="N2295" s="5" t="s">
        <v>7508</v>
      </c>
      <c r="T2295" s="4" t="s">
        <v>12046</v>
      </c>
      <c r="U2295" s="5" t="s">
        <v>133</v>
      </c>
      <c r="V2295" s="5" t="s">
        <v>134</v>
      </c>
      <c r="Y2295" s="5" t="s">
        <v>7523</v>
      </c>
      <c r="Z2295" s="5" t="s">
        <v>7524</v>
      </c>
      <c r="AC2295" s="4">
        <v>8</v>
      </c>
      <c r="AD2295" s="5" t="s">
        <v>129</v>
      </c>
      <c r="AE2295" s="5" t="s">
        <v>130</v>
      </c>
    </row>
    <row r="2296" spans="1:72" ht="13.5" customHeight="1">
      <c r="A2296" s="7" t="str">
        <f>HYPERLINK("http://kyu.snu.ac.kr/sdhj/index.jsp?type=hj/GK14704_00IM0001_017a.jpg","1768_해북촌_017a")</f>
        <v>1768_해북촌_017a</v>
      </c>
      <c r="B2296" s="4">
        <v>1768</v>
      </c>
      <c r="C2296" s="4" t="s">
        <v>12044</v>
      </c>
      <c r="D2296" s="4" t="s">
        <v>12045</v>
      </c>
      <c r="E2296" s="4">
        <v>2295</v>
      </c>
      <c r="F2296" s="5">
        <v>10</v>
      </c>
      <c r="G2296" s="5" t="s">
        <v>7036</v>
      </c>
      <c r="H2296" s="5" t="s">
        <v>7037</v>
      </c>
      <c r="I2296" s="5">
        <v>7</v>
      </c>
      <c r="L2296" s="5">
        <v>1</v>
      </c>
      <c r="M2296" s="5" t="s">
        <v>7507</v>
      </c>
      <c r="N2296" s="5" t="s">
        <v>7508</v>
      </c>
      <c r="T2296" s="4" t="s">
        <v>12046</v>
      </c>
      <c r="U2296" s="5" t="s">
        <v>133</v>
      </c>
      <c r="V2296" s="5" t="s">
        <v>134</v>
      </c>
      <c r="Y2296" s="5" t="s">
        <v>6167</v>
      </c>
      <c r="Z2296" s="5" t="s">
        <v>4776</v>
      </c>
      <c r="AC2296" s="4">
        <v>50</v>
      </c>
      <c r="AD2296" s="5" t="s">
        <v>896</v>
      </c>
      <c r="AE2296" s="5" t="s">
        <v>897</v>
      </c>
    </row>
    <row r="2297" spans="1:72" ht="13.5" customHeight="1">
      <c r="A2297" s="7" t="str">
        <f>HYPERLINK("http://kyu.snu.ac.kr/sdhj/index.jsp?type=hj/GK14704_00IM0001_017a.jpg","1768_해북촌_017a")</f>
        <v>1768_해북촌_017a</v>
      </c>
      <c r="B2297" s="4">
        <v>1768</v>
      </c>
      <c r="C2297" s="4" t="s">
        <v>12044</v>
      </c>
      <c r="D2297" s="4" t="s">
        <v>12045</v>
      </c>
      <c r="E2297" s="4">
        <v>2296</v>
      </c>
      <c r="F2297" s="5">
        <v>10</v>
      </c>
      <c r="G2297" s="5" t="s">
        <v>7036</v>
      </c>
      <c r="H2297" s="5" t="s">
        <v>7037</v>
      </c>
      <c r="I2297" s="5">
        <v>7</v>
      </c>
      <c r="L2297" s="5">
        <v>2</v>
      </c>
      <c r="M2297" s="4" t="s">
        <v>7525</v>
      </c>
      <c r="N2297" s="4" t="s">
        <v>7526</v>
      </c>
      <c r="S2297" s="4"/>
      <c r="T2297" s="4" t="s">
        <v>11714</v>
      </c>
      <c r="U2297" s="5" t="s">
        <v>7527</v>
      </c>
      <c r="V2297" s="5" t="s">
        <v>12048</v>
      </c>
      <c r="W2297" s="5" t="s">
        <v>439</v>
      </c>
      <c r="X2297" s="5" t="s">
        <v>440</v>
      </c>
      <c r="Y2297" s="5" t="s">
        <v>7528</v>
      </c>
      <c r="Z2297" s="5" t="s">
        <v>7529</v>
      </c>
      <c r="AC2297" s="4">
        <v>54</v>
      </c>
      <c r="AD2297" s="5" t="s">
        <v>79</v>
      </c>
      <c r="AE2297" s="5" t="s">
        <v>80</v>
      </c>
      <c r="AJ2297" s="5" t="s">
        <v>33</v>
      </c>
      <c r="AK2297" s="5" t="s">
        <v>34</v>
      </c>
      <c r="AL2297" s="5" t="s">
        <v>7530</v>
      </c>
      <c r="AM2297" s="5" t="s">
        <v>7531</v>
      </c>
      <c r="AT2297" s="5" t="s">
        <v>1030</v>
      </c>
      <c r="AU2297" s="5" t="s">
        <v>1031</v>
      </c>
      <c r="AV2297" s="5" t="s">
        <v>7340</v>
      </c>
      <c r="AW2297" s="5" t="s">
        <v>7341</v>
      </c>
      <c r="BG2297" s="5" t="s">
        <v>1030</v>
      </c>
      <c r="BH2297" s="5" t="s">
        <v>1031</v>
      </c>
      <c r="BI2297" s="5" t="s">
        <v>7532</v>
      </c>
      <c r="BJ2297" s="5" t="s">
        <v>7533</v>
      </c>
      <c r="BK2297" s="5" t="s">
        <v>1030</v>
      </c>
      <c r="BL2297" s="5" t="s">
        <v>1031</v>
      </c>
      <c r="BM2297" s="5" t="s">
        <v>7342</v>
      </c>
      <c r="BN2297" s="5" t="s">
        <v>7343</v>
      </c>
      <c r="BO2297" s="5" t="s">
        <v>1030</v>
      </c>
      <c r="BP2297" s="5" t="s">
        <v>1031</v>
      </c>
      <c r="BQ2297" s="5" t="s">
        <v>7534</v>
      </c>
      <c r="BR2297" s="5" t="s">
        <v>7535</v>
      </c>
      <c r="BS2297" s="5" t="s">
        <v>93</v>
      </c>
      <c r="BT2297" s="5" t="s">
        <v>94</v>
      </c>
    </row>
    <row r="2298" spans="1:72" ht="13.5" customHeight="1">
      <c r="A2298" s="7" t="str">
        <f>HYPERLINK("http://kyu.snu.ac.kr/sdhj/index.jsp?type=hj/GK14704_00IM0001_017a.jpg","1768_해북촌_017a")</f>
        <v>1768_해북촌_017a</v>
      </c>
      <c r="B2298" s="4">
        <v>1768</v>
      </c>
      <c r="C2298" s="4" t="s">
        <v>11376</v>
      </c>
      <c r="D2298" s="4" t="s">
        <v>11377</v>
      </c>
      <c r="E2298" s="4">
        <v>2297</v>
      </c>
      <c r="F2298" s="5">
        <v>10</v>
      </c>
      <c r="G2298" s="5" t="s">
        <v>7036</v>
      </c>
      <c r="H2298" s="5" t="s">
        <v>7037</v>
      </c>
      <c r="I2298" s="5">
        <v>7</v>
      </c>
      <c r="L2298" s="5">
        <v>2</v>
      </c>
      <c r="M2298" s="5" t="s">
        <v>7525</v>
      </c>
      <c r="N2298" s="5" t="s">
        <v>7526</v>
      </c>
      <c r="S2298" s="5" t="s">
        <v>95</v>
      </c>
      <c r="T2298" s="5" t="s">
        <v>96</v>
      </c>
      <c r="W2298" s="5" t="s">
        <v>123</v>
      </c>
      <c r="X2298" s="5" t="s">
        <v>124</v>
      </c>
      <c r="Y2298" s="5" t="s">
        <v>251</v>
      </c>
      <c r="Z2298" s="5" t="s">
        <v>252</v>
      </c>
      <c r="AC2298" s="4">
        <v>54</v>
      </c>
      <c r="AJ2298" s="5" t="s">
        <v>33</v>
      </c>
      <c r="AK2298" s="5" t="s">
        <v>34</v>
      </c>
      <c r="AL2298" s="5" t="s">
        <v>533</v>
      </c>
      <c r="AM2298" s="5" t="s">
        <v>534</v>
      </c>
      <c r="AV2298" s="5" t="s">
        <v>12049</v>
      </c>
      <c r="AW2298" s="5" t="s">
        <v>12050</v>
      </c>
      <c r="BI2298" s="5" t="s">
        <v>7536</v>
      </c>
      <c r="BJ2298" s="5" t="s">
        <v>7537</v>
      </c>
      <c r="BM2298" s="5" t="s">
        <v>7538</v>
      </c>
      <c r="BN2298" s="5" t="s">
        <v>7539</v>
      </c>
      <c r="BQ2298" s="5" t="s">
        <v>7540</v>
      </c>
      <c r="BR2298" s="5" t="s">
        <v>12051</v>
      </c>
      <c r="BS2298" s="5" t="s">
        <v>1126</v>
      </c>
      <c r="BT2298" s="5" t="s">
        <v>1127</v>
      </c>
    </row>
    <row r="2299" spans="1:72" ht="13.5" customHeight="1">
      <c r="A2299" s="7" t="str">
        <f>HYPERLINK("http://kyu.snu.ac.kr/sdhj/index.jsp?type=hj/GK14704_00IM0001_017a.jpg","1768_해북촌_017a")</f>
        <v>1768_해북촌_017a</v>
      </c>
      <c r="B2299" s="4">
        <v>1768</v>
      </c>
      <c r="C2299" s="4" t="s">
        <v>12052</v>
      </c>
      <c r="D2299" s="4" t="s">
        <v>12053</v>
      </c>
      <c r="E2299" s="4">
        <v>2298</v>
      </c>
      <c r="F2299" s="5">
        <v>10</v>
      </c>
      <c r="G2299" s="5" t="s">
        <v>7036</v>
      </c>
      <c r="H2299" s="5" t="s">
        <v>7037</v>
      </c>
      <c r="I2299" s="5">
        <v>7</v>
      </c>
      <c r="L2299" s="5">
        <v>2</v>
      </c>
      <c r="M2299" s="5" t="s">
        <v>7525</v>
      </c>
      <c r="N2299" s="5" t="s">
        <v>7526</v>
      </c>
      <c r="S2299" s="5" t="s">
        <v>127</v>
      </c>
      <c r="T2299" s="5" t="s">
        <v>128</v>
      </c>
      <c r="Y2299" s="5" t="s">
        <v>251</v>
      </c>
      <c r="Z2299" s="5" t="s">
        <v>252</v>
      </c>
      <c r="AC2299" s="4">
        <v>6</v>
      </c>
      <c r="AD2299" s="5" t="s">
        <v>525</v>
      </c>
      <c r="AE2299" s="5" t="s">
        <v>526</v>
      </c>
    </row>
    <row r="2300" spans="1:72" ht="13.5" customHeight="1">
      <c r="A2300" s="7" t="str">
        <f>HYPERLINK("http://kyu.snu.ac.kr/sdhj/index.jsp?type=hj/GK14704_00IM0001_017a.jpg","1768_해북촌_017a")</f>
        <v>1768_해북촌_017a</v>
      </c>
      <c r="B2300" s="4">
        <v>1768</v>
      </c>
      <c r="C2300" s="4" t="s">
        <v>10146</v>
      </c>
      <c r="D2300" s="4" t="s">
        <v>10147</v>
      </c>
      <c r="E2300" s="4">
        <v>2299</v>
      </c>
      <c r="F2300" s="5">
        <v>10</v>
      </c>
      <c r="G2300" s="5" t="s">
        <v>7036</v>
      </c>
      <c r="H2300" s="5" t="s">
        <v>7037</v>
      </c>
      <c r="I2300" s="5">
        <v>7</v>
      </c>
      <c r="L2300" s="5">
        <v>3</v>
      </c>
      <c r="M2300" s="4" t="s">
        <v>7506</v>
      </c>
      <c r="N2300" s="4" t="s">
        <v>7541</v>
      </c>
      <c r="S2300" s="4"/>
      <c r="T2300" s="4" t="s">
        <v>10091</v>
      </c>
      <c r="U2300" s="5" t="s">
        <v>7542</v>
      </c>
      <c r="V2300" s="5" t="s">
        <v>12054</v>
      </c>
      <c r="W2300" s="5" t="s">
        <v>1073</v>
      </c>
      <c r="X2300" s="4" t="s">
        <v>12055</v>
      </c>
      <c r="Y2300" s="5" t="s">
        <v>7543</v>
      </c>
      <c r="Z2300" s="5" t="s">
        <v>7544</v>
      </c>
      <c r="AC2300" s="4">
        <v>26</v>
      </c>
      <c r="AD2300" s="5" t="s">
        <v>714</v>
      </c>
      <c r="AE2300" s="5" t="s">
        <v>715</v>
      </c>
      <c r="AJ2300" s="5" t="s">
        <v>33</v>
      </c>
      <c r="AK2300" s="5" t="s">
        <v>34</v>
      </c>
      <c r="AL2300" s="5" t="s">
        <v>93</v>
      </c>
      <c r="AM2300" s="5" t="s">
        <v>94</v>
      </c>
      <c r="AV2300" s="5" t="s">
        <v>7545</v>
      </c>
      <c r="AW2300" s="5" t="s">
        <v>7546</v>
      </c>
      <c r="BI2300" s="5" t="s">
        <v>7547</v>
      </c>
      <c r="BJ2300" s="5" t="s">
        <v>1775</v>
      </c>
      <c r="BM2300" s="5" t="s">
        <v>7548</v>
      </c>
      <c r="BN2300" s="5" t="s">
        <v>7549</v>
      </c>
      <c r="BQ2300" s="5" t="s">
        <v>7550</v>
      </c>
      <c r="BR2300" s="5" t="s">
        <v>12056</v>
      </c>
      <c r="BS2300" s="5" t="s">
        <v>266</v>
      </c>
      <c r="BT2300" s="4" t="s">
        <v>10467</v>
      </c>
    </row>
    <row r="2301" spans="1:72" ht="13.5" customHeight="1">
      <c r="A2301" s="7" t="str">
        <f>HYPERLINK("http://kyu.snu.ac.kr/sdhj/index.jsp?type=hj/GK14704_00IM0001_017a.jpg","1768_해북촌_017a")</f>
        <v>1768_해북촌_017a</v>
      </c>
      <c r="B2301" s="4">
        <v>1768</v>
      </c>
      <c r="C2301" s="4" t="s">
        <v>10468</v>
      </c>
      <c r="D2301" s="4" t="s">
        <v>10469</v>
      </c>
      <c r="E2301" s="4">
        <v>2300</v>
      </c>
      <c r="F2301" s="5">
        <v>10</v>
      </c>
      <c r="G2301" s="5" t="s">
        <v>7036</v>
      </c>
      <c r="H2301" s="5" t="s">
        <v>7037</v>
      </c>
      <c r="I2301" s="5">
        <v>7</v>
      </c>
      <c r="L2301" s="5">
        <v>3</v>
      </c>
      <c r="M2301" s="5" t="s">
        <v>7506</v>
      </c>
      <c r="N2301" s="5" t="s">
        <v>7541</v>
      </c>
      <c r="S2301" s="5" t="s">
        <v>248</v>
      </c>
      <c r="T2301" s="5" t="s">
        <v>176</v>
      </c>
      <c r="W2301" s="5" t="s">
        <v>249</v>
      </c>
      <c r="X2301" s="4" t="s">
        <v>10724</v>
      </c>
      <c r="Y2301" s="5" t="s">
        <v>251</v>
      </c>
      <c r="Z2301" s="5" t="s">
        <v>252</v>
      </c>
      <c r="AC2301" s="4">
        <v>87</v>
      </c>
      <c r="AD2301" s="5" t="s">
        <v>253</v>
      </c>
      <c r="AE2301" s="5" t="s">
        <v>254</v>
      </c>
    </row>
    <row r="2302" spans="1:72" ht="13.5" customHeight="1">
      <c r="A2302" s="7" t="str">
        <f>HYPERLINK("http://kyu.snu.ac.kr/sdhj/index.jsp?type=hj/GK14704_00IM0001_017a.jpg","1768_해북촌_017a")</f>
        <v>1768_해북촌_017a</v>
      </c>
      <c r="B2302" s="4">
        <v>1768</v>
      </c>
      <c r="C2302" s="4" t="s">
        <v>9696</v>
      </c>
      <c r="D2302" s="4" t="s">
        <v>9697</v>
      </c>
      <c r="E2302" s="4">
        <v>2301</v>
      </c>
      <c r="F2302" s="5">
        <v>10</v>
      </c>
      <c r="G2302" s="5" t="s">
        <v>7036</v>
      </c>
      <c r="H2302" s="5" t="s">
        <v>7037</v>
      </c>
      <c r="I2302" s="5">
        <v>7</v>
      </c>
      <c r="L2302" s="5">
        <v>3</v>
      </c>
      <c r="M2302" s="5" t="s">
        <v>7506</v>
      </c>
      <c r="N2302" s="5" t="s">
        <v>7541</v>
      </c>
      <c r="S2302" s="5" t="s">
        <v>95</v>
      </c>
      <c r="T2302" s="5" t="s">
        <v>96</v>
      </c>
      <c r="W2302" s="5" t="s">
        <v>249</v>
      </c>
      <c r="X2302" s="4" t="s">
        <v>10724</v>
      </c>
      <c r="Y2302" s="5" t="s">
        <v>251</v>
      </c>
      <c r="Z2302" s="5" t="s">
        <v>252</v>
      </c>
      <c r="AC2302" s="4">
        <v>30</v>
      </c>
      <c r="AD2302" s="5" t="s">
        <v>119</v>
      </c>
      <c r="AE2302" s="5" t="s">
        <v>120</v>
      </c>
      <c r="AF2302" s="5" t="s">
        <v>610</v>
      </c>
      <c r="AG2302" s="5" t="s">
        <v>611</v>
      </c>
      <c r="AJ2302" s="5" t="s">
        <v>33</v>
      </c>
      <c r="AK2302" s="5" t="s">
        <v>34</v>
      </c>
      <c r="AL2302" s="5" t="s">
        <v>266</v>
      </c>
      <c r="AM2302" s="4" t="s">
        <v>10492</v>
      </c>
      <c r="AT2302" s="5" t="s">
        <v>261</v>
      </c>
      <c r="AU2302" s="5" t="s">
        <v>262</v>
      </c>
      <c r="AV2302" s="5" t="s">
        <v>6900</v>
      </c>
      <c r="AW2302" s="5" t="s">
        <v>12057</v>
      </c>
      <c r="BG2302" s="5" t="s">
        <v>261</v>
      </c>
      <c r="BH2302" s="5" t="s">
        <v>262</v>
      </c>
      <c r="BI2302" s="5" t="s">
        <v>7551</v>
      </c>
      <c r="BJ2302" s="5" t="s">
        <v>7552</v>
      </c>
      <c r="BK2302" s="5" t="s">
        <v>2714</v>
      </c>
      <c r="BL2302" s="5" t="s">
        <v>12058</v>
      </c>
      <c r="BM2302" s="5" t="s">
        <v>7553</v>
      </c>
      <c r="BN2302" s="5" t="s">
        <v>7554</v>
      </c>
      <c r="BQ2302" s="5" t="s">
        <v>7555</v>
      </c>
      <c r="BR2302" s="5" t="s">
        <v>12059</v>
      </c>
      <c r="BS2302" s="5" t="s">
        <v>455</v>
      </c>
      <c r="BT2302" s="5" t="s">
        <v>456</v>
      </c>
    </row>
    <row r="2303" spans="1:72" ht="13.5" customHeight="1">
      <c r="A2303" s="7" t="str">
        <f>HYPERLINK("http://kyu.snu.ac.kr/sdhj/index.jsp?type=hj/GK14704_00IM0001_017a.jpg","1768_해북촌_017a")</f>
        <v>1768_해북촌_017a</v>
      </c>
      <c r="B2303" s="4">
        <v>1768</v>
      </c>
      <c r="C2303" s="4" t="s">
        <v>12060</v>
      </c>
      <c r="D2303" s="4" t="s">
        <v>12061</v>
      </c>
      <c r="E2303" s="4">
        <v>2302</v>
      </c>
      <c r="F2303" s="5">
        <v>10</v>
      </c>
      <c r="G2303" s="5" t="s">
        <v>7036</v>
      </c>
      <c r="H2303" s="5" t="s">
        <v>7037</v>
      </c>
      <c r="I2303" s="5">
        <v>7</v>
      </c>
      <c r="L2303" s="5">
        <v>4</v>
      </c>
      <c r="M2303" s="4" t="s">
        <v>12062</v>
      </c>
      <c r="N2303" s="4" t="s">
        <v>12063</v>
      </c>
      <c r="O2303" s="5" t="s">
        <v>12</v>
      </c>
      <c r="P2303" s="5" t="s">
        <v>13</v>
      </c>
      <c r="S2303" s="4"/>
      <c r="T2303" s="4" t="s">
        <v>10144</v>
      </c>
      <c r="U2303" s="5" t="s">
        <v>73</v>
      </c>
      <c r="V2303" s="5" t="s">
        <v>74</v>
      </c>
      <c r="W2303" s="5" t="s">
        <v>443</v>
      </c>
      <c r="X2303" s="5" t="s">
        <v>444</v>
      </c>
      <c r="Y2303" s="5" t="s">
        <v>7556</v>
      </c>
      <c r="Z2303" s="5" t="s">
        <v>7557</v>
      </c>
      <c r="AA2303" s="5" t="s">
        <v>12064</v>
      </c>
      <c r="AB2303" s="5" t="s">
        <v>7558</v>
      </c>
      <c r="AC2303" s="4">
        <v>48</v>
      </c>
      <c r="AD2303" s="5" t="s">
        <v>942</v>
      </c>
      <c r="AE2303" s="5" t="s">
        <v>943</v>
      </c>
      <c r="AJ2303" s="5" t="s">
        <v>33</v>
      </c>
      <c r="AK2303" s="5" t="s">
        <v>34</v>
      </c>
      <c r="AL2303" s="5" t="s">
        <v>113</v>
      </c>
      <c r="AM2303" s="5" t="s">
        <v>114</v>
      </c>
      <c r="AT2303" s="5" t="s">
        <v>83</v>
      </c>
      <c r="AU2303" s="5" t="s">
        <v>84</v>
      </c>
      <c r="AV2303" s="5" t="s">
        <v>7559</v>
      </c>
      <c r="AW2303" s="5" t="s">
        <v>7560</v>
      </c>
      <c r="BG2303" s="5" t="s">
        <v>83</v>
      </c>
      <c r="BH2303" s="5" t="s">
        <v>84</v>
      </c>
      <c r="BI2303" s="5" t="s">
        <v>7561</v>
      </c>
      <c r="BJ2303" s="5" t="s">
        <v>5644</v>
      </c>
      <c r="BK2303" s="5" t="s">
        <v>83</v>
      </c>
      <c r="BL2303" s="5" t="s">
        <v>84</v>
      </c>
      <c r="BM2303" s="5" t="s">
        <v>9538</v>
      </c>
      <c r="BN2303" s="5" t="s">
        <v>7562</v>
      </c>
      <c r="BO2303" s="5" t="s">
        <v>83</v>
      </c>
      <c r="BP2303" s="5" t="s">
        <v>84</v>
      </c>
      <c r="BQ2303" s="5" t="s">
        <v>7563</v>
      </c>
      <c r="BR2303" s="5" t="s">
        <v>7564</v>
      </c>
      <c r="BS2303" s="5" t="s">
        <v>3906</v>
      </c>
      <c r="BT2303" s="5" t="s">
        <v>3907</v>
      </c>
    </row>
    <row r="2304" spans="1:72" ht="13.5" customHeight="1">
      <c r="A2304" s="7" t="str">
        <f>HYPERLINK("http://kyu.snu.ac.kr/sdhj/index.jsp?type=hj/GK14704_00IM0001_017a.jpg","1768_해북촌_017a")</f>
        <v>1768_해북촌_017a</v>
      </c>
      <c r="B2304" s="4">
        <v>1768</v>
      </c>
      <c r="C2304" s="4" t="s">
        <v>9593</v>
      </c>
      <c r="D2304" s="4" t="s">
        <v>9594</v>
      </c>
      <c r="E2304" s="4">
        <v>2303</v>
      </c>
      <c r="F2304" s="5">
        <v>10</v>
      </c>
      <c r="G2304" s="5" t="s">
        <v>7036</v>
      </c>
      <c r="H2304" s="5" t="s">
        <v>7037</v>
      </c>
      <c r="I2304" s="5">
        <v>7</v>
      </c>
      <c r="L2304" s="5">
        <v>4</v>
      </c>
      <c r="M2304" s="4" t="s">
        <v>12062</v>
      </c>
      <c r="N2304" s="4" t="s">
        <v>12063</v>
      </c>
      <c r="S2304" s="5" t="s">
        <v>248</v>
      </c>
      <c r="T2304" s="5" t="s">
        <v>176</v>
      </c>
      <c r="W2304" s="5" t="s">
        <v>2242</v>
      </c>
      <c r="X2304" s="5" t="s">
        <v>2243</v>
      </c>
      <c r="Y2304" s="5" t="s">
        <v>99</v>
      </c>
      <c r="Z2304" s="5" t="s">
        <v>100</v>
      </c>
      <c r="AC2304" s="4">
        <v>73</v>
      </c>
      <c r="AD2304" s="5" t="s">
        <v>353</v>
      </c>
      <c r="AE2304" s="5" t="s">
        <v>354</v>
      </c>
    </row>
    <row r="2305" spans="1:72" ht="13.5" customHeight="1">
      <c r="A2305" s="7" t="str">
        <f>HYPERLINK("http://kyu.snu.ac.kr/sdhj/index.jsp?type=hj/GK14704_00IM0001_017a.jpg","1768_해북촌_017a")</f>
        <v>1768_해북촌_017a</v>
      </c>
      <c r="B2305" s="4">
        <v>1768</v>
      </c>
      <c r="C2305" s="4" t="s">
        <v>9719</v>
      </c>
      <c r="D2305" s="4" t="s">
        <v>9720</v>
      </c>
      <c r="E2305" s="4">
        <v>2304</v>
      </c>
      <c r="F2305" s="5">
        <v>10</v>
      </c>
      <c r="G2305" s="5" t="s">
        <v>7036</v>
      </c>
      <c r="H2305" s="5" t="s">
        <v>7037</v>
      </c>
      <c r="I2305" s="5">
        <v>7</v>
      </c>
      <c r="L2305" s="5">
        <v>4</v>
      </c>
      <c r="M2305" s="4" t="s">
        <v>12062</v>
      </c>
      <c r="N2305" s="4" t="s">
        <v>12063</v>
      </c>
      <c r="S2305" s="5" t="s">
        <v>95</v>
      </c>
      <c r="T2305" s="5" t="s">
        <v>96</v>
      </c>
      <c r="W2305" s="5" t="s">
        <v>249</v>
      </c>
      <c r="X2305" s="4" t="s">
        <v>10821</v>
      </c>
      <c r="Y2305" s="5" t="s">
        <v>99</v>
      </c>
      <c r="Z2305" s="5" t="s">
        <v>100</v>
      </c>
      <c r="AC2305" s="4">
        <v>49</v>
      </c>
      <c r="AD2305" s="5" t="s">
        <v>898</v>
      </c>
      <c r="AE2305" s="5" t="s">
        <v>899</v>
      </c>
      <c r="AJ2305" s="5" t="s">
        <v>101</v>
      </c>
      <c r="AK2305" s="5" t="s">
        <v>102</v>
      </c>
      <c r="AL2305" s="5" t="s">
        <v>7565</v>
      </c>
      <c r="AM2305" s="5" t="s">
        <v>7566</v>
      </c>
      <c r="AT2305" s="5" t="s">
        <v>83</v>
      </c>
      <c r="AU2305" s="5" t="s">
        <v>84</v>
      </c>
      <c r="AV2305" s="5" t="s">
        <v>7567</v>
      </c>
      <c r="AW2305" s="5" t="s">
        <v>500</v>
      </c>
      <c r="BG2305" s="5" t="s">
        <v>83</v>
      </c>
      <c r="BH2305" s="5" t="s">
        <v>84</v>
      </c>
      <c r="BI2305" s="5" t="s">
        <v>7568</v>
      </c>
      <c r="BJ2305" s="5" t="s">
        <v>903</v>
      </c>
      <c r="BK2305" s="5" t="s">
        <v>588</v>
      </c>
      <c r="BL2305" s="5" t="s">
        <v>589</v>
      </c>
      <c r="BM2305" s="5" t="s">
        <v>9539</v>
      </c>
      <c r="BN2305" s="5" t="s">
        <v>5478</v>
      </c>
      <c r="BO2305" s="5" t="s">
        <v>83</v>
      </c>
      <c r="BP2305" s="5" t="s">
        <v>84</v>
      </c>
      <c r="BQ2305" s="5" t="s">
        <v>7569</v>
      </c>
      <c r="BR2305" s="5" t="s">
        <v>12065</v>
      </c>
      <c r="BS2305" s="5" t="s">
        <v>3409</v>
      </c>
      <c r="BT2305" s="5" t="s">
        <v>3410</v>
      </c>
    </row>
    <row r="2306" spans="1:72" ht="13.5" customHeight="1">
      <c r="A2306" s="7" t="str">
        <f>HYPERLINK("http://kyu.snu.ac.kr/sdhj/index.jsp?type=hj/GK14704_00IM0001_017a.jpg","1768_해북촌_017a")</f>
        <v>1768_해북촌_017a</v>
      </c>
      <c r="B2306" s="4">
        <v>1768</v>
      </c>
      <c r="C2306" s="4" t="s">
        <v>12066</v>
      </c>
      <c r="D2306" s="4" t="s">
        <v>12067</v>
      </c>
      <c r="E2306" s="4">
        <v>2305</v>
      </c>
      <c r="F2306" s="5">
        <v>10</v>
      </c>
      <c r="G2306" s="5" t="s">
        <v>7036</v>
      </c>
      <c r="H2306" s="5" t="s">
        <v>7037</v>
      </c>
      <c r="I2306" s="5">
        <v>7</v>
      </c>
      <c r="L2306" s="5">
        <v>4</v>
      </c>
      <c r="M2306" s="4" t="s">
        <v>12062</v>
      </c>
      <c r="N2306" s="4" t="s">
        <v>12063</v>
      </c>
      <c r="S2306" s="5" t="s">
        <v>115</v>
      </c>
      <c r="T2306" s="5" t="s">
        <v>116</v>
      </c>
      <c r="Y2306" s="5" t="s">
        <v>7570</v>
      </c>
      <c r="Z2306" s="5" t="s">
        <v>7571</v>
      </c>
      <c r="AC2306" s="4">
        <v>15</v>
      </c>
      <c r="AD2306" s="5" t="s">
        <v>476</v>
      </c>
      <c r="AE2306" s="5" t="s">
        <v>477</v>
      </c>
    </row>
    <row r="2307" spans="1:72" ht="13.5" customHeight="1">
      <c r="A2307" s="7" t="str">
        <f>HYPERLINK("http://kyu.snu.ac.kr/sdhj/index.jsp?type=hj/GK14704_00IM0001_017a.jpg","1768_해북촌_017a")</f>
        <v>1768_해북촌_017a</v>
      </c>
      <c r="B2307" s="4">
        <v>1768</v>
      </c>
      <c r="C2307" s="4" t="s">
        <v>9719</v>
      </c>
      <c r="D2307" s="4" t="s">
        <v>9720</v>
      </c>
      <c r="E2307" s="4">
        <v>2306</v>
      </c>
      <c r="F2307" s="5">
        <v>10</v>
      </c>
      <c r="G2307" s="5" t="s">
        <v>7036</v>
      </c>
      <c r="H2307" s="5" t="s">
        <v>7037</v>
      </c>
      <c r="I2307" s="5">
        <v>7</v>
      </c>
      <c r="L2307" s="5">
        <v>4</v>
      </c>
      <c r="M2307" s="4" t="s">
        <v>12062</v>
      </c>
      <c r="N2307" s="4" t="s">
        <v>12063</v>
      </c>
      <c r="T2307" s="4" t="s">
        <v>10525</v>
      </c>
      <c r="U2307" s="5" t="s">
        <v>133</v>
      </c>
      <c r="V2307" s="5" t="s">
        <v>134</v>
      </c>
      <c r="Y2307" s="5" t="s">
        <v>862</v>
      </c>
      <c r="Z2307" s="5" t="s">
        <v>863</v>
      </c>
      <c r="AC2307" s="4">
        <v>50</v>
      </c>
      <c r="AD2307" s="5" t="s">
        <v>896</v>
      </c>
      <c r="AE2307" s="5" t="s">
        <v>897</v>
      </c>
      <c r="AF2307" s="5" t="s">
        <v>3568</v>
      </c>
      <c r="AG2307" s="5" t="s">
        <v>3434</v>
      </c>
    </row>
    <row r="2308" spans="1:72" ht="13.5" customHeight="1">
      <c r="A2308" s="7" t="str">
        <f>HYPERLINK("http://kyu.snu.ac.kr/sdhj/index.jsp?type=hj/GK14704_00IM0001_017a.jpg","1768_해북촌_017a")</f>
        <v>1768_해북촌_017a</v>
      </c>
      <c r="B2308" s="4">
        <v>1768</v>
      </c>
      <c r="C2308" s="4" t="s">
        <v>9719</v>
      </c>
      <c r="D2308" s="4" t="s">
        <v>9720</v>
      </c>
      <c r="E2308" s="4">
        <v>2307</v>
      </c>
      <c r="F2308" s="5">
        <v>10</v>
      </c>
      <c r="G2308" s="5" t="s">
        <v>7036</v>
      </c>
      <c r="H2308" s="5" t="s">
        <v>7037</v>
      </c>
      <c r="I2308" s="5">
        <v>7</v>
      </c>
      <c r="L2308" s="5">
        <v>5</v>
      </c>
      <c r="M2308" s="4" t="s">
        <v>7572</v>
      </c>
      <c r="N2308" s="4" t="s">
        <v>7573</v>
      </c>
      <c r="O2308" s="5" t="s">
        <v>12</v>
      </c>
      <c r="P2308" s="5" t="s">
        <v>13</v>
      </c>
      <c r="S2308" s="4"/>
      <c r="T2308" s="4" t="s">
        <v>10315</v>
      </c>
      <c r="U2308" s="5" t="s">
        <v>73</v>
      </c>
      <c r="V2308" s="5" t="s">
        <v>74</v>
      </c>
      <c r="W2308" s="5" t="s">
        <v>928</v>
      </c>
      <c r="X2308" s="5" t="s">
        <v>929</v>
      </c>
      <c r="Y2308" s="5" t="s">
        <v>5141</v>
      </c>
      <c r="Z2308" s="5" t="s">
        <v>5142</v>
      </c>
      <c r="AC2308" s="4">
        <v>74</v>
      </c>
      <c r="AD2308" s="5" t="s">
        <v>383</v>
      </c>
      <c r="AE2308" s="5" t="s">
        <v>384</v>
      </c>
      <c r="AJ2308" s="5" t="s">
        <v>33</v>
      </c>
      <c r="AK2308" s="5" t="s">
        <v>34</v>
      </c>
      <c r="AL2308" s="5" t="s">
        <v>7497</v>
      </c>
      <c r="AM2308" s="5" t="s">
        <v>149</v>
      </c>
      <c r="AT2308" s="5" t="s">
        <v>83</v>
      </c>
      <c r="AU2308" s="5" t="s">
        <v>84</v>
      </c>
      <c r="AV2308" s="5" t="s">
        <v>7574</v>
      </c>
      <c r="AW2308" s="5" t="s">
        <v>7575</v>
      </c>
      <c r="BG2308" s="5" t="s">
        <v>83</v>
      </c>
      <c r="BH2308" s="5" t="s">
        <v>84</v>
      </c>
      <c r="BI2308" s="5" t="s">
        <v>7576</v>
      </c>
      <c r="BJ2308" s="5" t="s">
        <v>7577</v>
      </c>
      <c r="BK2308" s="5" t="s">
        <v>7578</v>
      </c>
      <c r="BL2308" s="5" t="s">
        <v>7579</v>
      </c>
      <c r="BM2308" s="5" t="s">
        <v>7580</v>
      </c>
      <c r="BN2308" s="5" t="s">
        <v>7581</v>
      </c>
      <c r="BQ2308" s="5" t="s">
        <v>7582</v>
      </c>
      <c r="BR2308" s="5" t="s">
        <v>12068</v>
      </c>
      <c r="BS2308" s="5" t="s">
        <v>382</v>
      </c>
      <c r="BT2308" s="4" t="s">
        <v>12069</v>
      </c>
    </row>
    <row r="2309" spans="1:72" ht="13.5" customHeight="1">
      <c r="A2309" s="7" t="str">
        <f>HYPERLINK("http://kyu.snu.ac.kr/sdhj/index.jsp?type=hj/GK14704_00IM0001_017a.jpg","1768_해북촌_017a")</f>
        <v>1768_해북촌_017a</v>
      </c>
      <c r="B2309" s="4">
        <v>1768</v>
      </c>
      <c r="C2309" s="4" t="s">
        <v>12070</v>
      </c>
      <c r="D2309" s="4" t="s">
        <v>12071</v>
      </c>
      <c r="E2309" s="4">
        <v>2308</v>
      </c>
      <c r="F2309" s="5">
        <v>10</v>
      </c>
      <c r="G2309" s="5" t="s">
        <v>7036</v>
      </c>
      <c r="H2309" s="5" t="s">
        <v>7037</v>
      </c>
      <c r="I2309" s="5">
        <v>7</v>
      </c>
      <c r="L2309" s="5">
        <v>5</v>
      </c>
      <c r="M2309" s="5" t="s">
        <v>7572</v>
      </c>
      <c r="N2309" s="5" t="s">
        <v>7573</v>
      </c>
      <c r="S2309" s="5" t="s">
        <v>115</v>
      </c>
      <c r="T2309" s="5" t="s">
        <v>116</v>
      </c>
      <c r="U2309" s="5" t="s">
        <v>73</v>
      </c>
      <c r="V2309" s="5" t="s">
        <v>74</v>
      </c>
      <c r="Y2309" s="5" t="s">
        <v>7583</v>
      </c>
      <c r="Z2309" s="5" t="s">
        <v>7584</v>
      </c>
      <c r="AC2309" s="4">
        <v>59</v>
      </c>
      <c r="AD2309" s="5" t="s">
        <v>912</v>
      </c>
      <c r="AE2309" s="5" t="s">
        <v>913</v>
      </c>
    </row>
    <row r="2310" spans="1:72" ht="13.5" customHeight="1">
      <c r="A2310" s="7" t="str">
        <f>HYPERLINK("http://kyu.snu.ac.kr/sdhj/index.jsp?type=hj/GK14704_00IM0001_017a.jpg","1768_해북촌_017a")</f>
        <v>1768_해북촌_017a</v>
      </c>
      <c r="B2310" s="4">
        <v>1768</v>
      </c>
      <c r="C2310" s="4" t="s">
        <v>10002</v>
      </c>
      <c r="D2310" s="4" t="s">
        <v>10003</v>
      </c>
      <c r="E2310" s="4">
        <v>2309</v>
      </c>
      <c r="F2310" s="5">
        <v>10</v>
      </c>
      <c r="G2310" s="5" t="s">
        <v>7036</v>
      </c>
      <c r="H2310" s="5" t="s">
        <v>7037</v>
      </c>
      <c r="I2310" s="5">
        <v>7</v>
      </c>
      <c r="L2310" s="5">
        <v>5</v>
      </c>
      <c r="M2310" s="5" t="s">
        <v>7572</v>
      </c>
      <c r="N2310" s="5" t="s">
        <v>7573</v>
      </c>
      <c r="S2310" s="5" t="s">
        <v>121</v>
      </c>
      <c r="T2310" s="5" t="s">
        <v>122</v>
      </c>
      <c r="W2310" s="5" t="s">
        <v>1181</v>
      </c>
      <c r="X2310" s="5" t="s">
        <v>1182</v>
      </c>
      <c r="Y2310" s="5" t="s">
        <v>99</v>
      </c>
      <c r="Z2310" s="5" t="s">
        <v>100</v>
      </c>
      <c r="AC2310" s="4">
        <v>44</v>
      </c>
      <c r="AD2310" s="5" t="s">
        <v>1010</v>
      </c>
      <c r="AE2310" s="5" t="s">
        <v>1011</v>
      </c>
    </row>
    <row r="2311" spans="1:72" ht="13.5" customHeight="1">
      <c r="A2311" s="7" t="str">
        <f>HYPERLINK("http://kyu.snu.ac.kr/sdhj/index.jsp?type=hj/GK14704_00IM0001_017a.jpg","1768_해북촌_017a")</f>
        <v>1768_해북촌_017a</v>
      </c>
      <c r="B2311" s="4">
        <v>1768</v>
      </c>
      <c r="C2311" s="4" t="s">
        <v>10002</v>
      </c>
      <c r="D2311" s="4" t="s">
        <v>10003</v>
      </c>
      <c r="E2311" s="4">
        <v>2310</v>
      </c>
      <c r="F2311" s="5">
        <v>10</v>
      </c>
      <c r="G2311" s="5" t="s">
        <v>7036</v>
      </c>
      <c r="H2311" s="5" t="s">
        <v>7037</v>
      </c>
      <c r="I2311" s="5">
        <v>7</v>
      </c>
      <c r="L2311" s="5">
        <v>5</v>
      </c>
      <c r="M2311" s="5" t="s">
        <v>7572</v>
      </c>
      <c r="N2311" s="5" t="s">
        <v>7573</v>
      </c>
      <c r="S2311" s="5" t="s">
        <v>1962</v>
      </c>
      <c r="T2311" s="5" t="s">
        <v>1963</v>
      </c>
      <c r="AC2311" s="4">
        <v>5</v>
      </c>
      <c r="AD2311" s="5" t="s">
        <v>659</v>
      </c>
      <c r="AE2311" s="5" t="s">
        <v>660</v>
      </c>
    </row>
    <row r="2312" spans="1:72" ht="13.5" customHeight="1">
      <c r="A2312" s="7" t="str">
        <f>HYPERLINK("http://kyu.snu.ac.kr/sdhj/index.jsp?type=hj/GK14704_00IM0001_017a.jpg","1768_해북촌_017a")</f>
        <v>1768_해북촌_017a</v>
      </c>
      <c r="B2312" s="4">
        <v>1768</v>
      </c>
      <c r="C2312" s="4" t="s">
        <v>10002</v>
      </c>
      <c r="D2312" s="4" t="s">
        <v>10003</v>
      </c>
      <c r="E2312" s="4">
        <v>2311</v>
      </c>
      <c r="F2312" s="5">
        <v>10</v>
      </c>
      <c r="G2312" s="5" t="s">
        <v>7036</v>
      </c>
      <c r="H2312" s="5" t="s">
        <v>7037</v>
      </c>
      <c r="I2312" s="5">
        <v>7</v>
      </c>
      <c r="L2312" s="5">
        <v>5</v>
      </c>
      <c r="M2312" s="5" t="s">
        <v>7572</v>
      </c>
      <c r="N2312" s="5" t="s">
        <v>7573</v>
      </c>
      <c r="T2312" s="4" t="s">
        <v>10318</v>
      </c>
      <c r="U2312" s="5" t="s">
        <v>203</v>
      </c>
      <c r="V2312" s="5" t="s">
        <v>204</v>
      </c>
      <c r="Y2312" s="5" t="s">
        <v>7585</v>
      </c>
      <c r="Z2312" s="5" t="s">
        <v>7586</v>
      </c>
      <c r="AC2312" s="4">
        <v>17</v>
      </c>
      <c r="AD2312" s="5" t="s">
        <v>770</v>
      </c>
      <c r="AE2312" s="5" t="s">
        <v>771</v>
      </c>
      <c r="AF2312" s="5" t="s">
        <v>3568</v>
      </c>
      <c r="AG2312" s="5" t="s">
        <v>3434</v>
      </c>
    </row>
    <row r="2313" spans="1:72" ht="13.5" customHeight="1">
      <c r="A2313" s="7" t="str">
        <f>HYPERLINK("http://kyu.snu.ac.kr/sdhj/index.jsp?type=hj/GK14704_00IM0001_017a.jpg","1768_해북촌_017a")</f>
        <v>1768_해북촌_017a</v>
      </c>
      <c r="B2313" s="4">
        <v>1768</v>
      </c>
      <c r="C2313" s="4" t="s">
        <v>10002</v>
      </c>
      <c r="D2313" s="4" t="s">
        <v>10003</v>
      </c>
      <c r="E2313" s="4">
        <v>2312</v>
      </c>
      <c r="F2313" s="5">
        <v>11</v>
      </c>
      <c r="G2313" s="5" t="s">
        <v>7587</v>
      </c>
      <c r="H2313" s="5" t="s">
        <v>12072</v>
      </c>
      <c r="I2313" s="5">
        <v>1</v>
      </c>
      <c r="J2313" s="5" t="s">
        <v>7588</v>
      </c>
      <c r="K2313" s="5" t="s">
        <v>12073</v>
      </c>
      <c r="L2313" s="5">
        <v>1</v>
      </c>
      <c r="M2313" s="4" t="s">
        <v>7589</v>
      </c>
      <c r="N2313" s="4" t="s">
        <v>7590</v>
      </c>
      <c r="S2313" s="4"/>
      <c r="T2313" s="4" t="s">
        <v>9919</v>
      </c>
      <c r="W2313" s="5" t="s">
        <v>250</v>
      </c>
      <c r="X2313" s="4" t="s">
        <v>11661</v>
      </c>
      <c r="Y2313" s="5" t="s">
        <v>7591</v>
      </c>
      <c r="Z2313" s="5" t="s">
        <v>7592</v>
      </c>
      <c r="AC2313" s="4">
        <v>68</v>
      </c>
      <c r="AD2313" s="5" t="s">
        <v>199</v>
      </c>
      <c r="AE2313" s="5" t="s">
        <v>200</v>
      </c>
      <c r="AJ2313" s="5" t="s">
        <v>33</v>
      </c>
      <c r="AK2313" s="5" t="s">
        <v>34</v>
      </c>
      <c r="AL2313" s="5" t="s">
        <v>93</v>
      </c>
      <c r="AM2313" s="5" t="s">
        <v>94</v>
      </c>
      <c r="AT2313" s="5" t="s">
        <v>83</v>
      </c>
      <c r="AU2313" s="5" t="s">
        <v>84</v>
      </c>
      <c r="AV2313" s="5" t="s">
        <v>7593</v>
      </c>
      <c r="AW2313" s="5" t="s">
        <v>3960</v>
      </c>
      <c r="BG2313" s="5" t="s">
        <v>83</v>
      </c>
      <c r="BH2313" s="5" t="s">
        <v>84</v>
      </c>
      <c r="BI2313" s="5" t="s">
        <v>5714</v>
      </c>
      <c r="BJ2313" s="5" t="s">
        <v>5715</v>
      </c>
      <c r="BK2313" s="5" t="s">
        <v>2124</v>
      </c>
      <c r="BL2313" s="5" t="s">
        <v>12074</v>
      </c>
      <c r="BM2313" s="5" t="s">
        <v>7594</v>
      </c>
      <c r="BN2313" s="5" t="s">
        <v>7595</v>
      </c>
      <c r="BO2313" s="5" t="s">
        <v>83</v>
      </c>
      <c r="BP2313" s="5" t="s">
        <v>84</v>
      </c>
      <c r="BQ2313" s="5" t="s">
        <v>7596</v>
      </c>
      <c r="BR2313" s="5" t="s">
        <v>12075</v>
      </c>
      <c r="BS2313" s="5" t="s">
        <v>1183</v>
      </c>
      <c r="BT2313" s="5" t="s">
        <v>1184</v>
      </c>
    </row>
    <row r="2314" spans="1:72" ht="13.5" customHeight="1">
      <c r="A2314" s="7" t="str">
        <f>HYPERLINK("http://kyu.snu.ac.kr/sdhj/index.jsp?type=hj/GK14704_00IM0001_017a.jpg","1768_해북촌_017a")</f>
        <v>1768_해북촌_017a</v>
      </c>
      <c r="B2314" s="4">
        <v>1768</v>
      </c>
      <c r="C2314" s="4" t="s">
        <v>12076</v>
      </c>
      <c r="D2314" s="4" t="s">
        <v>12077</v>
      </c>
      <c r="E2314" s="4">
        <v>2313</v>
      </c>
      <c r="F2314" s="5">
        <v>11</v>
      </c>
      <c r="G2314" s="5" t="s">
        <v>7587</v>
      </c>
      <c r="H2314" s="5" t="s">
        <v>12072</v>
      </c>
      <c r="I2314" s="5">
        <v>1</v>
      </c>
      <c r="L2314" s="5">
        <v>1</v>
      </c>
      <c r="M2314" s="5" t="s">
        <v>7589</v>
      </c>
      <c r="N2314" s="5" t="s">
        <v>7590</v>
      </c>
      <c r="S2314" s="5" t="s">
        <v>95</v>
      </c>
      <c r="T2314" s="5" t="s">
        <v>96</v>
      </c>
      <c r="W2314" s="5" t="s">
        <v>250</v>
      </c>
      <c r="X2314" s="4" t="s">
        <v>11661</v>
      </c>
      <c r="Y2314" s="5" t="s">
        <v>99</v>
      </c>
      <c r="Z2314" s="5" t="s">
        <v>100</v>
      </c>
      <c r="AC2314" s="4">
        <v>83</v>
      </c>
      <c r="AD2314" s="5" t="s">
        <v>353</v>
      </c>
      <c r="AE2314" s="5" t="s">
        <v>354</v>
      </c>
      <c r="AJ2314" s="5" t="s">
        <v>33</v>
      </c>
      <c r="AK2314" s="5" t="s">
        <v>34</v>
      </c>
      <c r="AL2314" s="5" t="s">
        <v>970</v>
      </c>
      <c r="AM2314" s="5" t="s">
        <v>971</v>
      </c>
      <c r="AT2314" s="5" t="s">
        <v>83</v>
      </c>
      <c r="AU2314" s="5" t="s">
        <v>84</v>
      </c>
      <c r="AV2314" s="5" t="s">
        <v>7597</v>
      </c>
      <c r="AW2314" s="5" t="s">
        <v>7598</v>
      </c>
      <c r="BG2314" s="5" t="s">
        <v>83</v>
      </c>
      <c r="BH2314" s="5" t="s">
        <v>84</v>
      </c>
      <c r="BI2314" s="5" t="s">
        <v>7599</v>
      </c>
      <c r="BJ2314" s="5" t="s">
        <v>7600</v>
      </c>
      <c r="BK2314" s="5" t="s">
        <v>83</v>
      </c>
      <c r="BL2314" s="5" t="s">
        <v>84</v>
      </c>
      <c r="BM2314" s="5" t="s">
        <v>7601</v>
      </c>
      <c r="BN2314" s="5" t="s">
        <v>7602</v>
      </c>
      <c r="BO2314" s="5" t="s">
        <v>83</v>
      </c>
      <c r="BP2314" s="5" t="s">
        <v>84</v>
      </c>
      <c r="BQ2314" s="5" t="s">
        <v>7603</v>
      </c>
      <c r="BR2314" s="5" t="s">
        <v>7604</v>
      </c>
      <c r="BS2314" s="5" t="s">
        <v>103</v>
      </c>
      <c r="BT2314" s="5" t="s">
        <v>104</v>
      </c>
    </row>
    <row r="2315" spans="1:72" ht="13.5" customHeight="1">
      <c r="A2315" s="7" t="str">
        <f>HYPERLINK("http://kyu.snu.ac.kr/sdhj/index.jsp?type=hj/GK14704_00IM0001_017a.jpg","1768_해북촌_017a")</f>
        <v>1768_해북촌_017a</v>
      </c>
      <c r="B2315" s="4">
        <v>1768</v>
      </c>
      <c r="C2315" s="4" t="s">
        <v>9925</v>
      </c>
      <c r="D2315" s="4" t="s">
        <v>9926</v>
      </c>
      <c r="E2315" s="4">
        <v>2314</v>
      </c>
      <c r="F2315" s="5">
        <v>11</v>
      </c>
      <c r="G2315" s="5" t="s">
        <v>7587</v>
      </c>
      <c r="H2315" s="5" t="s">
        <v>12072</v>
      </c>
      <c r="I2315" s="5">
        <v>1</v>
      </c>
      <c r="L2315" s="5">
        <v>1</v>
      </c>
      <c r="M2315" s="5" t="s">
        <v>7589</v>
      </c>
      <c r="N2315" s="5" t="s">
        <v>7590</v>
      </c>
      <c r="S2315" s="5" t="s">
        <v>115</v>
      </c>
      <c r="T2315" s="5" t="s">
        <v>116</v>
      </c>
      <c r="U2315" s="5" t="s">
        <v>695</v>
      </c>
      <c r="V2315" s="5" t="s">
        <v>696</v>
      </c>
      <c r="Y2315" s="5" t="s">
        <v>7605</v>
      </c>
      <c r="Z2315" s="5" t="s">
        <v>7606</v>
      </c>
      <c r="AC2315" s="4">
        <v>38</v>
      </c>
      <c r="AD2315" s="5" t="s">
        <v>371</v>
      </c>
      <c r="AE2315" s="5" t="s">
        <v>372</v>
      </c>
    </row>
    <row r="2316" spans="1:72" ht="13.5" customHeight="1">
      <c r="A2316" s="7" t="str">
        <f>HYPERLINK("http://kyu.snu.ac.kr/sdhj/index.jsp?type=hj/GK14704_00IM0001_017a.jpg","1768_해북촌_017a")</f>
        <v>1768_해북촌_017a</v>
      </c>
      <c r="B2316" s="4">
        <v>1768</v>
      </c>
      <c r="C2316" s="4" t="s">
        <v>9925</v>
      </c>
      <c r="D2316" s="4" t="s">
        <v>9926</v>
      </c>
      <c r="E2316" s="4">
        <v>2315</v>
      </c>
      <c r="F2316" s="5">
        <v>11</v>
      </c>
      <c r="G2316" s="5" t="s">
        <v>7587</v>
      </c>
      <c r="H2316" s="5" t="s">
        <v>12072</v>
      </c>
      <c r="I2316" s="5">
        <v>1</v>
      </c>
      <c r="L2316" s="5">
        <v>1</v>
      </c>
      <c r="M2316" s="5" t="s">
        <v>7589</v>
      </c>
      <c r="N2316" s="5" t="s">
        <v>7590</v>
      </c>
      <c r="S2316" s="5" t="s">
        <v>121</v>
      </c>
      <c r="T2316" s="5" t="s">
        <v>122</v>
      </c>
      <c r="W2316" s="5" t="s">
        <v>1668</v>
      </c>
      <c r="X2316" s="5" t="s">
        <v>1669</v>
      </c>
      <c r="Y2316" s="5" t="s">
        <v>99</v>
      </c>
      <c r="Z2316" s="5" t="s">
        <v>100</v>
      </c>
      <c r="AC2316" s="4">
        <v>38</v>
      </c>
      <c r="AD2316" s="5" t="s">
        <v>371</v>
      </c>
      <c r="AE2316" s="5" t="s">
        <v>372</v>
      </c>
    </row>
    <row r="2317" spans="1:72" ht="13.5" customHeight="1">
      <c r="A2317" s="7" t="str">
        <f>HYPERLINK("http://kyu.snu.ac.kr/sdhj/index.jsp?type=hj/GK14704_00IM0001_017a.jpg","1768_해북촌_017a")</f>
        <v>1768_해북촌_017a</v>
      </c>
      <c r="B2317" s="4">
        <v>1768</v>
      </c>
      <c r="C2317" s="4" t="s">
        <v>9925</v>
      </c>
      <c r="D2317" s="4" t="s">
        <v>9926</v>
      </c>
      <c r="E2317" s="4">
        <v>2316</v>
      </c>
      <c r="F2317" s="5">
        <v>11</v>
      </c>
      <c r="G2317" s="5" t="s">
        <v>7587</v>
      </c>
      <c r="H2317" s="5" t="s">
        <v>12072</v>
      </c>
      <c r="I2317" s="5">
        <v>1</v>
      </c>
      <c r="L2317" s="5">
        <v>1</v>
      </c>
      <c r="M2317" s="5" t="s">
        <v>7589</v>
      </c>
      <c r="N2317" s="5" t="s">
        <v>7590</v>
      </c>
      <c r="S2317" s="5" t="s">
        <v>127</v>
      </c>
      <c r="T2317" s="5" t="s">
        <v>128</v>
      </c>
      <c r="AF2317" s="5" t="s">
        <v>131</v>
      </c>
      <c r="AG2317" s="5" t="s">
        <v>132</v>
      </c>
    </row>
    <row r="2318" spans="1:72" ht="13.5" customHeight="1">
      <c r="A2318" s="7" t="str">
        <f>HYPERLINK("http://kyu.snu.ac.kr/sdhj/index.jsp?type=hj/GK14704_00IM0001_017a.jpg","1768_해북촌_017a")</f>
        <v>1768_해북촌_017a</v>
      </c>
      <c r="B2318" s="4">
        <v>1768</v>
      </c>
      <c r="C2318" s="4" t="s">
        <v>9925</v>
      </c>
      <c r="D2318" s="4" t="s">
        <v>9926</v>
      </c>
      <c r="E2318" s="4">
        <v>2317</v>
      </c>
      <c r="F2318" s="5">
        <v>11</v>
      </c>
      <c r="G2318" s="5" t="s">
        <v>7587</v>
      </c>
      <c r="H2318" s="5" t="s">
        <v>12072</v>
      </c>
      <c r="I2318" s="5">
        <v>1</v>
      </c>
      <c r="L2318" s="5">
        <v>1</v>
      </c>
      <c r="M2318" s="5" t="s">
        <v>7589</v>
      </c>
      <c r="N2318" s="5" t="s">
        <v>7590</v>
      </c>
      <c r="T2318" s="4" t="s">
        <v>9933</v>
      </c>
      <c r="U2318" s="5" t="s">
        <v>133</v>
      </c>
      <c r="V2318" s="5" t="s">
        <v>134</v>
      </c>
      <c r="Y2318" s="5" t="s">
        <v>5883</v>
      </c>
      <c r="Z2318" s="5" t="s">
        <v>5884</v>
      </c>
      <c r="AC2318" s="4">
        <v>62</v>
      </c>
      <c r="AD2318" s="5" t="s">
        <v>659</v>
      </c>
      <c r="AE2318" s="5" t="s">
        <v>660</v>
      </c>
    </row>
    <row r="2319" spans="1:72" ht="13.5" customHeight="1">
      <c r="A2319" s="7" t="str">
        <f>HYPERLINK("http://kyu.snu.ac.kr/sdhj/index.jsp?type=hj/GK14704_00IM0001_017a.jpg","1768_해북촌_017a")</f>
        <v>1768_해북촌_017a</v>
      </c>
      <c r="B2319" s="4">
        <v>1768</v>
      </c>
      <c r="C2319" s="4" t="s">
        <v>9925</v>
      </c>
      <c r="D2319" s="4" t="s">
        <v>9926</v>
      </c>
      <c r="E2319" s="4">
        <v>2318</v>
      </c>
      <c r="F2319" s="5">
        <v>11</v>
      </c>
      <c r="G2319" s="5" t="s">
        <v>7587</v>
      </c>
      <c r="H2319" s="5" t="s">
        <v>12072</v>
      </c>
      <c r="I2319" s="5">
        <v>1</v>
      </c>
      <c r="L2319" s="5">
        <v>2</v>
      </c>
      <c r="M2319" s="4" t="s">
        <v>7607</v>
      </c>
      <c r="N2319" s="4" t="s">
        <v>7608</v>
      </c>
      <c r="S2319" s="4"/>
      <c r="T2319" s="4" t="s">
        <v>10388</v>
      </c>
      <c r="U2319" s="5" t="s">
        <v>73</v>
      </c>
      <c r="V2319" s="5" t="s">
        <v>74</v>
      </c>
      <c r="W2319" s="5" t="s">
        <v>5383</v>
      </c>
      <c r="X2319" s="5" t="s">
        <v>5384</v>
      </c>
      <c r="Y2319" s="5" t="s">
        <v>7609</v>
      </c>
      <c r="Z2319" s="5" t="s">
        <v>7610</v>
      </c>
      <c r="AC2319" s="4">
        <v>57</v>
      </c>
      <c r="AD2319" s="5" t="s">
        <v>770</v>
      </c>
      <c r="AE2319" s="5" t="s">
        <v>771</v>
      </c>
      <c r="AJ2319" s="5" t="s">
        <v>33</v>
      </c>
      <c r="AK2319" s="5" t="s">
        <v>34</v>
      </c>
      <c r="AL2319" s="5" t="s">
        <v>2246</v>
      </c>
      <c r="AM2319" s="5" t="s">
        <v>2247</v>
      </c>
      <c r="AT2319" s="5" t="s">
        <v>83</v>
      </c>
      <c r="AU2319" s="5" t="s">
        <v>84</v>
      </c>
      <c r="AV2319" s="5" t="s">
        <v>7611</v>
      </c>
      <c r="AW2319" s="5" t="s">
        <v>7612</v>
      </c>
      <c r="BG2319" s="5" t="s">
        <v>83</v>
      </c>
      <c r="BH2319" s="5" t="s">
        <v>84</v>
      </c>
      <c r="BI2319" s="5" t="s">
        <v>7424</v>
      </c>
      <c r="BJ2319" s="5" t="s">
        <v>7425</v>
      </c>
      <c r="BK2319" s="5" t="s">
        <v>83</v>
      </c>
      <c r="BL2319" s="5" t="s">
        <v>84</v>
      </c>
      <c r="BM2319" s="5" t="s">
        <v>7613</v>
      </c>
      <c r="BN2319" s="5" t="s">
        <v>5924</v>
      </c>
      <c r="BO2319" s="5" t="s">
        <v>83</v>
      </c>
      <c r="BP2319" s="5" t="s">
        <v>84</v>
      </c>
      <c r="BQ2319" s="5" t="s">
        <v>7614</v>
      </c>
      <c r="BR2319" s="5" t="s">
        <v>7615</v>
      </c>
      <c r="BS2319" s="5" t="s">
        <v>594</v>
      </c>
      <c r="BT2319" s="5" t="s">
        <v>595</v>
      </c>
    </row>
    <row r="2320" spans="1:72" ht="13.5" customHeight="1">
      <c r="A2320" s="7" t="str">
        <f>HYPERLINK("http://kyu.snu.ac.kr/sdhj/index.jsp?type=hj/GK14704_00IM0001_017a.jpg","1768_해북촌_017a")</f>
        <v>1768_해북촌_017a</v>
      </c>
      <c r="B2320" s="4">
        <v>1768</v>
      </c>
      <c r="C2320" s="4" t="s">
        <v>10131</v>
      </c>
      <c r="D2320" s="4" t="s">
        <v>10132</v>
      </c>
      <c r="E2320" s="4">
        <v>2319</v>
      </c>
      <c r="F2320" s="5">
        <v>11</v>
      </c>
      <c r="G2320" s="5" t="s">
        <v>7587</v>
      </c>
      <c r="H2320" s="5" t="s">
        <v>12072</v>
      </c>
      <c r="I2320" s="5">
        <v>1</v>
      </c>
      <c r="L2320" s="5">
        <v>2</v>
      </c>
      <c r="M2320" s="5" t="s">
        <v>7607</v>
      </c>
      <c r="N2320" s="5" t="s">
        <v>7608</v>
      </c>
      <c r="S2320" s="5" t="s">
        <v>95</v>
      </c>
      <c r="T2320" s="5" t="s">
        <v>96</v>
      </c>
      <c r="W2320" s="5" t="s">
        <v>250</v>
      </c>
      <c r="X2320" s="4" t="s">
        <v>12078</v>
      </c>
      <c r="Y2320" s="5" t="s">
        <v>99</v>
      </c>
      <c r="Z2320" s="5" t="s">
        <v>100</v>
      </c>
      <c r="AC2320" s="4">
        <v>48</v>
      </c>
      <c r="AD2320" s="5" t="s">
        <v>942</v>
      </c>
      <c r="AE2320" s="5" t="s">
        <v>943</v>
      </c>
      <c r="AJ2320" s="5" t="s">
        <v>101</v>
      </c>
      <c r="AK2320" s="5" t="s">
        <v>102</v>
      </c>
      <c r="AL2320" s="5" t="s">
        <v>455</v>
      </c>
      <c r="AM2320" s="5" t="s">
        <v>456</v>
      </c>
      <c r="AT2320" s="5" t="s">
        <v>73</v>
      </c>
      <c r="AU2320" s="5" t="s">
        <v>74</v>
      </c>
      <c r="AV2320" s="5" t="s">
        <v>7616</v>
      </c>
      <c r="AW2320" s="5" t="s">
        <v>7617</v>
      </c>
      <c r="BG2320" s="5" t="s">
        <v>83</v>
      </c>
      <c r="BH2320" s="5" t="s">
        <v>84</v>
      </c>
      <c r="BI2320" s="5" t="s">
        <v>7618</v>
      </c>
      <c r="BJ2320" s="5" t="s">
        <v>3152</v>
      </c>
      <c r="BK2320" s="5" t="s">
        <v>83</v>
      </c>
      <c r="BL2320" s="5" t="s">
        <v>84</v>
      </c>
      <c r="BM2320" s="5" t="s">
        <v>7619</v>
      </c>
      <c r="BN2320" s="5" t="s">
        <v>7620</v>
      </c>
      <c r="BO2320" s="5" t="s">
        <v>83</v>
      </c>
      <c r="BP2320" s="5" t="s">
        <v>84</v>
      </c>
      <c r="BQ2320" s="5" t="s">
        <v>7621</v>
      </c>
      <c r="BR2320" s="5" t="s">
        <v>12079</v>
      </c>
      <c r="BS2320" s="5" t="s">
        <v>1126</v>
      </c>
      <c r="BT2320" s="5" t="s">
        <v>1127</v>
      </c>
    </row>
    <row r="2321" spans="1:72" ht="13.5" customHeight="1">
      <c r="A2321" s="7" t="str">
        <f>HYPERLINK("http://kyu.snu.ac.kr/sdhj/index.jsp?type=hj/GK14704_00IM0001_017a.jpg","1768_해북촌_017a")</f>
        <v>1768_해북촌_017a</v>
      </c>
      <c r="B2321" s="4">
        <v>1768</v>
      </c>
      <c r="C2321" s="4" t="s">
        <v>9762</v>
      </c>
      <c r="D2321" s="4" t="s">
        <v>9763</v>
      </c>
      <c r="E2321" s="4">
        <v>2320</v>
      </c>
      <c r="F2321" s="5">
        <v>11</v>
      </c>
      <c r="G2321" s="5" t="s">
        <v>7587</v>
      </c>
      <c r="H2321" s="5" t="s">
        <v>12072</v>
      </c>
      <c r="I2321" s="5">
        <v>1</v>
      </c>
      <c r="L2321" s="5">
        <v>2</v>
      </c>
      <c r="M2321" s="5" t="s">
        <v>7607</v>
      </c>
      <c r="N2321" s="5" t="s">
        <v>7608</v>
      </c>
      <c r="S2321" s="5" t="s">
        <v>2192</v>
      </c>
      <c r="T2321" s="4" t="s">
        <v>2192</v>
      </c>
      <c r="U2321" s="5" t="s">
        <v>73</v>
      </c>
      <c r="V2321" s="5" t="s">
        <v>74</v>
      </c>
      <c r="Y2321" s="5" t="s">
        <v>7616</v>
      </c>
      <c r="Z2321" s="5" t="s">
        <v>7617</v>
      </c>
      <c r="AC2321" s="4">
        <v>85</v>
      </c>
      <c r="AD2321" s="5" t="s">
        <v>125</v>
      </c>
      <c r="AE2321" s="5" t="s">
        <v>126</v>
      </c>
    </row>
    <row r="2322" spans="1:72" ht="13.5" customHeight="1">
      <c r="A2322" s="7" t="str">
        <f>HYPERLINK("http://kyu.snu.ac.kr/sdhj/index.jsp?type=hj/GK14704_00IM0001_017a.jpg","1768_해북촌_017a")</f>
        <v>1768_해북촌_017a</v>
      </c>
      <c r="B2322" s="4">
        <v>1768</v>
      </c>
      <c r="C2322" s="4" t="s">
        <v>10395</v>
      </c>
      <c r="D2322" s="4" t="s">
        <v>10396</v>
      </c>
      <c r="E2322" s="4">
        <v>2321</v>
      </c>
      <c r="F2322" s="5">
        <v>11</v>
      </c>
      <c r="G2322" s="5" t="s">
        <v>7587</v>
      </c>
      <c r="H2322" s="5" t="s">
        <v>12072</v>
      </c>
      <c r="I2322" s="5">
        <v>1</v>
      </c>
      <c r="L2322" s="5">
        <v>2</v>
      </c>
      <c r="M2322" s="5" t="s">
        <v>7607</v>
      </c>
      <c r="N2322" s="5" t="s">
        <v>7608</v>
      </c>
      <c r="S2322" s="5" t="s">
        <v>115</v>
      </c>
      <c r="T2322" s="5" t="s">
        <v>116</v>
      </c>
      <c r="Y2322" s="5" t="s">
        <v>7622</v>
      </c>
      <c r="Z2322" s="5" t="s">
        <v>1337</v>
      </c>
      <c r="AC2322" s="4">
        <v>16</v>
      </c>
      <c r="AD2322" s="5" t="s">
        <v>476</v>
      </c>
      <c r="AE2322" s="5" t="s">
        <v>477</v>
      </c>
    </row>
    <row r="2323" spans="1:72" ht="13.5" customHeight="1">
      <c r="A2323" s="7" t="str">
        <f>HYPERLINK("http://kyu.snu.ac.kr/sdhj/index.jsp?type=hj/GK14704_00IM0001_017a.jpg","1768_해북촌_017a")</f>
        <v>1768_해북촌_017a</v>
      </c>
      <c r="B2323" s="4">
        <v>1768</v>
      </c>
      <c r="C2323" s="4" t="s">
        <v>10395</v>
      </c>
      <c r="D2323" s="4" t="s">
        <v>10396</v>
      </c>
      <c r="E2323" s="4">
        <v>2322</v>
      </c>
      <c r="F2323" s="5">
        <v>11</v>
      </c>
      <c r="G2323" s="5" t="s">
        <v>7587</v>
      </c>
      <c r="H2323" s="5" t="s">
        <v>12072</v>
      </c>
      <c r="I2323" s="5">
        <v>1</v>
      </c>
      <c r="L2323" s="5">
        <v>2</v>
      </c>
      <c r="M2323" s="5" t="s">
        <v>7607</v>
      </c>
      <c r="N2323" s="5" t="s">
        <v>7608</v>
      </c>
      <c r="S2323" s="5" t="s">
        <v>115</v>
      </c>
      <c r="T2323" s="5" t="s">
        <v>116</v>
      </c>
      <c r="Y2323" s="5" t="s">
        <v>7623</v>
      </c>
      <c r="Z2323" s="5" t="s">
        <v>5703</v>
      </c>
      <c r="AC2323" s="4">
        <v>8</v>
      </c>
      <c r="AD2323" s="5" t="s">
        <v>141</v>
      </c>
      <c r="AE2323" s="5" t="s">
        <v>142</v>
      </c>
    </row>
    <row r="2324" spans="1:72" ht="13.5" customHeight="1">
      <c r="A2324" s="7" t="str">
        <f>HYPERLINK("http://kyu.snu.ac.kr/sdhj/index.jsp?type=hj/GK14704_00IM0001_017a.jpg","1768_해북촌_017a")</f>
        <v>1768_해북촌_017a</v>
      </c>
      <c r="B2324" s="4">
        <v>1768</v>
      </c>
      <c r="C2324" s="4" t="s">
        <v>10395</v>
      </c>
      <c r="D2324" s="4" t="s">
        <v>10396</v>
      </c>
      <c r="E2324" s="4">
        <v>2323</v>
      </c>
      <c r="F2324" s="5">
        <v>11</v>
      </c>
      <c r="G2324" s="5" t="s">
        <v>7587</v>
      </c>
      <c r="H2324" s="5" t="s">
        <v>12072</v>
      </c>
      <c r="I2324" s="5">
        <v>1</v>
      </c>
      <c r="L2324" s="5">
        <v>2</v>
      </c>
      <c r="M2324" s="5" t="s">
        <v>7607</v>
      </c>
      <c r="N2324" s="5" t="s">
        <v>7608</v>
      </c>
      <c r="T2324" s="4" t="s">
        <v>10397</v>
      </c>
      <c r="U2324" s="5" t="s">
        <v>133</v>
      </c>
      <c r="V2324" s="5" t="s">
        <v>134</v>
      </c>
      <c r="Y2324" s="5" t="s">
        <v>7624</v>
      </c>
      <c r="Z2324" s="5" t="s">
        <v>7625</v>
      </c>
      <c r="AF2324" s="5" t="s">
        <v>309</v>
      </c>
      <c r="AG2324" s="5" t="s">
        <v>308</v>
      </c>
    </row>
    <row r="2325" spans="1:72" ht="13.5" customHeight="1">
      <c r="A2325" s="7" t="str">
        <f>HYPERLINK("http://kyu.snu.ac.kr/sdhj/index.jsp?type=hj/GK14704_00IM0001_017a.jpg","1768_해북촌_017a")</f>
        <v>1768_해북촌_017a</v>
      </c>
      <c r="B2325" s="4">
        <v>1768</v>
      </c>
      <c r="C2325" s="4" t="s">
        <v>10395</v>
      </c>
      <c r="D2325" s="4" t="s">
        <v>10396</v>
      </c>
      <c r="E2325" s="4">
        <v>2324</v>
      </c>
      <c r="F2325" s="5">
        <v>11</v>
      </c>
      <c r="G2325" s="5" t="s">
        <v>7587</v>
      </c>
      <c r="H2325" s="5" t="s">
        <v>12072</v>
      </c>
      <c r="I2325" s="5">
        <v>1</v>
      </c>
      <c r="L2325" s="5">
        <v>2</v>
      </c>
      <c r="M2325" s="5" t="s">
        <v>7607</v>
      </c>
      <c r="N2325" s="5" t="s">
        <v>7608</v>
      </c>
      <c r="T2325" s="4" t="s">
        <v>10397</v>
      </c>
      <c r="U2325" s="5" t="s">
        <v>1215</v>
      </c>
      <c r="V2325" s="5" t="s">
        <v>1216</v>
      </c>
      <c r="Y2325" s="5" t="s">
        <v>7626</v>
      </c>
      <c r="Z2325" s="5" t="s">
        <v>7627</v>
      </c>
      <c r="AC2325" s="4">
        <v>22</v>
      </c>
      <c r="AD2325" s="5" t="s">
        <v>419</v>
      </c>
      <c r="AE2325" s="5" t="s">
        <v>420</v>
      </c>
    </row>
    <row r="2326" spans="1:72" ht="13.5" customHeight="1">
      <c r="A2326" s="7" t="str">
        <f>HYPERLINK("http://kyu.snu.ac.kr/sdhj/index.jsp?type=hj/GK14704_00IM0001_017a.jpg","1768_해북촌_017a")</f>
        <v>1768_해북촌_017a</v>
      </c>
      <c r="B2326" s="4">
        <v>1768</v>
      </c>
      <c r="C2326" s="4" t="s">
        <v>9737</v>
      </c>
      <c r="D2326" s="4" t="s">
        <v>9738</v>
      </c>
      <c r="E2326" s="4">
        <v>2325</v>
      </c>
      <c r="F2326" s="5">
        <v>11</v>
      </c>
      <c r="G2326" s="5" t="s">
        <v>7587</v>
      </c>
      <c r="H2326" s="5" t="s">
        <v>12072</v>
      </c>
      <c r="I2326" s="5">
        <v>1</v>
      </c>
      <c r="L2326" s="5">
        <v>2</v>
      </c>
      <c r="M2326" s="5" t="s">
        <v>7607</v>
      </c>
      <c r="N2326" s="5" t="s">
        <v>7608</v>
      </c>
      <c r="T2326" s="4" t="s">
        <v>10397</v>
      </c>
      <c r="U2326" s="5" t="s">
        <v>203</v>
      </c>
      <c r="V2326" s="5" t="s">
        <v>204</v>
      </c>
      <c r="Y2326" s="5" t="s">
        <v>7628</v>
      </c>
      <c r="Z2326" s="5" t="s">
        <v>7629</v>
      </c>
      <c r="AF2326" s="5" t="s">
        <v>488</v>
      </c>
      <c r="AG2326" s="5" t="s">
        <v>478</v>
      </c>
      <c r="AH2326" s="5" t="s">
        <v>7630</v>
      </c>
      <c r="AI2326" s="5" t="s">
        <v>7631</v>
      </c>
    </row>
    <row r="2327" spans="1:72" ht="13.5" customHeight="1">
      <c r="A2327" s="7" t="str">
        <f>HYPERLINK("http://kyu.snu.ac.kr/sdhj/index.jsp?type=hj/GK14704_00IM0001_017a.jpg","1768_해북촌_017a")</f>
        <v>1768_해북촌_017a</v>
      </c>
      <c r="B2327" s="4">
        <v>1768</v>
      </c>
      <c r="C2327" s="4" t="s">
        <v>10395</v>
      </c>
      <c r="D2327" s="4" t="s">
        <v>10396</v>
      </c>
      <c r="E2327" s="4">
        <v>2326</v>
      </c>
      <c r="F2327" s="5">
        <v>11</v>
      </c>
      <c r="G2327" s="5" t="s">
        <v>7587</v>
      </c>
      <c r="H2327" s="5" t="s">
        <v>12072</v>
      </c>
      <c r="I2327" s="5">
        <v>1</v>
      </c>
      <c r="L2327" s="5">
        <v>2</v>
      </c>
      <c r="M2327" s="5" t="s">
        <v>7607</v>
      </c>
      <c r="N2327" s="5" t="s">
        <v>7608</v>
      </c>
      <c r="T2327" s="4" t="s">
        <v>10397</v>
      </c>
      <c r="U2327" s="5" t="s">
        <v>133</v>
      </c>
      <c r="V2327" s="5" t="s">
        <v>134</v>
      </c>
      <c r="Y2327" s="5" t="s">
        <v>7632</v>
      </c>
      <c r="Z2327" s="5" t="s">
        <v>7633</v>
      </c>
      <c r="AC2327" s="4">
        <v>10</v>
      </c>
      <c r="AD2327" s="5" t="s">
        <v>199</v>
      </c>
      <c r="AE2327" s="5" t="s">
        <v>200</v>
      </c>
      <c r="AT2327" s="5" t="s">
        <v>203</v>
      </c>
      <c r="AU2327" s="5" t="s">
        <v>204</v>
      </c>
      <c r="AV2327" s="5" t="s">
        <v>7634</v>
      </c>
      <c r="AW2327" s="5" t="s">
        <v>7635</v>
      </c>
      <c r="BF2327" s="4" t="s">
        <v>10398</v>
      </c>
    </row>
    <row r="2328" spans="1:72" ht="13.5" customHeight="1">
      <c r="A2328" s="7" t="str">
        <f>HYPERLINK("http://kyu.snu.ac.kr/sdhj/index.jsp?type=hj/GK14704_00IM0001_017a.jpg","1768_해북촌_017a")</f>
        <v>1768_해북촌_017a</v>
      </c>
      <c r="B2328" s="4">
        <v>1768</v>
      </c>
      <c r="C2328" s="4" t="s">
        <v>10395</v>
      </c>
      <c r="D2328" s="4" t="s">
        <v>10396</v>
      </c>
      <c r="E2328" s="4">
        <v>2327</v>
      </c>
      <c r="F2328" s="5">
        <v>11</v>
      </c>
      <c r="G2328" s="5" t="s">
        <v>7587</v>
      </c>
      <c r="H2328" s="5" t="s">
        <v>12072</v>
      </c>
      <c r="I2328" s="5">
        <v>1</v>
      </c>
      <c r="L2328" s="5">
        <v>3</v>
      </c>
      <c r="M2328" s="4" t="s">
        <v>7636</v>
      </c>
      <c r="N2328" s="4" t="s">
        <v>7637</v>
      </c>
      <c r="S2328" s="4"/>
      <c r="T2328" s="4" t="s">
        <v>11714</v>
      </c>
      <c r="W2328" s="5" t="s">
        <v>250</v>
      </c>
      <c r="X2328" s="4" t="s">
        <v>12080</v>
      </c>
      <c r="Y2328" s="5" t="s">
        <v>7638</v>
      </c>
      <c r="Z2328" s="5" t="s">
        <v>7639</v>
      </c>
      <c r="AC2328" s="4">
        <v>49</v>
      </c>
      <c r="AD2328" s="5" t="s">
        <v>1234</v>
      </c>
      <c r="AE2328" s="5" t="s">
        <v>1235</v>
      </c>
      <c r="AJ2328" s="5" t="s">
        <v>33</v>
      </c>
      <c r="AK2328" s="5" t="s">
        <v>34</v>
      </c>
      <c r="AL2328" s="5" t="s">
        <v>1126</v>
      </c>
      <c r="AM2328" s="5" t="s">
        <v>1127</v>
      </c>
      <c r="AT2328" s="5" t="s">
        <v>695</v>
      </c>
      <c r="AU2328" s="5" t="s">
        <v>696</v>
      </c>
      <c r="AV2328" s="5" t="s">
        <v>7640</v>
      </c>
      <c r="AW2328" s="5" t="s">
        <v>7492</v>
      </c>
      <c r="BG2328" s="5" t="s">
        <v>83</v>
      </c>
      <c r="BH2328" s="5" t="s">
        <v>84</v>
      </c>
      <c r="BI2328" s="5" t="s">
        <v>1122</v>
      </c>
      <c r="BJ2328" s="5" t="s">
        <v>1123</v>
      </c>
      <c r="BK2328" s="5" t="s">
        <v>83</v>
      </c>
      <c r="BL2328" s="5" t="s">
        <v>84</v>
      </c>
      <c r="BM2328" s="5" t="s">
        <v>6650</v>
      </c>
      <c r="BN2328" s="5" t="s">
        <v>6651</v>
      </c>
      <c r="BO2328" s="5" t="s">
        <v>83</v>
      </c>
      <c r="BP2328" s="5" t="s">
        <v>84</v>
      </c>
      <c r="BQ2328" s="5" t="s">
        <v>7641</v>
      </c>
      <c r="BR2328" s="5" t="s">
        <v>12081</v>
      </c>
      <c r="BS2328" s="5" t="s">
        <v>93</v>
      </c>
      <c r="BT2328" s="5" t="s">
        <v>94</v>
      </c>
    </row>
    <row r="2329" spans="1:72" ht="13.5" customHeight="1">
      <c r="A2329" s="7" t="str">
        <f>HYPERLINK("http://kyu.snu.ac.kr/sdhj/index.jsp?type=hj/GK14704_00IM0001_017a.jpg","1768_해북촌_017a")</f>
        <v>1768_해북촌_017a</v>
      </c>
      <c r="B2329" s="4">
        <v>1768</v>
      </c>
      <c r="C2329" s="4" t="s">
        <v>12082</v>
      </c>
      <c r="D2329" s="4" t="s">
        <v>12083</v>
      </c>
      <c r="E2329" s="4">
        <v>2328</v>
      </c>
      <c r="F2329" s="5">
        <v>11</v>
      </c>
      <c r="G2329" s="5" t="s">
        <v>7587</v>
      </c>
      <c r="H2329" s="5" t="s">
        <v>12072</v>
      </c>
      <c r="I2329" s="5">
        <v>1</v>
      </c>
      <c r="L2329" s="5">
        <v>3</v>
      </c>
      <c r="M2329" s="5" t="s">
        <v>7636</v>
      </c>
      <c r="N2329" s="5" t="s">
        <v>7637</v>
      </c>
      <c r="S2329" s="5" t="s">
        <v>95</v>
      </c>
      <c r="T2329" s="5" t="s">
        <v>96</v>
      </c>
      <c r="W2329" s="5" t="s">
        <v>249</v>
      </c>
      <c r="X2329" s="4" t="s">
        <v>12084</v>
      </c>
      <c r="Y2329" s="5" t="s">
        <v>99</v>
      </c>
      <c r="Z2329" s="5" t="s">
        <v>100</v>
      </c>
      <c r="AC2329" s="4">
        <v>52</v>
      </c>
      <c r="AD2329" s="5" t="s">
        <v>391</v>
      </c>
      <c r="AE2329" s="5" t="s">
        <v>392</v>
      </c>
      <c r="AJ2329" s="5" t="s">
        <v>33</v>
      </c>
      <c r="AK2329" s="5" t="s">
        <v>34</v>
      </c>
      <c r="AL2329" s="5" t="s">
        <v>266</v>
      </c>
      <c r="AM2329" s="4" t="s">
        <v>12085</v>
      </c>
      <c r="AT2329" s="5" t="s">
        <v>83</v>
      </c>
      <c r="AU2329" s="5" t="s">
        <v>84</v>
      </c>
      <c r="AV2329" s="5" t="s">
        <v>7642</v>
      </c>
      <c r="AW2329" s="5" t="s">
        <v>7643</v>
      </c>
      <c r="BG2329" s="5" t="s">
        <v>596</v>
      </c>
      <c r="BH2329" s="5" t="s">
        <v>597</v>
      </c>
      <c r="BI2329" s="5" t="s">
        <v>7644</v>
      </c>
      <c r="BJ2329" s="5" t="s">
        <v>7645</v>
      </c>
      <c r="BK2329" s="5" t="s">
        <v>7646</v>
      </c>
      <c r="BL2329" s="5" t="s">
        <v>12086</v>
      </c>
      <c r="BM2329" s="5" t="s">
        <v>7647</v>
      </c>
      <c r="BN2329" s="5" t="s">
        <v>7648</v>
      </c>
      <c r="BO2329" s="5" t="s">
        <v>83</v>
      </c>
      <c r="BP2329" s="5" t="s">
        <v>84</v>
      </c>
      <c r="BQ2329" s="5" t="s">
        <v>7649</v>
      </c>
      <c r="BR2329" s="5" t="s">
        <v>12087</v>
      </c>
      <c r="BS2329" s="5" t="s">
        <v>168</v>
      </c>
      <c r="BT2329" s="5" t="s">
        <v>169</v>
      </c>
    </row>
    <row r="2330" spans="1:72" ht="13.5" customHeight="1">
      <c r="A2330" s="7" t="str">
        <f>HYPERLINK("http://kyu.snu.ac.kr/sdhj/index.jsp?type=hj/GK14704_00IM0001_017a.jpg","1768_해북촌_017a")</f>
        <v>1768_해북촌_017a</v>
      </c>
      <c r="B2330" s="4">
        <v>1768</v>
      </c>
      <c r="C2330" s="4" t="s">
        <v>10146</v>
      </c>
      <c r="D2330" s="4" t="s">
        <v>10147</v>
      </c>
      <c r="E2330" s="4">
        <v>2329</v>
      </c>
      <c r="F2330" s="5">
        <v>11</v>
      </c>
      <c r="G2330" s="5" t="s">
        <v>7587</v>
      </c>
      <c r="H2330" s="5" t="s">
        <v>12072</v>
      </c>
      <c r="I2330" s="5">
        <v>1</v>
      </c>
      <c r="L2330" s="5">
        <v>3</v>
      </c>
      <c r="M2330" s="5" t="s">
        <v>7636</v>
      </c>
      <c r="N2330" s="5" t="s">
        <v>7637</v>
      </c>
      <c r="S2330" s="5" t="s">
        <v>115</v>
      </c>
      <c r="T2330" s="5" t="s">
        <v>116</v>
      </c>
      <c r="U2330" s="5" t="s">
        <v>2939</v>
      </c>
      <c r="V2330" s="5" t="s">
        <v>2940</v>
      </c>
      <c r="Y2330" s="5" t="s">
        <v>7650</v>
      </c>
      <c r="Z2330" s="5" t="s">
        <v>7651</v>
      </c>
      <c r="AC2330" s="4">
        <v>27</v>
      </c>
      <c r="AD2330" s="5" t="s">
        <v>714</v>
      </c>
      <c r="AE2330" s="5" t="s">
        <v>715</v>
      </c>
    </row>
    <row r="2331" spans="1:72" ht="13.5" customHeight="1">
      <c r="A2331" s="7" t="str">
        <f>HYPERLINK("http://kyu.snu.ac.kr/sdhj/index.jsp?type=hj/GK14704_00IM0001_017a.jpg","1768_해북촌_017a")</f>
        <v>1768_해북촌_017a</v>
      </c>
      <c r="B2331" s="4">
        <v>1768</v>
      </c>
      <c r="C2331" s="4" t="s">
        <v>10220</v>
      </c>
      <c r="D2331" s="4" t="s">
        <v>10221</v>
      </c>
      <c r="E2331" s="4">
        <v>2330</v>
      </c>
      <c r="F2331" s="5">
        <v>11</v>
      </c>
      <c r="G2331" s="5" t="s">
        <v>7587</v>
      </c>
      <c r="H2331" s="5" t="s">
        <v>12072</v>
      </c>
      <c r="I2331" s="5">
        <v>1</v>
      </c>
      <c r="L2331" s="5">
        <v>3</v>
      </c>
      <c r="M2331" s="5" t="s">
        <v>7636</v>
      </c>
      <c r="N2331" s="5" t="s">
        <v>7637</v>
      </c>
      <c r="S2331" s="5" t="s">
        <v>115</v>
      </c>
      <c r="T2331" s="5" t="s">
        <v>116</v>
      </c>
      <c r="U2331" s="5" t="s">
        <v>2939</v>
      </c>
      <c r="V2331" s="5" t="s">
        <v>2940</v>
      </c>
      <c r="Y2331" s="5" t="s">
        <v>2035</v>
      </c>
      <c r="Z2331" s="5" t="s">
        <v>2036</v>
      </c>
      <c r="AC2331" s="4">
        <v>22</v>
      </c>
      <c r="AD2331" s="5" t="s">
        <v>712</v>
      </c>
      <c r="AE2331" s="5" t="s">
        <v>713</v>
      </c>
    </row>
    <row r="2332" spans="1:72" ht="13.5" customHeight="1">
      <c r="A2332" s="7" t="str">
        <f>HYPERLINK("http://kyu.snu.ac.kr/sdhj/index.jsp?type=hj/GK14704_00IM0001_017a.jpg","1768_해북촌_017a")</f>
        <v>1768_해북촌_017a</v>
      </c>
      <c r="B2332" s="4">
        <v>1768</v>
      </c>
      <c r="C2332" s="4" t="s">
        <v>10220</v>
      </c>
      <c r="D2332" s="4" t="s">
        <v>10221</v>
      </c>
      <c r="E2332" s="4">
        <v>2331</v>
      </c>
      <c r="F2332" s="5">
        <v>11</v>
      </c>
      <c r="G2332" s="5" t="s">
        <v>7587</v>
      </c>
      <c r="H2332" s="5" t="s">
        <v>12072</v>
      </c>
      <c r="I2332" s="5">
        <v>1</v>
      </c>
      <c r="L2332" s="5">
        <v>3</v>
      </c>
      <c r="M2332" s="5" t="s">
        <v>7636</v>
      </c>
      <c r="N2332" s="5" t="s">
        <v>7637</v>
      </c>
      <c r="S2332" s="5" t="s">
        <v>127</v>
      </c>
      <c r="T2332" s="5" t="s">
        <v>128</v>
      </c>
      <c r="AC2332" s="4">
        <v>20</v>
      </c>
      <c r="AD2332" s="5" t="s">
        <v>304</v>
      </c>
      <c r="AE2332" s="5" t="s">
        <v>229</v>
      </c>
    </row>
    <row r="2333" spans="1:72" ht="13.5" customHeight="1">
      <c r="A2333" s="7" t="str">
        <f>HYPERLINK("http://kyu.snu.ac.kr/sdhj/index.jsp?type=hj/GK14704_00IM0001_017a.jpg","1768_해북촌_017a")</f>
        <v>1768_해북촌_017a</v>
      </c>
      <c r="B2333" s="4">
        <v>1768</v>
      </c>
      <c r="C2333" s="4" t="s">
        <v>10146</v>
      </c>
      <c r="D2333" s="4" t="s">
        <v>10147</v>
      </c>
      <c r="E2333" s="4">
        <v>2332</v>
      </c>
      <c r="F2333" s="5">
        <v>11</v>
      </c>
      <c r="G2333" s="5" t="s">
        <v>7587</v>
      </c>
      <c r="H2333" s="5" t="s">
        <v>12072</v>
      </c>
      <c r="I2333" s="5">
        <v>1</v>
      </c>
      <c r="L2333" s="5">
        <v>3</v>
      </c>
      <c r="M2333" s="5" t="s">
        <v>7636</v>
      </c>
      <c r="N2333" s="5" t="s">
        <v>7637</v>
      </c>
      <c r="S2333" s="5" t="s">
        <v>115</v>
      </c>
      <c r="T2333" s="5" t="s">
        <v>116</v>
      </c>
      <c r="U2333" s="5" t="s">
        <v>2939</v>
      </c>
      <c r="V2333" s="5" t="s">
        <v>2940</v>
      </c>
      <c r="Y2333" s="5" t="s">
        <v>2612</v>
      </c>
      <c r="Z2333" s="5" t="s">
        <v>2613</v>
      </c>
      <c r="AC2333" s="4">
        <v>12</v>
      </c>
      <c r="AD2333" s="5" t="s">
        <v>1744</v>
      </c>
      <c r="AE2333" s="5" t="s">
        <v>1745</v>
      </c>
    </row>
    <row r="2334" spans="1:72" ht="13.5" customHeight="1">
      <c r="A2334" s="7" t="str">
        <f>HYPERLINK("http://kyu.snu.ac.kr/sdhj/index.jsp?type=hj/GK14704_00IM0001_017a.jpg","1768_해북촌_017a")</f>
        <v>1768_해북촌_017a</v>
      </c>
      <c r="B2334" s="4">
        <v>1768</v>
      </c>
      <c r="C2334" s="4" t="s">
        <v>10220</v>
      </c>
      <c r="D2334" s="4" t="s">
        <v>10221</v>
      </c>
      <c r="E2334" s="4">
        <v>2333</v>
      </c>
      <c r="F2334" s="5">
        <v>11</v>
      </c>
      <c r="G2334" s="5" t="s">
        <v>7587</v>
      </c>
      <c r="H2334" s="5" t="s">
        <v>12072</v>
      </c>
      <c r="I2334" s="5">
        <v>1</v>
      </c>
      <c r="L2334" s="5">
        <v>3</v>
      </c>
      <c r="M2334" s="5" t="s">
        <v>7636</v>
      </c>
      <c r="N2334" s="5" t="s">
        <v>7637</v>
      </c>
      <c r="S2334" s="5" t="s">
        <v>127</v>
      </c>
      <c r="T2334" s="5" t="s">
        <v>128</v>
      </c>
      <c r="AF2334" s="5" t="s">
        <v>131</v>
      </c>
      <c r="AG2334" s="5" t="s">
        <v>132</v>
      </c>
    </row>
    <row r="2335" spans="1:72" ht="13.5" customHeight="1">
      <c r="A2335" s="7" t="str">
        <f>HYPERLINK("http://kyu.snu.ac.kr/sdhj/index.jsp?type=hj/GK14704_00IM0001_017a.jpg","1768_해북촌_017a")</f>
        <v>1768_해북촌_017a</v>
      </c>
      <c r="B2335" s="4">
        <v>1768</v>
      </c>
      <c r="C2335" s="4" t="s">
        <v>10146</v>
      </c>
      <c r="D2335" s="4" t="s">
        <v>10147</v>
      </c>
      <c r="E2335" s="4">
        <v>2334</v>
      </c>
      <c r="F2335" s="5">
        <v>11</v>
      </c>
      <c r="G2335" s="5" t="s">
        <v>7587</v>
      </c>
      <c r="H2335" s="5" t="s">
        <v>12072</v>
      </c>
      <c r="I2335" s="5">
        <v>1</v>
      </c>
      <c r="L2335" s="5">
        <v>3</v>
      </c>
      <c r="M2335" s="5" t="s">
        <v>7636</v>
      </c>
      <c r="N2335" s="5" t="s">
        <v>7637</v>
      </c>
      <c r="T2335" s="4" t="s">
        <v>11720</v>
      </c>
      <c r="U2335" s="5" t="s">
        <v>5897</v>
      </c>
      <c r="V2335" s="5" t="s">
        <v>5898</v>
      </c>
      <c r="Y2335" s="5" t="s">
        <v>7652</v>
      </c>
      <c r="Z2335" s="5" t="s">
        <v>7653</v>
      </c>
      <c r="AC2335" s="4">
        <v>10</v>
      </c>
      <c r="AD2335" s="5" t="s">
        <v>199</v>
      </c>
      <c r="AE2335" s="5" t="s">
        <v>200</v>
      </c>
      <c r="BB2335" s="5" t="s">
        <v>133</v>
      </c>
      <c r="BC2335" s="5" t="s">
        <v>134</v>
      </c>
      <c r="BD2335" s="5" t="s">
        <v>2590</v>
      </c>
      <c r="BE2335" s="5" t="s">
        <v>2591</v>
      </c>
      <c r="BF2335" s="4" t="s">
        <v>12088</v>
      </c>
    </row>
    <row r="2336" spans="1:72" ht="13.5" customHeight="1">
      <c r="A2336" s="7" t="str">
        <f>HYPERLINK("http://kyu.snu.ac.kr/sdhj/index.jsp?type=hj/GK14704_00IM0001_017b.jpg","1768_해북촌_017b")</f>
        <v>1768_해북촌_017b</v>
      </c>
      <c r="B2336" s="4">
        <v>1768</v>
      </c>
      <c r="C2336" s="4" t="s">
        <v>10146</v>
      </c>
      <c r="D2336" s="4" t="s">
        <v>10147</v>
      </c>
      <c r="E2336" s="4">
        <v>2335</v>
      </c>
      <c r="F2336" s="5">
        <v>11</v>
      </c>
      <c r="G2336" s="5" t="s">
        <v>7587</v>
      </c>
      <c r="H2336" s="5" t="s">
        <v>12072</v>
      </c>
      <c r="I2336" s="5">
        <v>1</v>
      </c>
      <c r="L2336" s="5">
        <v>4</v>
      </c>
      <c r="M2336" s="4" t="s">
        <v>7654</v>
      </c>
      <c r="N2336" s="4" t="s">
        <v>12089</v>
      </c>
      <c r="S2336" s="4"/>
      <c r="T2336" s="4" t="s">
        <v>10219</v>
      </c>
      <c r="U2336" s="5" t="s">
        <v>73</v>
      </c>
      <c r="V2336" s="5" t="s">
        <v>74</v>
      </c>
      <c r="W2336" s="5" t="s">
        <v>164</v>
      </c>
      <c r="X2336" s="5" t="s">
        <v>165</v>
      </c>
      <c r="Y2336" s="5" t="s">
        <v>12090</v>
      </c>
      <c r="Z2336" s="5" t="s">
        <v>12091</v>
      </c>
      <c r="AC2336" s="4">
        <v>42</v>
      </c>
      <c r="AD2336" s="5" t="s">
        <v>641</v>
      </c>
      <c r="AE2336" s="5" t="s">
        <v>642</v>
      </c>
      <c r="AJ2336" s="5" t="s">
        <v>33</v>
      </c>
      <c r="AK2336" s="5" t="s">
        <v>34</v>
      </c>
      <c r="AL2336" s="5" t="s">
        <v>168</v>
      </c>
      <c r="AM2336" s="5" t="s">
        <v>169</v>
      </c>
      <c r="AT2336" s="5" t="s">
        <v>83</v>
      </c>
      <c r="AU2336" s="5" t="s">
        <v>84</v>
      </c>
      <c r="AV2336" s="5" t="s">
        <v>7655</v>
      </c>
      <c r="AW2336" s="5" t="s">
        <v>7656</v>
      </c>
      <c r="BG2336" s="5" t="s">
        <v>83</v>
      </c>
      <c r="BH2336" s="5" t="s">
        <v>84</v>
      </c>
      <c r="BI2336" s="5" t="s">
        <v>2096</v>
      </c>
      <c r="BJ2336" s="5" t="s">
        <v>2097</v>
      </c>
      <c r="BK2336" s="5" t="s">
        <v>83</v>
      </c>
      <c r="BL2336" s="5" t="s">
        <v>84</v>
      </c>
      <c r="BM2336" s="5" t="s">
        <v>7657</v>
      </c>
      <c r="BN2336" s="5" t="s">
        <v>7658</v>
      </c>
      <c r="BO2336" s="5" t="s">
        <v>83</v>
      </c>
      <c r="BP2336" s="5" t="s">
        <v>84</v>
      </c>
      <c r="BQ2336" s="5" t="s">
        <v>7659</v>
      </c>
      <c r="BR2336" s="5" t="s">
        <v>12092</v>
      </c>
      <c r="BS2336" s="5" t="s">
        <v>1479</v>
      </c>
      <c r="BT2336" s="5" t="s">
        <v>1480</v>
      </c>
    </row>
    <row r="2337" spans="1:72" ht="13.5" customHeight="1">
      <c r="A2337" s="7" t="str">
        <f>HYPERLINK("http://kyu.snu.ac.kr/sdhj/index.jsp?type=hj/GK14704_00IM0001_017b.jpg","1768_해북촌_017b")</f>
        <v>1768_해북촌_017b</v>
      </c>
      <c r="B2337" s="4">
        <v>1768</v>
      </c>
      <c r="C2337" s="4" t="s">
        <v>12093</v>
      </c>
      <c r="D2337" s="4" t="s">
        <v>12094</v>
      </c>
      <c r="E2337" s="4">
        <v>2336</v>
      </c>
      <c r="F2337" s="5">
        <v>11</v>
      </c>
      <c r="G2337" s="5" t="s">
        <v>7587</v>
      </c>
      <c r="H2337" s="5" t="s">
        <v>12072</v>
      </c>
      <c r="I2337" s="5">
        <v>1</v>
      </c>
      <c r="L2337" s="5">
        <v>4</v>
      </c>
      <c r="M2337" s="5" t="s">
        <v>7654</v>
      </c>
      <c r="N2337" s="4" t="s">
        <v>12089</v>
      </c>
      <c r="S2337" s="5" t="s">
        <v>95</v>
      </c>
      <c r="T2337" s="5" t="s">
        <v>96</v>
      </c>
      <c r="W2337" s="5" t="s">
        <v>250</v>
      </c>
      <c r="X2337" s="4" t="s">
        <v>10416</v>
      </c>
      <c r="Y2337" s="5" t="s">
        <v>99</v>
      </c>
      <c r="Z2337" s="5" t="s">
        <v>100</v>
      </c>
      <c r="AC2337" s="4">
        <v>80</v>
      </c>
      <c r="AD2337" s="5" t="s">
        <v>898</v>
      </c>
      <c r="AE2337" s="5" t="s">
        <v>899</v>
      </c>
      <c r="AJ2337" s="5" t="s">
        <v>101</v>
      </c>
      <c r="AK2337" s="5" t="s">
        <v>102</v>
      </c>
      <c r="AL2337" s="5" t="s">
        <v>455</v>
      </c>
      <c r="AM2337" s="5" t="s">
        <v>456</v>
      </c>
      <c r="AT2337" s="5" t="s">
        <v>83</v>
      </c>
      <c r="AU2337" s="5" t="s">
        <v>84</v>
      </c>
      <c r="AV2337" s="5" t="s">
        <v>7660</v>
      </c>
      <c r="AW2337" s="5" t="s">
        <v>7661</v>
      </c>
      <c r="BG2337" s="5" t="s">
        <v>83</v>
      </c>
      <c r="BH2337" s="5" t="s">
        <v>84</v>
      </c>
      <c r="BI2337" s="5" t="s">
        <v>7662</v>
      </c>
      <c r="BJ2337" s="5" t="s">
        <v>3152</v>
      </c>
      <c r="BK2337" s="5" t="s">
        <v>83</v>
      </c>
      <c r="BL2337" s="5" t="s">
        <v>84</v>
      </c>
      <c r="BM2337" s="5" t="s">
        <v>7619</v>
      </c>
      <c r="BN2337" s="5" t="s">
        <v>7620</v>
      </c>
      <c r="BO2337" s="5" t="s">
        <v>83</v>
      </c>
      <c r="BP2337" s="5" t="s">
        <v>84</v>
      </c>
      <c r="BQ2337" s="5" t="s">
        <v>7621</v>
      </c>
      <c r="BR2337" s="5" t="s">
        <v>12079</v>
      </c>
      <c r="BS2337" s="5" t="s">
        <v>1126</v>
      </c>
      <c r="BT2337" s="5" t="s">
        <v>1127</v>
      </c>
    </row>
    <row r="2338" spans="1:72" ht="13.5" customHeight="1">
      <c r="A2338" s="7" t="str">
        <f>HYPERLINK("http://kyu.snu.ac.kr/sdhj/index.jsp?type=hj/GK14704_00IM0001_017b.jpg","1768_해북촌_017b")</f>
        <v>1768_해북촌_017b</v>
      </c>
      <c r="B2338" s="4">
        <v>1768</v>
      </c>
      <c r="C2338" s="4" t="s">
        <v>9762</v>
      </c>
      <c r="D2338" s="4" t="s">
        <v>9763</v>
      </c>
      <c r="E2338" s="4">
        <v>2337</v>
      </c>
      <c r="F2338" s="5">
        <v>11</v>
      </c>
      <c r="G2338" s="5" t="s">
        <v>7587</v>
      </c>
      <c r="H2338" s="5" t="s">
        <v>12072</v>
      </c>
      <c r="I2338" s="5">
        <v>1</v>
      </c>
      <c r="L2338" s="5">
        <v>4</v>
      </c>
      <c r="M2338" s="5" t="s">
        <v>7654</v>
      </c>
      <c r="N2338" s="4" t="s">
        <v>12089</v>
      </c>
      <c r="S2338" s="5" t="s">
        <v>115</v>
      </c>
      <c r="T2338" s="5" t="s">
        <v>116</v>
      </c>
      <c r="Y2338" s="5" t="s">
        <v>7663</v>
      </c>
      <c r="Z2338" s="5" t="s">
        <v>6161</v>
      </c>
      <c r="AC2338" s="4">
        <v>11</v>
      </c>
      <c r="AD2338" s="5" t="s">
        <v>199</v>
      </c>
      <c r="AE2338" s="5" t="s">
        <v>200</v>
      </c>
    </row>
    <row r="2339" spans="1:72" ht="13.5" customHeight="1">
      <c r="A2339" s="7" t="str">
        <f>HYPERLINK("http://kyu.snu.ac.kr/sdhj/index.jsp?type=hj/GK14704_00IM0001_017b.jpg","1768_해북촌_017b")</f>
        <v>1768_해북촌_017b</v>
      </c>
      <c r="B2339" s="4">
        <v>1768</v>
      </c>
      <c r="C2339" s="4" t="s">
        <v>10222</v>
      </c>
      <c r="D2339" s="4" t="s">
        <v>10223</v>
      </c>
      <c r="E2339" s="4">
        <v>2338</v>
      </c>
      <c r="F2339" s="5">
        <v>11</v>
      </c>
      <c r="G2339" s="5" t="s">
        <v>7587</v>
      </c>
      <c r="H2339" s="5" t="s">
        <v>12072</v>
      </c>
      <c r="I2339" s="5">
        <v>1</v>
      </c>
      <c r="L2339" s="5">
        <v>4</v>
      </c>
      <c r="M2339" s="5" t="s">
        <v>7654</v>
      </c>
      <c r="N2339" s="4" t="s">
        <v>12089</v>
      </c>
      <c r="S2339" s="5" t="s">
        <v>115</v>
      </c>
      <c r="T2339" s="5" t="s">
        <v>116</v>
      </c>
      <c r="Y2339" s="5" t="s">
        <v>7664</v>
      </c>
      <c r="Z2339" s="5" t="s">
        <v>6736</v>
      </c>
      <c r="AC2339" s="4">
        <v>7</v>
      </c>
      <c r="AD2339" s="5" t="s">
        <v>724</v>
      </c>
      <c r="AE2339" s="5" t="s">
        <v>725</v>
      </c>
    </row>
    <row r="2340" spans="1:72" ht="13.5" customHeight="1">
      <c r="A2340" s="7" t="str">
        <f>HYPERLINK("http://kyu.snu.ac.kr/sdhj/index.jsp?type=hj/GK14704_00IM0001_017b.jpg","1768_해북촌_017b")</f>
        <v>1768_해북촌_017b</v>
      </c>
      <c r="B2340" s="4">
        <v>1768</v>
      </c>
      <c r="C2340" s="4" t="s">
        <v>10222</v>
      </c>
      <c r="D2340" s="4" t="s">
        <v>10223</v>
      </c>
      <c r="E2340" s="4">
        <v>2339</v>
      </c>
      <c r="F2340" s="5">
        <v>11</v>
      </c>
      <c r="G2340" s="5" t="s">
        <v>7587</v>
      </c>
      <c r="H2340" s="5" t="s">
        <v>12072</v>
      </c>
      <c r="I2340" s="5">
        <v>1</v>
      </c>
      <c r="L2340" s="5">
        <v>4</v>
      </c>
      <c r="M2340" s="5" t="s">
        <v>7654</v>
      </c>
      <c r="N2340" s="4" t="s">
        <v>12089</v>
      </c>
      <c r="T2340" s="4" t="s">
        <v>10225</v>
      </c>
      <c r="U2340" s="5" t="s">
        <v>133</v>
      </c>
      <c r="V2340" s="5" t="s">
        <v>134</v>
      </c>
      <c r="Y2340" s="5" t="s">
        <v>7665</v>
      </c>
      <c r="Z2340" s="5" t="s">
        <v>7666</v>
      </c>
      <c r="AC2340" s="4">
        <v>54</v>
      </c>
      <c r="AD2340" s="5" t="s">
        <v>298</v>
      </c>
      <c r="AE2340" s="5" t="s">
        <v>299</v>
      </c>
    </row>
    <row r="2341" spans="1:72" ht="13.5" customHeight="1">
      <c r="A2341" s="7" t="str">
        <f>HYPERLINK("http://kyu.snu.ac.kr/sdhj/index.jsp?type=hj/GK14704_00IM0001_017b.jpg","1768_해북촌_017b")</f>
        <v>1768_해북촌_017b</v>
      </c>
      <c r="B2341" s="4">
        <v>1768</v>
      </c>
      <c r="C2341" s="4" t="s">
        <v>10222</v>
      </c>
      <c r="D2341" s="4" t="s">
        <v>10223</v>
      </c>
      <c r="E2341" s="4">
        <v>2340</v>
      </c>
      <c r="F2341" s="5">
        <v>11</v>
      </c>
      <c r="G2341" s="5" t="s">
        <v>7587</v>
      </c>
      <c r="H2341" s="5" t="s">
        <v>12072</v>
      </c>
      <c r="I2341" s="5">
        <v>1</v>
      </c>
      <c r="L2341" s="5">
        <v>5</v>
      </c>
      <c r="M2341" s="4" t="s">
        <v>523</v>
      </c>
      <c r="N2341" s="4" t="s">
        <v>524</v>
      </c>
      <c r="Q2341" s="5" t="s">
        <v>7667</v>
      </c>
      <c r="R2341" s="5" t="s">
        <v>7668</v>
      </c>
      <c r="S2341" s="4"/>
      <c r="T2341" s="4" t="s">
        <v>10219</v>
      </c>
      <c r="U2341" s="5" t="s">
        <v>1436</v>
      </c>
      <c r="V2341" s="5" t="s">
        <v>1437</v>
      </c>
      <c r="Y2341" s="5" t="s">
        <v>523</v>
      </c>
      <c r="Z2341" s="5" t="s">
        <v>524</v>
      </c>
      <c r="AC2341" s="4">
        <v>52</v>
      </c>
      <c r="AD2341" s="5" t="s">
        <v>391</v>
      </c>
      <c r="AE2341" s="5" t="s">
        <v>392</v>
      </c>
      <c r="AJ2341" s="5" t="s">
        <v>33</v>
      </c>
      <c r="AK2341" s="5" t="s">
        <v>34</v>
      </c>
      <c r="AL2341" s="5" t="s">
        <v>325</v>
      </c>
      <c r="AM2341" s="5" t="s">
        <v>326</v>
      </c>
      <c r="AP2341" s="5" t="s">
        <v>73</v>
      </c>
      <c r="AQ2341" s="5" t="s">
        <v>74</v>
      </c>
      <c r="AR2341" s="5" t="s">
        <v>7669</v>
      </c>
      <c r="AS2341" s="5" t="s">
        <v>12095</v>
      </c>
      <c r="AV2341" s="5" t="s">
        <v>2321</v>
      </c>
      <c r="AW2341" s="5" t="s">
        <v>2322</v>
      </c>
      <c r="BI2341" s="5" t="s">
        <v>7670</v>
      </c>
      <c r="BJ2341" s="5" t="s">
        <v>7671</v>
      </c>
      <c r="BM2341" s="5" t="s">
        <v>4535</v>
      </c>
      <c r="BN2341" s="5" t="s">
        <v>4536</v>
      </c>
      <c r="BQ2341" s="5" t="s">
        <v>7672</v>
      </c>
      <c r="BR2341" s="5" t="s">
        <v>7673</v>
      </c>
      <c r="BS2341" s="5" t="s">
        <v>1126</v>
      </c>
      <c r="BT2341" s="5" t="s">
        <v>1127</v>
      </c>
    </row>
    <row r="2342" spans="1:72" ht="13.5" customHeight="1">
      <c r="A2342" s="7" t="str">
        <f>HYPERLINK("http://kyu.snu.ac.kr/sdhj/index.jsp?type=hj/GK14704_00IM0001_017b.jpg","1768_해북촌_017b")</f>
        <v>1768_해북촌_017b</v>
      </c>
      <c r="B2342" s="4">
        <v>1768</v>
      </c>
      <c r="C2342" s="4" t="s">
        <v>9727</v>
      </c>
      <c r="D2342" s="4" t="s">
        <v>9728</v>
      </c>
      <c r="E2342" s="4">
        <v>2341</v>
      </c>
      <c r="F2342" s="5">
        <v>11</v>
      </c>
      <c r="G2342" s="5" t="s">
        <v>7587</v>
      </c>
      <c r="H2342" s="5" t="s">
        <v>12072</v>
      </c>
      <c r="I2342" s="5">
        <v>1</v>
      </c>
      <c r="L2342" s="5">
        <v>5</v>
      </c>
      <c r="M2342" s="5" t="s">
        <v>523</v>
      </c>
      <c r="N2342" s="5" t="s">
        <v>524</v>
      </c>
      <c r="S2342" s="5" t="s">
        <v>115</v>
      </c>
      <c r="T2342" s="5" t="s">
        <v>116</v>
      </c>
      <c r="U2342" s="5" t="s">
        <v>2781</v>
      </c>
      <c r="V2342" s="5" t="s">
        <v>2782</v>
      </c>
      <c r="Y2342" s="5" t="s">
        <v>1528</v>
      </c>
      <c r="Z2342" s="5" t="s">
        <v>1529</v>
      </c>
      <c r="AC2342" s="4">
        <v>23</v>
      </c>
      <c r="AD2342" s="5" t="s">
        <v>419</v>
      </c>
      <c r="AE2342" s="5" t="s">
        <v>420</v>
      </c>
    </row>
    <row r="2343" spans="1:72" ht="13.5" customHeight="1">
      <c r="A2343" s="7" t="str">
        <f>HYPERLINK("http://kyu.snu.ac.kr/sdhj/index.jsp?type=hj/GK14704_00IM0001_017b.jpg","1768_해북촌_017b")</f>
        <v>1768_해북촌_017b</v>
      </c>
      <c r="B2343" s="4">
        <v>1768</v>
      </c>
      <c r="C2343" s="4" t="s">
        <v>10680</v>
      </c>
      <c r="D2343" s="4" t="s">
        <v>10681</v>
      </c>
      <c r="E2343" s="4">
        <v>2342</v>
      </c>
      <c r="F2343" s="5">
        <v>11</v>
      </c>
      <c r="G2343" s="5" t="s">
        <v>7587</v>
      </c>
      <c r="H2343" s="5" t="s">
        <v>12072</v>
      </c>
      <c r="I2343" s="5">
        <v>1</v>
      </c>
      <c r="L2343" s="5">
        <v>5</v>
      </c>
      <c r="M2343" s="5" t="s">
        <v>523</v>
      </c>
      <c r="N2343" s="5" t="s">
        <v>524</v>
      </c>
      <c r="S2343" s="5" t="s">
        <v>127</v>
      </c>
      <c r="T2343" s="5" t="s">
        <v>128</v>
      </c>
      <c r="AC2343" s="4">
        <v>15</v>
      </c>
      <c r="AD2343" s="5" t="s">
        <v>213</v>
      </c>
      <c r="AE2343" s="5" t="s">
        <v>214</v>
      </c>
    </row>
    <row r="2344" spans="1:72" ht="13.5" customHeight="1">
      <c r="A2344" s="7" t="str">
        <f>HYPERLINK("http://kyu.snu.ac.kr/sdhj/index.jsp?type=hj/GK14704_00IM0001_017b.jpg","1768_해북촌_017b")</f>
        <v>1768_해북촌_017b</v>
      </c>
      <c r="B2344" s="4">
        <v>1768</v>
      </c>
      <c r="C2344" s="4" t="s">
        <v>10222</v>
      </c>
      <c r="D2344" s="4" t="s">
        <v>10223</v>
      </c>
      <c r="E2344" s="4">
        <v>2343</v>
      </c>
      <c r="F2344" s="5">
        <v>11</v>
      </c>
      <c r="G2344" s="5" t="s">
        <v>7587</v>
      </c>
      <c r="H2344" s="5" t="s">
        <v>12072</v>
      </c>
      <c r="I2344" s="5">
        <v>1</v>
      </c>
      <c r="L2344" s="5">
        <v>5</v>
      </c>
      <c r="M2344" s="5" t="s">
        <v>523</v>
      </c>
      <c r="N2344" s="5" t="s">
        <v>524</v>
      </c>
      <c r="S2344" s="5" t="s">
        <v>115</v>
      </c>
      <c r="T2344" s="5" t="s">
        <v>116</v>
      </c>
      <c r="U2344" s="5" t="s">
        <v>7155</v>
      </c>
      <c r="V2344" s="5" t="s">
        <v>7156</v>
      </c>
      <c r="Y2344" s="5" t="s">
        <v>1862</v>
      </c>
      <c r="Z2344" s="5" t="s">
        <v>1863</v>
      </c>
      <c r="AC2344" s="4">
        <v>7</v>
      </c>
      <c r="AD2344" s="5" t="s">
        <v>724</v>
      </c>
      <c r="AE2344" s="5" t="s">
        <v>725</v>
      </c>
      <c r="AF2344" s="5" t="s">
        <v>610</v>
      </c>
      <c r="AG2344" s="5" t="s">
        <v>611</v>
      </c>
    </row>
    <row r="2345" spans="1:72" ht="13.5" customHeight="1">
      <c r="A2345" s="7" t="str">
        <f>HYPERLINK("http://kyu.snu.ac.kr/sdhj/index.jsp?type=hj/GK14704_00IM0001_017b.jpg","1768_해북촌_017b")</f>
        <v>1768_해북촌_017b</v>
      </c>
      <c r="B2345" s="4">
        <v>1768</v>
      </c>
      <c r="C2345" s="4" t="s">
        <v>10437</v>
      </c>
      <c r="D2345" s="4" t="s">
        <v>10438</v>
      </c>
      <c r="E2345" s="4">
        <v>2344</v>
      </c>
      <c r="F2345" s="5">
        <v>11</v>
      </c>
      <c r="G2345" s="5" t="s">
        <v>7587</v>
      </c>
      <c r="H2345" s="5" t="s">
        <v>12072</v>
      </c>
      <c r="I2345" s="5">
        <v>2</v>
      </c>
      <c r="J2345" s="5" t="s">
        <v>7674</v>
      </c>
      <c r="K2345" s="5" t="s">
        <v>7675</v>
      </c>
      <c r="L2345" s="5">
        <v>1</v>
      </c>
      <c r="M2345" s="4" t="s">
        <v>12096</v>
      </c>
      <c r="N2345" s="4" t="s">
        <v>7676</v>
      </c>
      <c r="S2345" s="4"/>
      <c r="T2345" s="4" t="s">
        <v>12097</v>
      </c>
      <c r="U2345" s="5" t="s">
        <v>73</v>
      </c>
      <c r="V2345" s="5" t="s">
        <v>74</v>
      </c>
      <c r="W2345" s="5" t="s">
        <v>250</v>
      </c>
      <c r="X2345" s="4" t="s">
        <v>12098</v>
      </c>
      <c r="Y2345" s="5" t="s">
        <v>9540</v>
      </c>
      <c r="Z2345" s="5" t="s">
        <v>7677</v>
      </c>
      <c r="AC2345" s="4">
        <v>63</v>
      </c>
      <c r="AD2345" s="5" t="s">
        <v>1744</v>
      </c>
      <c r="AE2345" s="5" t="s">
        <v>1745</v>
      </c>
      <c r="AJ2345" s="5" t="s">
        <v>33</v>
      </c>
      <c r="AK2345" s="5" t="s">
        <v>34</v>
      </c>
      <c r="AL2345" s="5" t="s">
        <v>7678</v>
      </c>
      <c r="AM2345" s="5" t="s">
        <v>7679</v>
      </c>
      <c r="AT2345" s="5" t="s">
        <v>762</v>
      </c>
      <c r="AU2345" s="5" t="s">
        <v>763</v>
      </c>
      <c r="AV2345" s="5" t="s">
        <v>7680</v>
      </c>
      <c r="AW2345" s="5" t="s">
        <v>7681</v>
      </c>
      <c r="BG2345" s="5" t="s">
        <v>588</v>
      </c>
      <c r="BH2345" s="5" t="s">
        <v>589</v>
      </c>
      <c r="BI2345" s="5" t="s">
        <v>7682</v>
      </c>
      <c r="BJ2345" s="5" t="s">
        <v>12099</v>
      </c>
      <c r="BK2345" s="5" t="s">
        <v>7683</v>
      </c>
      <c r="BL2345" s="5" t="s">
        <v>7684</v>
      </c>
      <c r="BM2345" s="5" t="s">
        <v>7685</v>
      </c>
      <c r="BN2345" s="5" t="s">
        <v>7686</v>
      </c>
      <c r="BO2345" s="5" t="s">
        <v>7687</v>
      </c>
      <c r="BP2345" s="5" t="s">
        <v>7688</v>
      </c>
      <c r="BQ2345" s="5" t="s">
        <v>7689</v>
      </c>
      <c r="BR2345" s="5" t="s">
        <v>12100</v>
      </c>
      <c r="BS2345" s="5" t="s">
        <v>2960</v>
      </c>
      <c r="BT2345" s="5" t="s">
        <v>2961</v>
      </c>
    </row>
    <row r="2346" spans="1:72" ht="13.5" customHeight="1">
      <c r="A2346" s="7" t="str">
        <f>HYPERLINK("http://kyu.snu.ac.kr/sdhj/index.jsp?type=hj/GK14704_00IM0001_017b.jpg","1768_해북촌_017b")</f>
        <v>1768_해북촌_017b</v>
      </c>
      <c r="B2346" s="4">
        <v>1768</v>
      </c>
      <c r="C2346" s="4" t="s">
        <v>12101</v>
      </c>
      <c r="D2346" s="4" t="s">
        <v>12102</v>
      </c>
      <c r="E2346" s="4">
        <v>2345</v>
      </c>
      <c r="F2346" s="5">
        <v>11</v>
      </c>
      <c r="G2346" s="5" t="s">
        <v>7587</v>
      </c>
      <c r="H2346" s="5" t="s">
        <v>12072</v>
      </c>
      <c r="I2346" s="5">
        <v>2</v>
      </c>
      <c r="L2346" s="5">
        <v>1</v>
      </c>
      <c r="M2346" s="5" t="s">
        <v>9541</v>
      </c>
      <c r="N2346" s="5" t="s">
        <v>7676</v>
      </c>
      <c r="S2346" s="5" t="s">
        <v>95</v>
      </c>
      <c r="T2346" s="5" t="s">
        <v>96</v>
      </c>
      <c r="W2346" s="5" t="s">
        <v>250</v>
      </c>
      <c r="X2346" s="4" t="s">
        <v>12098</v>
      </c>
      <c r="Y2346" s="5" t="s">
        <v>99</v>
      </c>
      <c r="Z2346" s="5" t="s">
        <v>100</v>
      </c>
      <c r="AC2346" s="4">
        <v>58</v>
      </c>
      <c r="AD2346" s="5" t="s">
        <v>912</v>
      </c>
      <c r="AE2346" s="5" t="s">
        <v>913</v>
      </c>
      <c r="AJ2346" s="5" t="s">
        <v>101</v>
      </c>
      <c r="AK2346" s="5" t="s">
        <v>102</v>
      </c>
      <c r="AL2346" s="5" t="s">
        <v>455</v>
      </c>
      <c r="AM2346" s="5" t="s">
        <v>456</v>
      </c>
      <c r="AT2346" s="5" t="s">
        <v>73</v>
      </c>
      <c r="AU2346" s="5" t="s">
        <v>74</v>
      </c>
      <c r="AV2346" s="5" t="s">
        <v>7660</v>
      </c>
      <c r="AW2346" s="5" t="s">
        <v>7661</v>
      </c>
      <c r="BG2346" s="5" t="s">
        <v>83</v>
      </c>
      <c r="BH2346" s="5" t="s">
        <v>84</v>
      </c>
      <c r="BI2346" s="5" t="s">
        <v>7662</v>
      </c>
      <c r="BJ2346" s="5" t="s">
        <v>3152</v>
      </c>
      <c r="BK2346" s="5" t="s">
        <v>83</v>
      </c>
      <c r="BL2346" s="5" t="s">
        <v>84</v>
      </c>
      <c r="BM2346" s="5" t="s">
        <v>7619</v>
      </c>
      <c r="BN2346" s="5" t="s">
        <v>7620</v>
      </c>
      <c r="BO2346" s="5" t="s">
        <v>83</v>
      </c>
      <c r="BP2346" s="5" t="s">
        <v>84</v>
      </c>
      <c r="BQ2346" s="5" t="s">
        <v>7621</v>
      </c>
      <c r="BR2346" s="5" t="s">
        <v>12079</v>
      </c>
      <c r="BS2346" s="5" t="s">
        <v>1126</v>
      </c>
      <c r="BT2346" s="5" t="s">
        <v>1127</v>
      </c>
    </row>
    <row r="2347" spans="1:72" ht="13.5" customHeight="1">
      <c r="A2347" s="7" t="str">
        <f>HYPERLINK("http://kyu.snu.ac.kr/sdhj/index.jsp?type=hj/GK14704_00IM0001_017b.jpg","1768_해북촌_017b")</f>
        <v>1768_해북촌_017b</v>
      </c>
      <c r="B2347" s="4">
        <v>1768</v>
      </c>
      <c r="C2347" s="4" t="s">
        <v>9762</v>
      </c>
      <c r="D2347" s="4" t="s">
        <v>9763</v>
      </c>
      <c r="E2347" s="4">
        <v>2346</v>
      </c>
      <c r="F2347" s="5">
        <v>11</v>
      </c>
      <c r="G2347" s="5" t="s">
        <v>7587</v>
      </c>
      <c r="H2347" s="5" t="s">
        <v>12072</v>
      </c>
      <c r="I2347" s="5">
        <v>2</v>
      </c>
      <c r="L2347" s="5">
        <v>1</v>
      </c>
      <c r="M2347" s="5" t="s">
        <v>9541</v>
      </c>
      <c r="N2347" s="5" t="s">
        <v>7676</v>
      </c>
      <c r="S2347" s="5" t="s">
        <v>115</v>
      </c>
      <c r="T2347" s="5" t="s">
        <v>116</v>
      </c>
      <c r="U2347" s="5" t="s">
        <v>7690</v>
      </c>
      <c r="V2347" s="5" t="s">
        <v>575</v>
      </c>
      <c r="Y2347" s="5" t="s">
        <v>7691</v>
      </c>
      <c r="Z2347" s="5" t="s">
        <v>7692</v>
      </c>
      <c r="AC2347" s="4">
        <v>35</v>
      </c>
      <c r="AD2347" s="5" t="s">
        <v>187</v>
      </c>
      <c r="AE2347" s="5" t="s">
        <v>188</v>
      </c>
    </row>
    <row r="2348" spans="1:72" ht="13.5" customHeight="1">
      <c r="A2348" s="7" t="str">
        <f>HYPERLINK("http://kyu.snu.ac.kr/sdhj/index.jsp?type=hj/GK14704_00IM0001_017b.jpg","1768_해북촌_017b")</f>
        <v>1768_해북촌_017b</v>
      </c>
      <c r="B2348" s="4">
        <v>1768</v>
      </c>
      <c r="C2348" s="4" t="s">
        <v>12103</v>
      </c>
      <c r="D2348" s="4" t="s">
        <v>12104</v>
      </c>
      <c r="E2348" s="4">
        <v>2347</v>
      </c>
      <c r="F2348" s="5">
        <v>11</v>
      </c>
      <c r="G2348" s="5" t="s">
        <v>7587</v>
      </c>
      <c r="H2348" s="5" t="s">
        <v>12072</v>
      </c>
      <c r="I2348" s="5">
        <v>2</v>
      </c>
      <c r="L2348" s="5">
        <v>1</v>
      </c>
      <c r="M2348" s="5" t="s">
        <v>9541</v>
      </c>
      <c r="N2348" s="5" t="s">
        <v>7676</v>
      </c>
      <c r="S2348" s="5" t="s">
        <v>121</v>
      </c>
      <c r="T2348" s="5" t="s">
        <v>122</v>
      </c>
      <c r="W2348" s="5" t="s">
        <v>327</v>
      </c>
      <c r="X2348" s="5" t="s">
        <v>328</v>
      </c>
      <c r="Y2348" s="5" t="s">
        <v>99</v>
      </c>
      <c r="Z2348" s="5" t="s">
        <v>100</v>
      </c>
      <c r="AC2348" s="4">
        <v>29</v>
      </c>
      <c r="AD2348" s="5" t="s">
        <v>269</v>
      </c>
      <c r="AE2348" s="5" t="s">
        <v>270</v>
      </c>
    </row>
    <row r="2349" spans="1:72" ht="13.5" customHeight="1">
      <c r="A2349" s="7" t="str">
        <f>HYPERLINK("http://kyu.snu.ac.kr/sdhj/index.jsp?type=hj/GK14704_00IM0001_017b.jpg","1768_해북촌_017b")</f>
        <v>1768_해북촌_017b</v>
      </c>
      <c r="B2349" s="4">
        <v>1768</v>
      </c>
      <c r="C2349" s="4" t="s">
        <v>12103</v>
      </c>
      <c r="D2349" s="4" t="s">
        <v>12104</v>
      </c>
      <c r="E2349" s="4">
        <v>2348</v>
      </c>
      <c r="F2349" s="5">
        <v>11</v>
      </c>
      <c r="G2349" s="5" t="s">
        <v>7587</v>
      </c>
      <c r="H2349" s="5" t="s">
        <v>12072</v>
      </c>
      <c r="I2349" s="5">
        <v>2</v>
      </c>
      <c r="L2349" s="5">
        <v>1</v>
      </c>
      <c r="M2349" s="5" t="s">
        <v>9541</v>
      </c>
      <c r="N2349" s="5" t="s">
        <v>7676</v>
      </c>
      <c r="T2349" s="4" t="s">
        <v>12105</v>
      </c>
      <c r="U2349" s="5" t="s">
        <v>133</v>
      </c>
      <c r="V2349" s="5" t="s">
        <v>134</v>
      </c>
      <c r="Y2349" s="5" t="s">
        <v>2299</v>
      </c>
      <c r="Z2349" s="5" t="s">
        <v>2300</v>
      </c>
      <c r="AC2349" s="4">
        <v>48</v>
      </c>
      <c r="AD2349" s="5" t="s">
        <v>631</v>
      </c>
      <c r="AE2349" s="5" t="s">
        <v>632</v>
      </c>
    </row>
    <row r="2350" spans="1:72" ht="13.5" customHeight="1">
      <c r="A2350" s="7" t="str">
        <f>HYPERLINK("http://kyu.snu.ac.kr/sdhj/index.jsp?type=hj/GK14704_00IM0001_017b.jpg","1768_해북촌_017b")</f>
        <v>1768_해북촌_017b</v>
      </c>
      <c r="B2350" s="4">
        <v>1768</v>
      </c>
      <c r="C2350" s="4" t="s">
        <v>12103</v>
      </c>
      <c r="D2350" s="4" t="s">
        <v>12104</v>
      </c>
      <c r="E2350" s="4">
        <v>2349</v>
      </c>
      <c r="F2350" s="5">
        <v>11</v>
      </c>
      <c r="G2350" s="5" t="s">
        <v>7587</v>
      </c>
      <c r="H2350" s="5" t="s">
        <v>12072</v>
      </c>
      <c r="I2350" s="5">
        <v>2</v>
      </c>
      <c r="L2350" s="5">
        <v>2</v>
      </c>
      <c r="M2350" s="4" t="s">
        <v>7693</v>
      </c>
      <c r="N2350" s="4" t="s">
        <v>7694</v>
      </c>
      <c r="S2350" s="4"/>
      <c r="T2350" s="4" t="s">
        <v>10443</v>
      </c>
      <c r="U2350" s="5" t="s">
        <v>73</v>
      </c>
      <c r="V2350" s="5" t="s">
        <v>74</v>
      </c>
      <c r="W2350" s="5" t="s">
        <v>1303</v>
      </c>
      <c r="X2350" s="5" t="s">
        <v>1304</v>
      </c>
      <c r="Y2350" s="5" t="s">
        <v>869</v>
      </c>
      <c r="Z2350" s="5" t="s">
        <v>870</v>
      </c>
      <c r="AC2350" s="4">
        <v>33</v>
      </c>
      <c r="AD2350" s="5" t="s">
        <v>223</v>
      </c>
      <c r="AE2350" s="5" t="s">
        <v>224</v>
      </c>
      <c r="AJ2350" s="5" t="s">
        <v>33</v>
      </c>
      <c r="AK2350" s="5" t="s">
        <v>34</v>
      </c>
      <c r="AL2350" s="5" t="s">
        <v>1305</v>
      </c>
      <c r="AM2350" s="5" t="s">
        <v>1306</v>
      </c>
      <c r="AT2350" s="5" t="s">
        <v>83</v>
      </c>
      <c r="AU2350" s="5" t="s">
        <v>84</v>
      </c>
      <c r="AV2350" s="5" t="s">
        <v>7695</v>
      </c>
      <c r="AW2350" s="5" t="s">
        <v>7696</v>
      </c>
      <c r="BG2350" s="5" t="s">
        <v>83</v>
      </c>
      <c r="BH2350" s="5" t="s">
        <v>84</v>
      </c>
      <c r="BI2350" s="5" t="s">
        <v>7697</v>
      </c>
      <c r="BJ2350" s="5" t="s">
        <v>4941</v>
      </c>
      <c r="BK2350" s="5" t="s">
        <v>3298</v>
      </c>
      <c r="BL2350" s="5" t="s">
        <v>3299</v>
      </c>
      <c r="BM2350" s="5" t="s">
        <v>9542</v>
      </c>
      <c r="BN2350" s="5" t="s">
        <v>2849</v>
      </c>
      <c r="BO2350" s="5" t="s">
        <v>83</v>
      </c>
      <c r="BP2350" s="5" t="s">
        <v>84</v>
      </c>
      <c r="BQ2350" s="5" t="s">
        <v>7698</v>
      </c>
      <c r="BR2350" s="5" t="s">
        <v>7699</v>
      </c>
      <c r="BS2350" s="5" t="s">
        <v>168</v>
      </c>
      <c r="BT2350" s="5" t="s">
        <v>169</v>
      </c>
    </row>
    <row r="2351" spans="1:72" ht="13.5" customHeight="1">
      <c r="A2351" s="7" t="str">
        <f>HYPERLINK("http://kyu.snu.ac.kr/sdhj/index.jsp?type=hj/GK14704_00IM0001_017b.jpg","1768_해북촌_017b")</f>
        <v>1768_해북촌_017b</v>
      </c>
      <c r="B2351" s="4">
        <v>1768</v>
      </c>
      <c r="C2351" s="4" t="s">
        <v>10146</v>
      </c>
      <c r="D2351" s="4" t="s">
        <v>10147</v>
      </c>
      <c r="E2351" s="4">
        <v>2350</v>
      </c>
      <c r="F2351" s="5">
        <v>11</v>
      </c>
      <c r="G2351" s="5" t="s">
        <v>7587</v>
      </c>
      <c r="H2351" s="5" t="s">
        <v>12072</v>
      </c>
      <c r="I2351" s="5">
        <v>2</v>
      </c>
      <c r="L2351" s="5">
        <v>2</v>
      </c>
      <c r="M2351" s="5" t="s">
        <v>7693</v>
      </c>
      <c r="N2351" s="5" t="s">
        <v>7694</v>
      </c>
      <c r="S2351" s="5" t="s">
        <v>95</v>
      </c>
      <c r="T2351" s="5" t="s">
        <v>96</v>
      </c>
      <c r="W2351" s="5" t="s">
        <v>5383</v>
      </c>
      <c r="X2351" s="5" t="s">
        <v>5384</v>
      </c>
      <c r="Y2351" s="5" t="s">
        <v>99</v>
      </c>
      <c r="Z2351" s="5" t="s">
        <v>100</v>
      </c>
      <c r="AC2351" s="4">
        <v>28</v>
      </c>
      <c r="AD2351" s="5" t="s">
        <v>119</v>
      </c>
      <c r="AE2351" s="5" t="s">
        <v>120</v>
      </c>
      <c r="AJ2351" s="5" t="s">
        <v>101</v>
      </c>
      <c r="AK2351" s="5" t="s">
        <v>102</v>
      </c>
      <c r="AL2351" s="5" t="s">
        <v>2246</v>
      </c>
      <c r="AM2351" s="5" t="s">
        <v>2247</v>
      </c>
      <c r="AT2351" s="5" t="s">
        <v>73</v>
      </c>
      <c r="AU2351" s="5" t="s">
        <v>74</v>
      </c>
      <c r="AV2351" s="5" t="s">
        <v>7609</v>
      </c>
      <c r="AW2351" s="5" t="s">
        <v>7610</v>
      </c>
      <c r="BG2351" s="5" t="s">
        <v>83</v>
      </c>
      <c r="BH2351" s="5" t="s">
        <v>84</v>
      </c>
      <c r="BI2351" s="5" t="s">
        <v>7611</v>
      </c>
      <c r="BJ2351" s="5" t="s">
        <v>7612</v>
      </c>
      <c r="BK2351" s="5" t="s">
        <v>83</v>
      </c>
      <c r="BL2351" s="5" t="s">
        <v>84</v>
      </c>
      <c r="BM2351" s="5" t="s">
        <v>7424</v>
      </c>
      <c r="BN2351" s="5" t="s">
        <v>7425</v>
      </c>
      <c r="BO2351" s="5" t="s">
        <v>73</v>
      </c>
      <c r="BP2351" s="5" t="s">
        <v>74</v>
      </c>
      <c r="BQ2351" s="5" t="s">
        <v>7700</v>
      </c>
      <c r="BR2351" s="5" t="s">
        <v>12106</v>
      </c>
      <c r="BS2351" s="5" t="s">
        <v>93</v>
      </c>
      <c r="BT2351" s="5" t="s">
        <v>94</v>
      </c>
    </row>
    <row r="2352" spans="1:72" ht="13.5" customHeight="1">
      <c r="A2352" s="7" t="str">
        <f>HYPERLINK("http://kyu.snu.ac.kr/sdhj/index.jsp?type=hj/GK14704_00IM0001_017b.jpg","1768_해북촌_017b")</f>
        <v>1768_해북촌_017b</v>
      </c>
      <c r="B2352" s="4">
        <v>1768</v>
      </c>
      <c r="C2352" s="4" t="s">
        <v>10418</v>
      </c>
      <c r="D2352" s="4" t="s">
        <v>10419</v>
      </c>
      <c r="E2352" s="4">
        <v>2351</v>
      </c>
      <c r="F2352" s="5">
        <v>11</v>
      </c>
      <c r="G2352" s="5" t="s">
        <v>7587</v>
      </c>
      <c r="H2352" s="5" t="s">
        <v>12072</v>
      </c>
      <c r="I2352" s="5">
        <v>2</v>
      </c>
      <c r="L2352" s="5">
        <v>2</v>
      </c>
      <c r="M2352" s="5" t="s">
        <v>7693</v>
      </c>
      <c r="N2352" s="5" t="s">
        <v>7694</v>
      </c>
      <c r="T2352" s="4" t="s">
        <v>10449</v>
      </c>
      <c r="U2352" s="5" t="s">
        <v>133</v>
      </c>
      <c r="V2352" s="5" t="s">
        <v>134</v>
      </c>
      <c r="Y2352" s="5" t="s">
        <v>9543</v>
      </c>
      <c r="Z2352" s="5" t="s">
        <v>7701</v>
      </c>
      <c r="AC2352" s="4">
        <v>23</v>
      </c>
      <c r="AD2352" s="5" t="s">
        <v>419</v>
      </c>
      <c r="AE2352" s="5" t="s">
        <v>420</v>
      </c>
    </row>
    <row r="2353" spans="1:73" ht="13.5" customHeight="1">
      <c r="A2353" s="7" t="str">
        <f>HYPERLINK("http://kyu.snu.ac.kr/sdhj/index.jsp?type=hj/GK14704_00IM0001_017b.jpg","1768_해북촌_017b")</f>
        <v>1768_해북촌_017b</v>
      </c>
      <c r="B2353" s="4">
        <v>1768</v>
      </c>
      <c r="C2353" s="4" t="s">
        <v>10447</v>
      </c>
      <c r="D2353" s="4" t="s">
        <v>10448</v>
      </c>
      <c r="E2353" s="4">
        <v>2352</v>
      </c>
      <c r="F2353" s="5">
        <v>11</v>
      </c>
      <c r="G2353" s="5" t="s">
        <v>7587</v>
      </c>
      <c r="H2353" s="5" t="s">
        <v>12072</v>
      </c>
      <c r="I2353" s="5">
        <v>2</v>
      </c>
      <c r="L2353" s="5">
        <v>3</v>
      </c>
      <c r="M2353" s="4" t="s">
        <v>7702</v>
      </c>
      <c r="N2353" s="4" t="s">
        <v>7703</v>
      </c>
      <c r="O2353" s="5" t="s">
        <v>12</v>
      </c>
      <c r="P2353" s="5" t="s">
        <v>13</v>
      </c>
      <c r="S2353" s="4"/>
      <c r="T2353" s="4" t="s">
        <v>10409</v>
      </c>
      <c r="U2353" s="5" t="s">
        <v>588</v>
      </c>
      <c r="V2353" s="5" t="s">
        <v>589</v>
      </c>
      <c r="W2353" s="5" t="s">
        <v>250</v>
      </c>
      <c r="X2353" s="4" t="s">
        <v>12107</v>
      </c>
      <c r="Y2353" s="5" t="s">
        <v>7704</v>
      </c>
      <c r="Z2353" s="5" t="s">
        <v>7705</v>
      </c>
      <c r="AC2353" s="4">
        <v>55</v>
      </c>
      <c r="AD2353" s="5" t="s">
        <v>79</v>
      </c>
      <c r="AE2353" s="5" t="s">
        <v>80</v>
      </c>
      <c r="AJ2353" s="5" t="s">
        <v>33</v>
      </c>
      <c r="AK2353" s="5" t="s">
        <v>34</v>
      </c>
      <c r="AL2353" s="5" t="s">
        <v>113</v>
      </c>
      <c r="AM2353" s="5" t="s">
        <v>114</v>
      </c>
      <c r="AT2353" s="5" t="s">
        <v>2714</v>
      </c>
      <c r="AU2353" s="5" t="s">
        <v>11374</v>
      </c>
      <c r="AV2353" s="5" t="s">
        <v>7706</v>
      </c>
      <c r="AW2353" s="5" t="s">
        <v>7707</v>
      </c>
      <c r="BG2353" s="5" t="s">
        <v>2714</v>
      </c>
      <c r="BH2353" s="5" t="s">
        <v>11374</v>
      </c>
      <c r="BI2353" s="5" t="s">
        <v>5490</v>
      </c>
      <c r="BJ2353" s="5" t="s">
        <v>5491</v>
      </c>
      <c r="BK2353" s="5" t="s">
        <v>2124</v>
      </c>
      <c r="BL2353" s="5" t="s">
        <v>12108</v>
      </c>
      <c r="BM2353" s="5" t="s">
        <v>4656</v>
      </c>
      <c r="BN2353" s="5" t="s">
        <v>4657</v>
      </c>
      <c r="BO2353" s="5" t="s">
        <v>7708</v>
      </c>
      <c r="BP2353" s="5" t="s">
        <v>7709</v>
      </c>
      <c r="BQ2353" s="5" t="s">
        <v>7710</v>
      </c>
      <c r="BR2353" s="5" t="s">
        <v>12109</v>
      </c>
      <c r="BS2353" s="5" t="s">
        <v>455</v>
      </c>
      <c r="BT2353" s="5" t="s">
        <v>456</v>
      </c>
    </row>
    <row r="2354" spans="1:73" ht="13.5" customHeight="1">
      <c r="A2354" s="7" t="str">
        <f>HYPERLINK("http://kyu.snu.ac.kr/sdhj/index.jsp?type=hj/GK14704_00IM0001_017b.jpg","1768_해북촌_017b")</f>
        <v>1768_해북촌_017b</v>
      </c>
      <c r="B2354" s="4">
        <v>1768</v>
      </c>
      <c r="C2354" s="4" t="s">
        <v>12110</v>
      </c>
      <c r="D2354" s="4" t="s">
        <v>12111</v>
      </c>
      <c r="E2354" s="4">
        <v>2353</v>
      </c>
      <c r="F2354" s="5">
        <v>11</v>
      </c>
      <c r="G2354" s="5" t="s">
        <v>7587</v>
      </c>
      <c r="H2354" s="5" t="s">
        <v>12072</v>
      </c>
      <c r="I2354" s="5">
        <v>2</v>
      </c>
      <c r="L2354" s="5">
        <v>3</v>
      </c>
      <c r="M2354" s="5" t="s">
        <v>7702</v>
      </c>
      <c r="N2354" s="5" t="s">
        <v>7703</v>
      </c>
      <c r="S2354" s="5" t="s">
        <v>95</v>
      </c>
      <c r="T2354" s="5" t="s">
        <v>96</v>
      </c>
      <c r="W2354" s="5" t="s">
        <v>408</v>
      </c>
      <c r="X2354" s="5" t="s">
        <v>409</v>
      </c>
      <c r="Y2354" s="5" t="s">
        <v>99</v>
      </c>
      <c r="Z2354" s="5" t="s">
        <v>100</v>
      </c>
      <c r="AC2354" s="4">
        <v>30</v>
      </c>
      <c r="AD2354" s="5" t="s">
        <v>283</v>
      </c>
      <c r="AE2354" s="5" t="s">
        <v>284</v>
      </c>
      <c r="AJ2354" s="5" t="s">
        <v>101</v>
      </c>
      <c r="AK2354" s="5" t="s">
        <v>102</v>
      </c>
      <c r="AL2354" s="5" t="s">
        <v>706</v>
      </c>
      <c r="AM2354" s="5" t="s">
        <v>707</v>
      </c>
      <c r="AT2354" s="5" t="s">
        <v>83</v>
      </c>
      <c r="AU2354" s="5" t="s">
        <v>84</v>
      </c>
      <c r="AV2354" s="5" t="s">
        <v>7711</v>
      </c>
      <c r="AW2354" s="5" t="s">
        <v>7712</v>
      </c>
      <c r="BG2354" s="5" t="s">
        <v>2714</v>
      </c>
      <c r="BH2354" s="5" t="s">
        <v>10641</v>
      </c>
      <c r="BI2354" s="5" t="s">
        <v>7713</v>
      </c>
      <c r="BJ2354" s="5" t="s">
        <v>7714</v>
      </c>
      <c r="BK2354" s="5" t="s">
        <v>2714</v>
      </c>
      <c r="BL2354" s="5" t="s">
        <v>10641</v>
      </c>
      <c r="BM2354" s="5" t="s">
        <v>7715</v>
      </c>
      <c r="BN2354" s="5" t="s">
        <v>6204</v>
      </c>
      <c r="BO2354" s="5" t="s">
        <v>83</v>
      </c>
      <c r="BP2354" s="5" t="s">
        <v>84</v>
      </c>
      <c r="BQ2354" s="5" t="s">
        <v>7716</v>
      </c>
      <c r="BR2354" s="5" t="s">
        <v>7717</v>
      </c>
      <c r="BS2354" s="5" t="s">
        <v>1764</v>
      </c>
      <c r="BT2354" s="5" t="s">
        <v>1765</v>
      </c>
      <c r="BU2354" s="5" t="s">
        <v>12112</v>
      </c>
    </row>
    <row r="2355" spans="1:73" ht="13.5" customHeight="1">
      <c r="A2355" s="7" t="str">
        <f>HYPERLINK("http://kyu.snu.ac.kr/sdhj/index.jsp?type=hj/GK14704_00IM0001_017b.jpg","1768_해북촌_017b")</f>
        <v>1768_해북촌_017b</v>
      </c>
      <c r="B2355" s="4">
        <v>1768</v>
      </c>
      <c r="C2355" s="4" t="s">
        <v>10252</v>
      </c>
      <c r="D2355" s="4" t="s">
        <v>10253</v>
      </c>
      <c r="E2355" s="4">
        <v>2354</v>
      </c>
      <c r="F2355" s="5">
        <v>11</v>
      </c>
      <c r="G2355" s="5" t="s">
        <v>7587</v>
      </c>
      <c r="H2355" s="5" t="s">
        <v>12072</v>
      </c>
      <c r="I2355" s="5">
        <v>2</v>
      </c>
      <c r="L2355" s="5">
        <v>3</v>
      </c>
      <c r="M2355" s="5" t="s">
        <v>7702</v>
      </c>
      <c r="N2355" s="5" t="s">
        <v>7703</v>
      </c>
      <c r="T2355" s="4" t="s">
        <v>10410</v>
      </c>
      <c r="U2355" s="5" t="s">
        <v>5897</v>
      </c>
      <c r="V2355" s="5" t="s">
        <v>5898</v>
      </c>
      <c r="Y2355" s="5" t="s">
        <v>7718</v>
      </c>
      <c r="Z2355" s="5" t="s">
        <v>7719</v>
      </c>
      <c r="AC2355" s="4">
        <v>22</v>
      </c>
      <c r="AD2355" s="5" t="s">
        <v>985</v>
      </c>
      <c r="AE2355" s="5" t="s">
        <v>986</v>
      </c>
    </row>
    <row r="2356" spans="1:73" ht="13.5" customHeight="1">
      <c r="A2356" s="7" t="str">
        <f>HYPERLINK("http://kyu.snu.ac.kr/sdhj/index.jsp?type=hj/GK14704_00IM0001_017b.jpg","1768_해북촌_017b")</f>
        <v>1768_해북촌_017b</v>
      </c>
      <c r="B2356" s="4">
        <v>1768</v>
      </c>
      <c r="C2356" s="4" t="s">
        <v>10220</v>
      </c>
      <c r="D2356" s="4" t="s">
        <v>10221</v>
      </c>
      <c r="E2356" s="4">
        <v>2355</v>
      </c>
      <c r="F2356" s="5">
        <v>11</v>
      </c>
      <c r="G2356" s="5" t="s">
        <v>7587</v>
      </c>
      <c r="H2356" s="5" t="s">
        <v>12072</v>
      </c>
      <c r="I2356" s="5">
        <v>2</v>
      </c>
      <c r="L2356" s="5">
        <v>3</v>
      </c>
      <c r="M2356" s="5" t="s">
        <v>7702</v>
      </c>
      <c r="N2356" s="5" t="s">
        <v>7703</v>
      </c>
      <c r="T2356" s="4" t="s">
        <v>10410</v>
      </c>
      <c r="U2356" s="5" t="s">
        <v>133</v>
      </c>
      <c r="V2356" s="5" t="s">
        <v>134</v>
      </c>
      <c r="Y2356" s="5" t="s">
        <v>4132</v>
      </c>
      <c r="Z2356" s="5" t="s">
        <v>4133</v>
      </c>
      <c r="AC2356" s="4">
        <v>43</v>
      </c>
      <c r="AD2356" s="5" t="s">
        <v>472</v>
      </c>
      <c r="AE2356" s="5" t="s">
        <v>473</v>
      </c>
    </row>
    <row r="2357" spans="1:73" ht="13.5" customHeight="1">
      <c r="A2357" s="7" t="str">
        <f>HYPERLINK("http://kyu.snu.ac.kr/sdhj/index.jsp?type=hj/GK14704_00IM0001_017b.jpg","1768_해북촌_017b")</f>
        <v>1768_해북촌_017b</v>
      </c>
      <c r="B2357" s="4">
        <v>1768</v>
      </c>
      <c r="C2357" s="4" t="s">
        <v>10220</v>
      </c>
      <c r="D2357" s="4" t="s">
        <v>10221</v>
      </c>
      <c r="E2357" s="4">
        <v>2356</v>
      </c>
      <c r="F2357" s="5">
        <v>11</v>
      </c>
      <c r="G2357" s="5" t="s">
        <v>7587</v>
      </c>
      <c r="H2357" s="5" t="s">
        <v>12072</v>
      </c>
      <c r="I2357" s="5">
        <v>2</v>
      </c>
      <c r="L2357" s="5">
        <v>3</v>
      </c>
      <c r="M2357" s="5" t="s">
        <v>7702</v>
      </c>
      <c r="N2357" s="5" t="s">
        <v>7703</v>
      </c>
      <c r="T2357" s="4" t="s">
        <v>10410</v>
      </c>
      <c r="U2357" s="5" t="s">
        <v>133</v>
      </c>
      <c r="V2357" s="5" t="s">
        <v>134</v>
      </c>
      <c r="Y2357" s="5" t="s">
        <v>7720</v>
      </c>
      <c r="Z2357" s="5" t="s">
        <v>7721</v>
      </c>
      <c r="AC2357" s="4">
        <v>23</v>
      </c>
      <c r="AD2357" s="5" t="s">
        <v>419</v>
      </c>
      <c r="AE2357" s="5" t="s">
        <v>420</v>
      </c>
      <c r="BB2357" s="5" t="s">
        <v>195</v>
      </c>
      <c r="BC2357" s="5" t="s">
        <v>196</v>
      </c>
      <c r="BF2357" s="4" t="s">
        <v>12113</v>
      </c>
    </row>
    <row r="2358" spans="1:73" ht="13.5" customHeight="1">
      <c r="A2358" s="7" t="str">
        <f>HYPERLINK("http://kyu.snu.ac.kr/sdhj/index.jsp?type=hj/GK14704_00IM0001_017b.jpg","1768_해북촌_017b")</f>
        <v>1768_해북촌_017b</v>
      </c>
      <c r="B2358" s="4">
        <v>1768</v>
      </c>
      <c r="C2358" s="4" t="s">
        <v>10220</v>
      </c>
      <c r="D2358" s="4" t="s">
        <v>10221</v>
      </c>
      <c r="E2358" s="4">
        <v>2357</v>
      </c>
      <c r="F2358" s="5">
        <v>11</v>
      </c>
      <c r="G2358" s="5" t="s">
        <v>7587</v>
      </c>
      <c r="H2358" s="5" t="s">
        <v>12072</v>
      </c>
      <c r="I2358" s="5">
        <v>2</v>
      </c>
      <c r="L2358" s="5">
        <v>3</v>
      </c>
      <c r="M2358" s="5" t="s">
        <v>7702</v>
      </c>
      <c r="N2358" s="5" t="s">
        <v>7703</v>
      </c>
      <c r="T2358" s="4" t="s">
        <v>10410</v>
      </c>
      <c r="U2358" s="5" t="s">
        <v>203</v>
      </c>
      <c r="V2358" s="5" t="s">
        <v>204</v>
      </c>
      <c r="Y2358" s="5" t="s">
        <v>7722</v>
      </c>
      <c r="Z2358" s="5" t="s">
        <v>7723</v>
      </c>
      <c r="AC2358" s="4">
        <v>14</v>
      </c>
      <c r="AD2358" s="5" t="s">
        <v>383</v>
      </c>
      <c r="AE2358" s="5" t="s">
        <v>384</v>
      </c>
      <c r="BC2358" s="5" t="s">
        <v>196</v>
      </c>
      <c r="BF2358" s="4" t="s">
        <v>12114</v>
      </c>
    </row>
    <row r="2359" spans="1:73" ht="13.5" customHeight="1">
      <c r="A2359" s="7" t="str">
        <f>HYPERLINK("http://kyu.snu.ac.kr/sdhj/index.jsp?type=hj/GK14704_00IM0001_017b.jpg","1768_해북촌_017b")</f>
        <v>1768_해북촌_017b</v>
      </c>
      <c r="B2359" s="4">
        <v>1768</v>
      </c>
      <c r="C2359" s="4" t="s">
        <v>9696</v>
      </c>
      <c r="D2359" s="4" t="s">
        <v>9697</v>
      </c>
      <c r="E2359" s="4">
        <v>2358</v>
      </c>
      <c r="F2359" s="5">
        <v>11</v>
      </c>
      <c r="G2359" s="5" t="s">
        <v>7587</v>
      </c>
      <c r="H2359" s="5" t="s">
        <v>12072</v>
      </c>
      <c r="I2359" s="5">
        <v>2</v>
      </c>
      <c r="L2359" s="5">
        <v>3</v>
      </c>
      <c r="M2359" s="5" t="s">
        <v>7702</v>
      </c>
      <c r="N2359" s="5" t="s">
        <v>7703</v>
      </c>
      <c r="T2359" s="4" t="s">
        <v>10410</v>
      </c>
      <c r="U2359" s="5" t="s">
        <v>133</v>
      </c>
      <c r="V2359" s="5" t="s">
        <v>134</v>
      </c>
      <c r="Y2359" s="5" t="s">
        <v>7724</v>
      </c>
      <c r="Z2359" s="5" t="s">
        <v>7725</v>
      </c>
      <c r="AC2359" s="4">
        <v>11</v>
      </c>
      <c r="AD2359" s="5" t="s">
        <v>199</v>
      </c>
      <c r="AE2359" s="5" t="s">
        <v>200</v>
      </c>
      <c r="BC2359" s="5" t="s">
        <v>196</v>
      </c>
      <c r="BF2359" s="4" t="s">
        <v>11039</v>
      </c>
    </row>
    <row r="2360" spans="1:73" ht="13.5" customHeight="1">
      <c r="A2360" s="7" t="str">
        <f>HYPERLINK("http://kyu.snu.ac.kr/sdhj/index.jsp?type=hj/GK14704_00IM0001_017b.jpg","1768_해북촌_017b")</f>
        <v>1768_해북촌_017b</v>
      </c>
      <c r="B2360" s="4">
        <v>1768</v>
      </c>
      <c r="C2360" s="4" t="s">
        <v>9845</v>
      </c>
      <c r="D2360" s="4" t="s">
        <v>9846</v>
      </c>
      <c r="E2360" s="4">
        <v>2359</v>
      </c>
      <c r="F2360" s="5">
        <v>11</v>
      </c>
      <c r="G2360" s="5" t="s">
        <v>7587</v>
      </c>
      <c r="H2360" s="5" t="s">
        <v>12072</v>
      </c>
      <c r="I2360" s="5">
        <v>2</v>
      </c>
      <c r="L2360" s="5">
        <v>3</v>
      </c>
      <c r="M2360" s="5" t="s">
        <v>7702</v>
      </c>
      <c r="N2360" s="5" t="s">
        <v>7703</v>
      </c>
      <c r="T2360" s="4" t="s">
        <v>10410</v>
      </c>
      <c r="U2360" s="5" t="s">
        <v>133</v>
      </c>
      <c r="V2360" s="5" t="s">
        <v>134</v>
      </c>
      <c r="Y2360" s="5" t="s">
        <v>7726</v>
      </c>
      <c r="Z2360" s="5" t="s">
        <v>7727</v>
      </c>
      <c r="AC2360" s="4">
        <v>6</v>
      </c>
      <c r="AD2360" s="5" t="s">
        <v>525</v>
      </c>
      <c r="AE2360" s="5" t="s">
        <v>526</v>
      </c>
      <c r="BC2360" s="5" t="s">
        <v>196</v>
      </c>
      <c r="BF2360" s="4" t="s">
        <v>12115</v>
      </c>
    </row>
    <row r="2361" spans="1:73" ht="13.5" customHeight="1">
      <c r="A2361" s="7" t="str">
        <f>HYPERLINK("http://kyu.snu.ac.kr/sdhj/index.jsp?type=hj/GK14704_00IM0001_017b.jpg","1768_해북촌_017b")</f>
        <v>1768_해북촌_017b</v>
      </c>
      <c r="B2361" s="4">
        <v>1768</v>
      </c>
      <c r="C2361" s="4" t="s">
        <v>10220</v>
      </c>
      <c r="D2361" s="4" t="s">
        <v>10221</v>
      </c>
      <c r="E2361" s="4">
        <v>2360</v>
      </c>
      <c r="F2361" s="5">
        <v>11</v>
      </c>
      <c r="G2361" s="5" t="s">
        <v>7587</v>
      </c>
      <c r="H2361" s="5" t="s">
        <v>12072</v>
      </c>
      <c r="I2361" s="5">
        <v>2</v>
      </c>
      <c r="L2361" s="5">
        <v>3</v>
      </c>
      <c r="M2361" s="5" t="s">
        <v>7702</v>
      </c>
      <c r="N2361" s="5" t="s">
        <v>7703</v>
      </c>
      <c r="T2361" s="4" t="s">
        <v>10410</v>
      </c>
      <c r="U2361" s="5" t="s">
        <v>133</v>
      </c>
      <c r="V2361" s="5" t="s">
        <v>134</v>
      </c>
      <c r="Y2361" s="5" t="s">
        <v>2065</v>
      </c>
      <c r="Z2361" s="5" t="s">
        <v>2066</v>
      </c>
      <c r="AC2361" s="4">
        <v>37</v>
      </c>
      <c r="AD2361" s="5" t="s">
        <v>2033</v>
      </c>
      <c r="AE2361" s="5" t="s">
        <v>2034</v>
      </c>
      <c r="AF2361" s="5" t="s">
        <v>488</v>
      </c>
      <c r="AG2361" s="5" t="s">
        <v>478</v>
      </c>
      <c r="AH2361" s="5" t="s">
        <v>5540</v>
      </c>
      <c r="AI2361" s="5" t="s">
        <v>5541</v>
      </c>
    </row>
    <row r="2362" spans="1:73" ht="13.5" customHeight="1">
      <c r="A2362" s="7" t="str">
        <f>HYPERLINK("http://kyu.snu.ac.kr/sdhj/index.jsp?type=hj/GK14704_00IM0001_017b.jpg","1768_해북촌_017b")</f>
        <v>1768_해북촌_017b</v>
      </c>
      <c r="B2362" s="4">
        <v>1768</v>
      </c>
      <c r="C2362" s="4" t="s">
        <v>10220</v>
      </c>
      <c r="D2362" s="4" t="s">
        <v>10221</v>
      </c>
      <c r="E2362" s="4">
        <v>2361</v>
      </c>
      <c r="F2362" s="5">
        <v>11</v>
      </c>
      <c r="G2362" s="5" t="s">
        <v>7587</v>
      </c>
      <c r="H2362" s="5" t="s">
        <v>12072</v>
      </c>
      <c r="I2362" s="5">
        <v>2</v>
      </c>
      <c r="L2362" s="5">
        <v>3</v>
      </c>
      <c r="M2362" s="5" t="s">
        <v>7702</v>
      </c>
      <c r="N2362" s="5" t="s">
        <v>7703</v>
      </c>
      <c r="T2362" s="4" t="s">
        <v>10410</v>
      </c>
      <c r="U2362" s="5" t="s">
        <v>203</v>
      </c>
      <c r="V2362" s="5" t="s">
        <v>204</v>
      </c>
      <c r="Y2362" s="5" t="s">
        <v>7103</v>
      </c>
      <c r="Z2362" s="5" t="s">
        <v>12116</v>
      </c>
      <c r="AC2362" s="4">
        <v>31</v>
      </c>
      <c r="AD2362" s="5" t="s">
        <v>310</v>
      </c>
      <c r="AE2362" s="5" t="s">
        <v>311</v>
      </c>
      <c r="BB2362" s="5" t="s">
        <v>133</v>
      </c>
      <c r="BC2362" s="5" t="s">
        <v>134</v>
      </c>
      <c r="BD2362" s="5" t="s">
        <v>7728</v>
      </c>
      <c r="BE2362" s="5" t="s">
        <v>7729</v>
      </c>
      <c r="BF2362" s="4" t="s">
        <v>11452</v>
      </c>
    </row>
    <row r="2363" spans="1:73" ht="13.5" customHeight="1">
      <c r="A2363" s="7" t="str">
        <f>HYPERLINK("http://kyu.snu.ac.kr/sdhj/index.jsp?type=hj/GK14704_00IM0001_017b.jpg","1768_해북촌_017b")</f>
        <v>1768_해북촌_017b</v>
      </c>
      <c r="B2363" s="4">
        <v>1768</v>
      </c>
      <c r="C2363" s="4" t="s">
        <v>11347</v>
      </c>
      <c r="D2363" s="4" t="s">
        <v>11348</v>
      </c>
      <c r="E2363" s="4">
        <v>2362</v>
      </c>
      <c r="F2363" s="5">
        <v>11</v>
      </c>
      <c r="G2363" s="5" t="s">
        <v>7587</v>
      </c>
      <c r="H2363" s="5" t="s">
        <v>12072</v>
      </c>
      <c r="I2363" s="5">
        <v>2</v>
      </c>
      <c r="L2363" s="5">
        <v>4</v>
      </c>
      <c r="M2363" s="4" t="s">
        <v>7674</v>
      </c>
      <c r="N2363" s="4" t="s">
        <v>7675</v>
      </c>
      <c r="O2363" s="5" t="s">
        <v>12</v>
      </c>
      <c r="P2363" s="5" t="s">
        <v>13</v>
      </c>
      <c r="S2363" s="4"/>
      <c r="T2363" s="4" t="s">
        <v>10219</v>
      </c>
      <c r="U2363" s="5" t="s">
        <v>695</v>
      </c>
      <c r="V2363" s="5" t="s">
        <v>696</v>
      </c>
      <c r="W2363" s="5" t="s">
        <v>2284</v>
      </c>
      <c r="X2363" s="5" t="s">
        <v>2285</v>
      </c>
      <c r="Y2363" s="5" t="s">
        <v>2317</v>
      </c>
      <c r="Z2363" s="5" t="s">
        <v>2318</v>
      </c>
      <c r="AC2363" s="4">
        <v>26</v>
      </c>
      <c r="AD2363" s="5" t="s">
        <v>476</v>
      </c>
      <c r="AE2363" s="5" t="s">
        <v>477</v>
      </c>
      <c r="AJ2363" s="5" t="s">
        <v>33</v>
      </c>
      <c r="AK2363" s="5" t="s">
        <v>34</v>
      </c>
      <c r="AL2363" s="5" t="s">
        <v>4682</v>
      </c>
      <c r="AM2363" s="5" t="s">
        <v>4683</v>
      </c>
      <c r="AV2363" s="5" t="s">
        <v>7730</v>
      </c>
      <c r="AW2363" s="5" t="s">
        <v>7731</v>
      </c>
      <c r="BG2363" s="5" t="s">
        <v>83</v>
      </c>
      <c r="BH2363" s="5" t="s">
        <v>84</v>
      </c>
      <c r="BI2363" s="5" t="s">
        <v>6140</v>
      </c>
      <c r="BJ2363" s="5" t="s">
        <v>23</v>
      </c>
      <c r="BK2363" s="5" t="s">
        <v>83</v>
      </c>
      <c r="BL2363" s="5" t="s">
        <v>84</v>
      </c>
      <c r="BM2363" s="5" t="s">
        <v>7732</v>
      </c>
      <c r="BN2363" s="5" t="s">
        <v>7733</v>
      </c>
      <c r="BO2363" s="5" t="s">
        <v>83</v>
      </c>
      <c r="BP2363" s="5" t="s">
        <v>84</v>
      </c>
      <c r="BQ2363" s="5" t="s">
        <v>7734</v>
      </c>
      <c r="BR2363" s="5" t="s">
        <v>12117</v>
      </c>
      <c r="BS2363" s="5" t="s">
        <v>266</v>
      </c>
      <c r="BT2363" s="4" t="s">
        <v>10467</v>
      </c>
    </row>
    <row r="2364" spans="1:73" ht="13.5" customHeight="1">
      <c r="A2364" s="7" t="str">
        <f>HYPERLINK("http://kyu.snu.ac.kr/sdhj/index.jsp?type=hj/GK14704_00IM0001_017b.jpg","1768_해북촌_017b")</f>
        <v>1768_해북촌_017b</v>
      </c>
      <c r="B2364" s="4">
        <v>1768</v>
      </c>
      <c r="C2364" s="4" t="s">
        <v>10468</v>
      </c>
      <c r="D2364" s="4" t="s">
        <v>10469</v>
      </c>
      <c r="E2364" s="4">
        <v>2363</v>
      </c>
      <c r="F2364" s="5">
        <v>11</v>
      </c>
      <c r="G2364" s="5" t="s">
        <v>7587</v>
      </c>
      <c r="H2364" s="5" t="s">
        <v>12072</v>
      </c>
      <c r="I2364" s="5">
        <v>2</v>
      </c>
      <c r="L2364" s="5">
        <v>4</v>
      </c>
      <c r="M2364" s="5" t="s">
        <v>7674</v>
      </c>
      <c r="N2364" s="5" t="s">
        <v>7675</v>
      </c>
      <c r="S2364" s="5" t="s">
        <v>95</v>
      </c>
      <c r="T2364" s="5" t="s">
        <v>96</v>
      </c>
      <c r="W2364" s="5" t="s">
        <v>250</v>
      </c>
      <c r="X2364" s="4" t="s">
        <v>10416</v>
      </c>
      <c r="Y2364" s="5" t="s">
        <v>20</v>
      </c>
      <c r="Z2364" s="5" t="s">
        <v>21</v>
      </c>
      <c r="AC2364" s="4">
        <v>28</v>
      </c>
      <c r="AD2364" s="5" t="s">
        <v>269</v>
      </c>
      <c r="AE2364" s="5" t="s">
        <v>270</v>
      </c>
      <c r="AF2364" s="5" t="s">
        <v>3568</v>
      </c>
      <c r="AG2364" s="5" t="s">
        <v>3434</v>
      </c>
      <c r="AJ2364" s="5" t="s">
        <v>33</v>
      </c>
      <c r="AK2364" s="5" t="s">
        <v>34</v>
      </c>
      <c r="AL2364" s="5" t="s">
        <v>1126</v>
      </c>
      <c r="AM2364" s="5" t="s">
        <v>1127</v>
      </c>
      <c r="AV2364" s="5" t="s">
        <v>7638</v>
      </c>
      <c r="AW2364" s="5" t="s">
        <v>7639</v>
      </c>
      <c r="BI2364" s="5" t="s">
        <v>7640</v>
      </c>
      <c r="BJ2364" s="5" t="s">
        <v>7492</v>
      </c>
      <c r="BK2364" s="5" t="s">
        <v>83</v>
      </c>
      <c r="BL2364" s="5" t="s">
        <v>84</v>
      </c>
      <c r="BM2364" s="5" t="s">
        <v>1122</v>
      </c>
      <c r="BN2364" s="5" t="s">
        <v>1123</v>
      </c>
      <c r="BO2364" s="5" t="s">
        <v>83</v>
      </c>
      <c r="BP2364" s="5" t="s">
        <v>84</v>
      </c>
      <c r="BQ2364" s="5" t="s">
        <v>7735</v>
      </c>
      <c r="BR2364" s="5" t="s">
        <v>12118</v>
      </c>
      <c r="BS2364" s="5" t="s">
        <v>266</v>
      </c>
      <c r="BT2364" s="4" t="s">
        <v>12119</v>
      </c>
    </row>
    <row r="2365" spans="1:73" ht="13.5" customHeight="1">
      <c r="A2365" s="7" t="str">
        <f>HYPERLINK("http://kyu.snu.ac.kr/sdhj/index.jsp?type=hj/GK14704_00IM0001_017b.jpg","1768_해북촌_017b")</f>
        <v>1768_해북촌_017b</v>
      </c>
      <c r="B2365" s="4">
        <v>1768</v>
      </c>
      <c r="C2365" s="4" t="s">
        <v>12120</v>
      </c>
      <c r="D2365" s="4" t="s">
        <v>12121</v>
      </c>
      <c r="E2365" s="4">
        <v>2364</v>
      </c>
      <c r="F2365" s="5">
        <v>12</v>
      </c>
      <c r="G2365" s="5" t="s">
        <v>7736</v>
      </c>
      <c r="H2365" s="5" t="s">
        <v>7737</v>
      </c>
      <c r="I2365" s="5">
        <v>1</v>
      </c>
      <c r="J2365" s="5" t="s">
        <v>7738</v>
      </c>
      <c r="K2365" s="5" t="s">
        <v>7739</v>
      </c>
      <c r="L2365" s="5">
        <v>1</v>
      </c>
      <c r="M2365" s="4" t="s">
        <v>7740</v>
      </c>
      <c r="N2365" s="4" t="s">
        <v>7741</v>
      </c>
      <c r="S2365" s="4"/>
      <c r="T2365" s="4" t="s">
        <v>12122</v>
      </c>
      <c r="U2365" s="5" t="s">
        <v>2781</v>
      </c>
      <c r="V2365" s="5" t="s">
        <v>2782</v>
      </c>
      <c r="W2365" s="5" t="s">
        <v>844</v>
      </c>
      <c r="X2365" s="5" t="s">
        <v>845</v>
      </c>
      <c r="Y2365" s="5" t="s">
        <v>1278</v>
      </c>
      <c r="Z2365" s="5" t="s">
        <v>1279</v>
      </c>
      <c r="AC2365" s="4">
        <v>65</v>
      </c>
      <c r="AD2365" s="5" t="s">
        <v>659</v>
      </c>
      <c r="AE2365" s="5" t="s">
        <v>660</v>
      </c>
      <c r="AJ2365" s="5" t="s">
        <v>33</v>
      </c>
      <c r="AK2365" s="5" t="s">
        <v>34</v>
      </c>
      <c r="AL2365" s="5" t="s">
        <v>841</v>
      </c>
      <c r="AM2365" s="5" t="s">
        <v>842</v>
      </c>
      <c r="AT2365" s="5" t="s">
        <v>563</v>
      </c>
      <c r="AU2365" s="5" t="s">
        <v>564</v>
      </c>
      <c r="AV2365" s="5" t="s">
        <v>7742</v>
      </c>
      <c r="AW2365" s="5" t="s">
        <v>7743</v>
      </c>
      <c r="BG2365" s="5" t="s">
        <v>563</v>
      </c>
      <c r="BH2365" s="5" t="s">
        <v>564</v>
      </c>
      <c r="BI2365" s="5" t="s">
        <v>7744</v>
      </c>
      <c r="BJ2365" s="5" t="s">
        <v>7745</v>
      </c>
      <c r="BK2365" s="5" t="s">
        <v>695</v>
      </c>
      <c r="BL2365" s="5" t="s">
        <v>696</v>
      </c>
      <c r="BM2365" s="5" t="s">
        <v>4997</v>
      </c>
      <c r="BN2365" s="5" t="s">
        <v>4998</v>
      </c>
      <c r="BO2365" s="5" t="s">
        <v>695</v>
      </c>
      <c r="BP2365" s="5" t="s">
        <v>696</v>
      </c>
      <c r="BQ2365" s="5" t="s">
        <v>7746</v>
      </c>
      <c r="BR2365" s="5" t="s">
        <v>7747</v>
      </c>
      <c r="BS2365" s="5" t="s">
        <v>841</v>
      </c>
      <c r="BT2365" s="5" t="s">
        <v>842</v>
      </c>
    </row>
    <row r="2366" spans="1:73" ht="13.5" customHeight="1">
      <c r="A2366" s="7" t="str">
        <f>HYPERLINK("http://kyu.snu.ac.kr/sdhj/index.jsp?type=hj/GK14704_00IM0001_017b.jpg","1768_해북촌_017b")</f>
        <v>1768_해북촌_017b</v>
      </c>
      <c r="B2366" s="4">
        <v>1768</v>
      </c>
      <c r="C2366" s="4" t="s">
        <v>9731</v>
      </c>
      <c r="D2366" s="4" t="s">
        <v>9732</v>
      </c>
      <c r="E2366" s="4">
        <v>2365</v>
      </c>
      <c r="F2366" s="5">
        <v>12</v>
      </c>
      <c r="G2366" s="5" t="s">
        <v>7736</v>
      </c>
      <c r="H2366" s="5" t="s">
        <v>7737</v>
      </c>
      <c r="I2366" s="5">
        <v>1</v>
      </c>
      <c r="L2366" s="5">
        <v>1</v>
      </c>
      <c r="M2366" s="5" t="s">
        <v>7740</v>
      </c>
      <c r="N2366" s="5" t="s">
        <v>7741</v>
      </c>
      <c r="S2366" s="5" t="s">
        <v>95</v>
      </c>
      <c r="T2366" s="5" t="s">
        <v>96</v>
      </c>
      <c r="W2366" s="5" t="s">
        <v>2284</v>
      </c>
      <c r="X2366" s="5" t="s">
        <v>2285</v>
      </c>
      <c r="Y2366" s="5" t="s">
        <v>251</v>
      </c>
      <c r="Z2366" s="5" t="s">
        <v>252</v>
      </c>
      <c r="AC2366" s="4">
        <v>68</v>
      </c>
      <c r="AD2366" s="5" t="s">
        <v>525</v>
      </c>
      <c r="AE2366" s="5" t="s">
        <v>526</v>
      </c>
      <c r="AJ2366" s="5" t="s">
        <v>33</v>
      </c>
      <c r="AK2366" s="5" t="s">
        <v>34</v>
      </c>
      <c r="AL2366" s="5" t="s">
        <v>5118</v>
      </c>
      <c r="AM2366" s="5" t="s">
        <v>5119</v>
      </c>
      <c r="AT2366" s="5" t="s">
        <v>695</v>
      </c>
      <c r="AU2366" s="5" t="s">
        <v>696</v>
      </c>
      <c r="AV2366" s="5" t="s">
        <v>2256</v>
      </c>
      <c r="AW2366" s="5" t="s">
        <v>2257</v>
      </c>
      <c r="BG2366" s="5" t="s">
        <v>695</v>
      </c>
      <c r="BH2366" s="5" t="s">
        <v>696</v>
      </c>
      <c r="BI2366" s="5" t="s">
        <v>5522</v>
      </c>
      <c r="BJ2366" s="5" t="s">
        <v>5523</v>
      </c>
      <c r="BK2366" s="5" t="s">
        <v>695</v>
      </c>
      <c r="BL2366" s="5" t="s">
        <v>696</v>
      </c>
      <c r="BM2366" s="5" t="s">
        <v>4755</v>
      </c>
      <c r="BN2366" s="5" t="s">
        <v>12123</v>
      </c>
      <c r="BO2366" s="5" t="s">
        <v>695</v>
      </c>
      <c r="BP2366" s="5" t="s">
        <v>696</v>
      </c>
      <c r="BQ2366" s="5" t="s">
        <v>7748</v>
      </c>
      <c r="BR2366" s="5" t="s">
        <v>12124</v>
      </c>
      <c r="BS2366" s="5" t="s">
        <v>266</v>
      </c>
      <c r="BT2366" s="4" t="s">
        <v>12125</v>
      </c>
    </row>
    <row r="2367" spans="1:73" ht="13.5" customHeight="1">
      <c r="A2367" s="7" t="str">
        <f>HYPERLINK("http://kyu.snu.ac.kr/sdhj/index.jsp?type=hj/GK14704_00IM0001_017b.jpg","1768_해북촌_017b")</f>
        <v>1768_해북촌_017b</v>
      </c>
      <c r="B2367" s="4">
        <v>1768</v>
      </c>
      <c r="C2367" s="4" t="s">
        <v>12126</v>
      </c>
      <c r="D2367" s="4" t="s">
        <v>12127</v>
      </c>
      <c r="E2367" s="4">
        <v>2366</v>
      </c>
      <c r="F2367" s="5">
        <v>12</v>
      </c>
      <c r="G2367" s="5" t="s">
        <v>7736</v>
      </c>
      <c r="H2367" s="5" t="s">
        <v>7737</v>
      </c>
      <c r="I2367" s="5">
        <v>1</v>
      </c>
      <c r="L2367" s="5">
        <v>1</v>
      </c>
      <c r="M2367" s="5" t="s">
        <v>7740</v>
      </c>
      <c r="N2367" s="5" t="s">
        <v>7741</v>
      </c>
      <c r="S2367" s="5" t="s">
        <v>115</v>
      </c>
      <c r="T2367" s="5" t="s">
        <v>116</v>
      </c>
      <c r="U2367" s="5" t="s">
        <v>681</v>
      </c>
      <c r="V2367" s="5" t="s">
        <v>682</v>
      </c>
      <c r="Y2367" s="5" t="s">
        <v>697</v>
      </c>
      <c r="Z2367" s="5" t="s">
        <v>698</v>
      </c>
      <c r="AF2367" s="5" t="s">
        <v>1840</v>
      </c>
      <c r="AG2367" s="5" t="s">
        <v>1841</v>
      </c>
      <c r="AH2367" s="5" t="s">
        <v>3569</v>
      </c>
      <c r="AI2367" s="5" t="s">
        <v>3570</v>
      </c>
    </row>
    <row r="2368" spans="1:73" ht="13.5" customHeight="1">
      <c r="A2368" s="7" t="str">
        <f>HYPERLINK("http://kyu.snu.ac.kr/sdhj/index.jsp?type=hj/GK14704_00IM0001_017b.jpg","1768_해북촌_017b")</f>
        <v>1768_해북촌_017b</v>
      </c>
      <c r="B2368" s="4">
        <v>1768</v>
      </c>
      <c r="C2368" s="4" t="s">
        <v>10204</v>
      </c>
      <c r="D2368" s="4" t="s">
        <v>10205</v>
      </c>
      <c r="E2368" s="4">
        <v>2367</v>
      </c>
      <c r="F2368" s="5">
        <v>12</v>
      </c>
      <c r="G2368" s="5" t="s">
        <v>7736</v>
      </c>
      <c r="H2368" s="5" t="s">
        <v>7737</v>
      </c>
      <c r="I2368" s="5">
        <v>1</v>
      </c>
      <c r="L2368" s="5">
        <v>1</v>
      </c>
      <c r="M2368" s="5" t="s">
        <v>7740</v>
      </c>
      <c r="N2368" s="5" t="s">
        <v>7741</v>
      </c>
      <c r="S2368" s="5" t="s">
        <v>305</v>
      </c>
      <c r="T2368" s="5" t="s">
        <v>306</v>
      </c>
      <c r="AF2368" s="5" t="s">
        <v>131</v>
      </c>
      <c r="AG2368" s="5" t="s">
        <v>132</v>
      </c>
    </row>
    <row r="2369" spans="1:72" ht="13.5" customHeight="1">
      <c r="A2369" s="7" t="str">
        <f>HYPERLINK("http://kyu.snu.ac.kr/sdhj/index.jsp?type=hj/GK14704_00IM0001_017b.jpg","1768_해북촌_017b")</f>
        <v>1768_해북촌_017b</v>
      </c>
      <c r="B2369" s="4">
        <v>1768</v>
      </c>
      <c r="C2369" s="4" t="s">
        <v>10204</v>
      </c>
      <c r="D2369" s="4" t="s">
        <v>10205</v>
      </c>
      <c r="E2369" s="4">
        <v>2368</v>
      </c>
      <c r="F2369" s="5">
        <v>12</v>
      </c>
      <c r="G2369" s="5" t="s">
        <v>7736</v>
      </c>
      <c r="H2369" s="5" t="s">
        <v>7737</v>
      </c>
      <c r="I2369" s="5">
        <v>1</v>
      </c>
      <c r="L2369" s="5">
        <v>1</v>
      </c>
      <c r="M2369" s="5" t="s">
        <v>7740</v>
      </c>
      <c r="N2369" s="5" t="s">
        <v>7741</v>
      </c>
      <c r="S2369" s="5" t="s">
        <v>115</v>
      </c>
      <c r="T2369" s="5" t="s">
        <v>116</v>
      </c>
      <c r="Y2369" s="5" t="s">
        <v>85</v>
      </c>
      <c r="Z2369" s="5" t="s">
        <v>86</v>
      </c>
      <c r="AF2369" s="5" t="s">
        <v>309</v>
      </c>
      <c r="AG2369" s="5" t="s">
        <v>308</v>
      </c>
    </row>
    <row r="2370" spans="1:72" ht="13.5" customHeight="1">
      <c r="A2370" s="7" t="str">
        <f>HYPERLINK("http://kyu.snu.ac.kr/sdhj/index.jsp?type=hj/GK14704_00IM0001_017b.jpg","1768_해북촌_017b")</f>
        <v>1768_해북촌_017b</v>
      </c>
      <c r="B2370" s="4">
        <v>1768</v>
      </c>
      <c r="C2370" s="4" t="s">
        <v>10204</v>
      </c>
      <c r="D2370" s="4" t="s">
        <v>10205</v>
      </c>
      <c r="E2370" s="4">
        <v>2369</v>
      </c>
      <c r="F2370" s="5">
        <v>12</v>
      </c>
      <c r="G2370" s="5" t="s">
        <v>7736</v>
      </c>
      <c r="H2370" s="5" t="s">
        <v>7737</v>
      </c>
      <c r="I2370" s="5">
        <v>1</v>
      </c>
      <c r="L2370" s="5">
        <v>1</v>
      </c>
      <c r="M2370" s="5" t="s">
        <v>7740</v>
      </c>
      <c r="N2370" s="5" t="s">
        <v>7741</v>
      </c>
      <c r="S2370" s="5" t="s">
        <v>121</v>
      </c>
      <c r="T2370" s="5" t="s">
        <v>122</v>
      </c>
      <c r="W2370" s="5" t="s">
        <v>250</v>
      </c>
      <c r="X2370" s="4" t="s">
        <v>12128</v>
      </c>
      <c r="Y2370" s="5" t="s">
        <v>251</v>
      </c>
      <c r="Z2370" s="5" t="s">
        <v>252</v>
      </c>
      <c r="AF2370" s="5" t="s">
        <v>1840</v>
      </c>
      <c r="AG2370" s="5" t="s">
        <v>1841</v>
      </c>
      <c r="AH2370" s="5" t="s">
        <v>1126</v>
      </c>
      <c r="AI2370" s="5" t="s">
        <v>1127</v>
      </c>
    </row>
    <row r="2371" spans="1:72" ht="13.5" customHeight="1">
      <c r="A2371" s="7" t="str">
        <f>HYPERLINK("http://kyu.snu.ac.kr/sdhj/index.jsp?type=hj/GK14704_00IM0001_017b.jpg","1768_해북촌_017b")</f>
        <v>1768_해북촌_017b</v>
      </c>
      <c r="B2371" s="4">
        <v>1768</v>
      </c>
      <c r="C2371" s="4" t="s">
        <v>10204</v>
      </c>
      <c r="D2371" s="4" t="s">
        <v>10205</v>
      </c>
      <c r="E2371" s="4">
        <v>2370</v>
      </c>
      <c r="F2371" s="5">
        <v>12</v>
      </c>
      <c r="G2371" s="5" t="s">
        <v>7736</v>
      </c>
      <c r="H2371" s="5" t="s">
        <v>7737</v>
      </c>
      <c r="I2371" s="5">
        <v>1</v>
      </c>
      <c r="L2371" s="5">
        <v>1</v>
      </c>
      <c r="M2371" s="5" t="s">
        <v>7740</v>
      </c>
      <c r="N2371" s="5" t="s">
        <v>7741</v>
      </c>
      <c r="S2371" s="5" t="s">
        <v>127</v>
      </c>
      <c r="T2371" s="5" t="s">
        <v>128</v>
      </c>
      <c r="Y2371" s="5" t="s">
        <v>251</v>
      </c>
      <c r="Z2371" s="5" t="s">
        <v>252</v>
      </c>
      <c r="AC2371" s="4">
        <v>17</v>
      </c>
      <c r="AD2371" s="5" t="s">
        <v>191</v>
      </c>
      <c r="AE2371" s="5" t="s">
        <v>192</v>
      </c>
    </row>
    <row r="2372" spans="1:72" ht="13.5" customHeight="1">
      <c r="A2372" s="7" t="str">
        <f>HYPERLINK("http://kyu.snu.ac.kr/sdhj/index.jsp?type=hj/GK14704_00IM0001_017b.jpg","1768_해북촌_017b")</f>
        <v>1768_해북촌_017b</v>
      </c>
      <c r="B2372" s="4">
        <v>1768</v>
      </c>
      <c r="C2372" s="4" t="s">
        <v>10204</v>
      </c>
      <c r="D2372" s="4" t="s">
        <v>10205</v>
      </c>
      <c r="E2372" s="4">
        <v>2371</v>
      </c>
      <c r="F2372" s="5">
        <v>12</v>
      </c>
      <c r="G2372" s="5" t="s">
        <v>7736</v>
      </c>
      <c r="H2372" s="5" t="s">
        <v>7737</v>
      </c>
      <c r="I2372" s="5">
        <v>1</v>
      </c>
      <c r="L2372" s="5">
        <v>1</v>
      </c>
      <c r="M2372" s="5" t="s">
        <v>7740</v>
      </c>
      <c r="N2372" s="5" t="s">
        <v>7741</v>
      </c>
      <c r="S2372" s="5" t="s">
        <v>3033</v>
      </c>
      <c r="T2372" s="5" t="s">
        <v>3034</v>
      </c>
      <c r="Y2372" s="5" t="s">
        <v>7749</v>
      </c>
      <c r="Z2372" s="5" t="s">
        <v>4389</v>
      </c>
      <c r="AF2372" s="5" t="s">
        <v>1840</v>
      </c>
      <c r="AG2372" s="5" t="s">
        <v>1841</v>
      </c>
      <c r="AH2372" s="5" t="s">
        <v>3569</v>
      </c>
      <c r="AI2372" s="5" t="s">
        <v>3570</v>
      </c>
    </row>
    <row r="2373" spans="1:72" ht="13.5" customHeight="1">
      <c r="A2373" s="7" t="str">
        <f>HYPERLINK("http://kyu.snu.ac.kr/sdhj/index.jsp?type=hj/GK14704_00IM0001_017b.jpg","1768_해북촌_017b")</f>
        <v>1768_해북촌_017b</v>
      </c>
      <c r="B2373" s="4">
        <v>1768</v>
      </c>
      <c r="C2373" s="4" t="s">
        <v>10204</v>
      </c>
      <c r="D2373" s="4" t="s">
        <v>10205</v>
      </c>
      <c r="E2373" s="4">
        <v>2372</v>
      </c>
      <c r="F2373" s="5">
        <v>12</v>
      </c>
      <c r="G2373" s="5" t="s">
        <v>7736</v>
      </c>
      <c r="H2373" s="5" t="s">
        <v>7737</v>
      </c>
      <c r="I2373" s="5">
        <v>1</v>
      </c>
      <c r="L2373" s="5">
        <v>1</v>
      </c>
      <c r="M2373" s="5" t="s">
        <v>7740</v>
      </c>
      <c r="N2373" s="5" t="s">
        <v>7741</v>
      </c>
      <c r="S2373" s="5" t="s">
        <v>115</v>
      </c>
      <c r="T2373" s="5" t="s">
        <v>116</v>
      </c>
      <c r="U2373" s="5" t="s">
        <v>2261</v>
      </c>
      <c r="V2373" s="5" t="s">
        <v>2262</v>
      </c>
      <c r="Y2373" s="5" t="s">
        <v>697</v>
      </c>
      <c r="Z2373" s="5" t="s">
        <v>698</v>
      </c>
      <c r="AC2373" s="4">
        <v>20</v>
      </c>
      <c r="AD2373" s="5" t="s">
        <v>712</v>
      </c>
      <c r="AE2373" s="5" t="s">
        <v>713</v>
      </c>
      <c r="AF2373" s="5" t="s">
        <v>610</v>
      </c>
      <c r="AG2373" s="5" t="s">
        <v>611</v>
      </c>
    </row>
    <row r="2374" spans="1:72" ht="13.5" customHeight="1">
      <c r="A2374" s="7" t="str">
        <f>HYPERLINK("http://kyu.snu.ac.kr/sdhj/index.jsp?type=hj/GK14704_00IM0001_017b.jpg","1768_해북촌_017b")</f>
        <v>1768_해북촌_017b</v>
      </c>
      <c r="B2374" s="4">
        <v>1768</v>
      </c>
      <c r="C2374" s="4" t="s">
        <v>10437</v>
      </c>
      <c r="D2374" s="4" t="s">
        <v>10438</v>
      </c>
      <c r="E2374" s="4">
        <v>2373</v>
      </c>
      <c r="F2374" s="5">
        <v>12</v>
      </c>
      <c r="G2374" s="5" t="s">
        <v>7736</v>
      </c>
      <c r="H2374" s="5" t="s">
        <v>7737</v>
      </c>
      <c r="I2374" s="5">
        <v>1</v>
      </c>
      <c r="L2374" s="5">
        <v>2</v>
      </c>
      <c r="M2374" s="4" t="s">
        <v>7750</v>
      </c>
      <c r="N2374" s="4" t="s">
        <v>7751</v>
      </c>
      <c r="S2374" s="4"/>
      <c r="T2374" s="4" t="s">
        <v>12129</v>
      </c>
      <c r="U2374" s="5" t="s">
        <v>7250</v>
      </c>
      <c r="V2374" s="5" t="s">
        <v>7251</v>
      </c>
      <c r="W2374" s="5" t="s">
        <v>439</v>
      </c>
      <c r="X2374" s="5" t="s">
        <v>440</v>
      </c>
      <c r="Y2374" s="5" t="s">
        <v>12130</v>
      </c>
      <c r="Z2374" s="5" t="s">
        <v>4882</v>
      </c>
      <c r="AC2374" s="4">
        <v>60</v>
      </c>
      <c r="AD2374" s="5" t="s">
        <v>343</v>
      </c>
      <c r="AE2374" s="5" t="s">
        <v>344</v>
      </c>
      <c r="AJ2374" s="5" t="s">
        <v>33</v>
      </c>
      <c r="AK2374" s="5" t="s">
        <v>34</v>
      </c>
      <c r="AL2374" s="5" t="s">
        <v>437</v>
      </c>
      <c r="AM2374" s="5" t="s">
        <v>438</v>
      </c>
      <c r="AT2374" s="5" t="s">
        <v>1030</v>
      </c>
      <c r="AU2374" s="5" t="s">
        <v>1031</v>
      </c>
      <c r="AV2374" s="5" t="s">
        <v>7752</v>
      </c>
      <c r="AW2374" s="5" t="s">
        <v>7753</v>
      </c>
      <c r="BG2374" s="5" t="s">
        <v>1030</v>
      </c>
      <c r="BH2374" s="5" t="s">
        <v>1031</v>
      </c>
      <c r="BI2374" s="5" t="s">
        <v>7754</v>
      </c>
      <c r="BJ2374" s="5" t="s">
        <v>7755</v>
      </c>
      <c r="BK2374" s="5" t="s">
        <v>1030</v>
      </c>
      <c r="BL2374" s="5" t="s">
        <v>1031</v>
      </c>
      <c r="BM2374" s="5" t="s">
        <v>7756</v>
      </c>
      <c r="BN2374" s="5" t="s">
        <v>7757</v>
      </c>
      <c r="BO2374" s="5" t="s">
        <v>1030</v>
      </c>
      <c r="BP2374" s="5" t="s">
        <v>1031</v>
      </c>
      <c r="BQ2374" s="5" t="s">
        <v>7758</v>
      </c>
      <c r="BR2374" s="5" t="s">
        <v>7759</v>
      </c>
      <c r="BS2374" s="5" t="s">
        <v>841</v>
      </c>
      <c r="BT2374" s="5" t="s">
        <v>842</v>
      </c>
    </row>
    <row r="2375" spans="1:72" ht="13.5" customHeight="1">
      <c r="A2375" s="7" t="str">
        <f>HYPERLINK("http://kyu.snu.ac.kr/sdhj/index.jsp?type=hj/GK14704_00IM0001_017b.jpg","1768_해북촌_017b")</f>
        <v>1768_해북촌_017b</v>
      </c>
      <c r="B2375" s="4">
        <v>1768</v>
      </c>
      <c r="C2375" s="4" t="s">
        <v>10836</v>
      </c>
      <c r="D2375" s="4" t="s">
        <v>10837</v>
      </c>
      <c r="E2375" s="4">
        <v>2374</v>
      </c>
      <c r="F2375" s="5">
        <v>12</v>
      </c>
      <c r="G2375" s="5" t="s">
        <v>7736</v>
      </c>
      <c r="H2375" s="5" t="s">
        <v>7737</v>
      </c>
      <c r="I2375" s="5">
        <v>1</v>
      </c>
      <c r="L2375" s="5">
        <v>2</v>
      </c>
      <c r="M2375" s="5" t="s">
        <v>7750</v>
      </c>
      <c r="N2375" s="5" t="s">
        <v>7751</v>
      </c>
      <c r="S2375" s="5" t="s">
        <v>95</v>
      </c>
      <c r="T2375" s="5" t="s">
        <v>96</v>
      </c>
      <c r="W2375" s="5" t="s">
        <v>250</v>
      </c>
      <c r="X2375" s="4" t="s">
        <v>12131</v>
      </c>
      <c r="Y2375" s="5" t="s">
        <v>251</v>
      </c>
      <c r="Z2375" s="5" t="s">
        <v>252</v>
      </c>
      <c r="AF2375" s="5" t="s">
        <v>309</v>
      </c>
      <c r="AG2375" s="5" t="s">
        <v>308</v>
      </c>
    </row>
    <row r="2376" spans="1:72" ht="13.5" customHeight="1">
      <c r="A2376" s="7" t="str">
        <f>HYPERLINK("http://kyu.snu.ac.kr/sdhj/index.jsp?type=hj/GK14704_00IM0001_017b.jpg","1768_해북촌_017b")</f>
        <v>1768_해북촌_017b</v>
      </c>
      <c r="B2376" s="4">
        <v>1768</v>
      </c>
      <c r="C2376" s="4" t="s">
        <v>12132</v>
      </c>
      <c r="D2376" s="4" t="s">
        <v>12133</v>
      </c>
      <c r="E2376" s="4">
        <v>2375</v>
      </c>
      <c r="F2376" s="5">
        <v>12</v>
      </c>
      <c r="G2376" s="5" t="s">
        <v>7736</v>
      </c>
      <c r="H2376" s="5" t="s">
        <v>7737</v>
      </c>
      <c r="I2376" s="5">
        <v>1</v>
      </c>
      <c r="L2376" s="5">
        <v>2</v>
      </c>
      <c r="M2376" s="5" t="s">
        <v>7750</v>
      </c>
      <c r="N2376" s="5" t="s">
        <v>7751</v>
      </c>
      <c r="S2376" s="5" t="s">
        <v>115</v>
      </c>
      <c r="T2376" s="5" t="s">
        <v>116</v>
      </c>
      <c r="U2376" s="5" t="s">
        <v>7760</v>
      </c>
      <c r="V2376" s="5" t="s">
        <v>7761</v>
      </c>
      <c r="Y2376" s="5" t="s">
        <v>7762</v>
      </c>
      <c r="Z2376" s="5" t="s">
        <v>7763</v>
      </c>
      <c r="AC2376" s="4">
        <v>31</v>
      </c>
      <c r="AD2376" s="5" t="s">
        <v>283</v>
      </c>
      <c r="AE2376" s="5" t="s">
        <v>284</v>
      </c>
    </row>
    <row r="2377" spans="1:72" ht="13.5" customHeight="1">
      <c r="A2377" s="7" t="str">
        <f>HYPERLINK("http://kyu.snu.ac.kr/sdhj/index.jsp?type=hj/GK14704_00IM0001_017b.jpg","1768_해북촌_017b")</f>
        <v>1768_해북촌_017b</v>
      </c>
      <c r="B2377" s="4">
        <v>1768</v>
      </c>
      <c r="C2377" s="4" t="s">
        <v>12132</v>
      </c>
      <c r="D2377" s="4" t="s">
        <v>12133</v>
      </c>
      <c r="E2377" s="4">
        <v>2376</v>
      </c>
      <c r="F2377" s="5">
        <v>12</v>
      </c>
      <c r="G2377" s="5" t="s">
        <v>7736</v>
      </c>
      <c r="H2377" s="5" t="s">
        <v>7737</v>
      </c>
      <c r="I2377" s="5">
        <v>1</v>
      </c>
      <c r="L2377" s="5">
        <v>2</v>
      </c>
      <c r="M2377" s="5" t="s">
        <v>7750</v>
      </c>
      <c r="N2377" s="5" t="s">
        <v>7751</v>
      </c>
      <c r="S2377" s="5" t="s">
        <v>121</v>
      </c>
      <c r="T2377" s="5" t="s">
        <v>122</v>
      </c>
      <c r="W2377" s="5" t="s">
        <v>2284</v>
      </c>
      <c r="X2377" s="5" t="s">
        <v>2285</v>
      </c>
      <c r="Y2377" s="5" t="s">
        <v>251</v>
      </c>
      <c r="Z2377" s="5" t="s">
        <v>252</v>
      </c>
      <c r="AC2377" s="4">
        <v>34</v>
      </c>
      <c r="AD2377" s="5" t="s">
        <v>486</v>
      </c>
      <c r="AE2377" s="5" t="s">
        <v>487</v>
      </c>
    </row>
    <row r="2378" spans="1:72" ht="13.5" customHeight="1">
      <c r="A2378" s="7" t="str">
        <f>HYPERLINK("http://kyu.snu.ac.kr/sdhj/index.jsp?type=hj/GK14704_00IM0001_017b.jpg","1768_해북촌_017b")</f>
        <v>1768_해북촌_017b</v>
      </c>
      <c r="B2378" s="4">
        <v>1768</v>
      </c>
      <c r="C2378" s="4" t="s">
        <v>12132</v>
      </c>
      <c r="D2378" s="4" t="s">
        <v>12133</v>
      </c>
      <c r="E2378" s="4">
        <v>2377</v>
      </c>
      <c r="F2378" s="5">
        <v>12</v>
      </c>
      <c r="G2378" s="5" t="s">
        <v>7736</v>
      </c>
      <c r="H2378" s="5" t="s">
        <v>7737</v>
      </c>
      <c r="I2378" s="5">
        <v>1</v>
      </c>
      <c r="L2378" s="5">
        <v>2</v>
      </c>
      <c r="M2378" s="5" t="s">
        <v>7750</v>
      </c>
      <c r="N2378" s="5" t="s">
        <v>7751</v>
      </c>
      <c r="S2378" s="5" t="s">
        <v>127</v>
      </c>
      <c r="T2378" s="5" t="s">
        <v>128</v>
      </c>
      <c r="AF2378" s="5" t="s">
        <v>131</v>
      </c>
      <c r="AG2378" s="5" t="s">
        <v>132</v>
      </c>
    </row>
    <row r="2379" spans="1:72" ht="13.5" customHeight="1">
      <c r="A2379" s="7" t="str">
        <f>HYPERLINK("http://kyu.snu.ac.kr/sdhj/index.jsp?type=hj/GK14704_00IM0001_017b.jpg","1768_해북촌_017b")</f>
        <v>1768_해북촌_017b</v>
      </c>
      <c r="B2379" s="4">
        <v>1768</v>
      </c>
      <c r="C2379" s="4" t="s">
        <v>12132</v>
      </c>
      <c r="D2379" s="4" t="s">
        <v>12133</v>
      </c>
      <c r="E2379" s="4">
        <v>2378</v>
      </c>
      <c r="F2379" s="5">
        <v>12</v>
      </c>
      <c r="G2379" s="5" t="s">
        <v>7736</v>
      </c>
      <c r="H2379" s="5" t="s">
        <v>7737</v>
      </c>
      <c r="I2379" s="5">
        <v>1</v>
      </c>
      <c r="L2379" s="5">
        <v>2</v>
      </c>
      <c r="M2379" s="5" t="s">
        <v>7750</v>
      </c>
      <c r="N2379" s="5" t="s">
        <v>7751</v>
      </c>
      <c r="S2379" s="5" t="s">
        <v>7764</v>
      </c>
      <c r="T2379" s="5" t="s">
        <v>7765</v>
      </c>
      <c r="U2379" s="5" t="s">
        <v>7766</v>
      </c>
      <c r="V2379" s="5" t="s">
        <v>7767</v>
      </c>
      <c r="Y2379" s="5" t="s">
        <v>7768</v>
      </c>
      <c r="Z2379" s="5" t="s">
        <v>2934</v>
      </c>
      <c r="AC2379" s="4">
        <v>10</v>
      </c>
      <c r="AD2379" s="5" t="s">
        <v>199</v>
      </c>
      <c r="AE2379" s="5" t="s">
        <v>200</v>
      </c>
      <c r="AF2379" s="5" t="s">
        <v>610</v>
      </c>
      <c r="AG2379" s="5" t="s">
        <v>611</v>
      </c>
    </row>
    <row r="2380" spans="1:72" ht="13.5" customHeight="1">
      <c r="A2380" s="7" t="str">
        <f>HYPERLINK("http://kyu.snu.ac.kr/sdhj/index.jsp?type=hj/GK14704_00IM0001_017b.jpg","1768_해북촌_017b")</f>
        <v>1768_해북촌_017b</v>
      </c>
      <c r="B2380" s="4">
        <v>1768</v>
      </c>
      <c r="C2380" s="4" t="s">
        <v>11396</v>
      </c>
      <c r="D2380" s="4" t="s">
        <v>11397</v>
      </c>
      <c r="E2380" s="4">
        <v>2379</v>
      </c>
      <c r="F2380" s="5">
        <v>12</v>
      </c>
      <c r="G2380" s="5" t="s">
        <v>7736</v>
      </c>
      <c r="H2380" s="5" t="s">
        <v>7737</v>
      </c>
      <c r="I2380" s="5">
        <v>1</v>
      </c>
      <c r="L2380" s="5">
        <v>3</v>
      </c>
      <c r="M2380" s="4" t="s">
        <v>7769</v>
      </c>
      <c r="N2380" s="4" t="s">
        <v>7770</v>
      </c>
      <c r="S2380" s="4"/>
      <c r="T2380" s="4" t="s">
        <v>11827</v>
      </c>
      <c r="U2380" s="5" t="s">
        <v>695</v>
      </c>
      <c r="V2380" s="5" t="s">
        <v>696</v>
      </c>
      <c r="W2380" s="5" t="s">
        <v>3353</v>
      </c>
      <c r="X2380" s="5" t="s">
        <v>672</v>
      </c>
      <c r="Y2380" s="5" t="s">
        <v>12134</v>
      </c>
      <c r="Z2380" s="5" t="s">
        <v>7771</v>
      </c>
      <c r="AC2380" s="5">
        <v>88</v>
      </c>
      <c r="AD2380" s="5" t="s">
        <v>119</v>
      </c>
      <c r="AE2380" s="5" t="s">
        <v>120</v>
      </c>
      <c r="AJ2380" s="5" t="s">
        <v>33</v>
      </c>
      <c r="AK2380" s="5" t="s">
        <v>34</v>
      </c>
      <c r="AL2380" s="5" t="s">
        <v>294</v>
      </c>
      <c r="AM2380" s="5" t="s">
        <v>295</v>
      </c>
      <c r="AT2380" s="5" t="s">
        <v>695</v>
      </c>
      <c r="AU2380" s="5" t="s">
        <v>696</v>
      </c>
      <c r="AV2380" s="5" t="s">
        <v>7772</v>
      </c>
      <c r="AW2380" s="5" t="s">
        <v>7773</v>
      </c>
      <c r="BG2380" s="5" t="s">
        <v>695</v>
      </c>
      <c r="BH2380" s="5" t="s">
        <v>696</v>
      </c>
      <c r="BI2380" s="5" t="s">
        <v>129</v>
      </c>
      <c r="BJ2380" s="5" t="s">
        <v>130</v>
      </c>
      <c r="BK2380" s="5" t="s">
        <v>695</v>
      </c>
      <c r="BL2380" s="5" t="s">
        <v>696</v>
      </c>
      <c r="BM2380" s="5" t="s">
        <v>7774</v>
      </c>
      <c r="BN2380" s="5" t="s">
        <v>7775</v>
      </c>
      <c r="BO2380" s="5" t="s">
        <v>695</v>
      </c>
      <c r="BP2380" s="5" t="s">
        <v>696</v>
      </c>
      <c r="BQ2380" s="5" t="s">
        <v>7776</v>
      </c>
      <c r="BR2380" s="5" t="s">
        <v>12135</v>
      </c>
      <c r="BS2380" s="5" t="s">
        <v>266</v>
      </c>
      <c r="BT2380" s="4" t="s">
        <v>11857</v>
      </c>
    </row>
    <row r="2381" spans="1:72" ht="13.5" customHeight="1">
      <c r="A2381" s="7" t="str">
        <f>HYPERLINK("http://kyu.snu.ac.kr/sdhj/index.jsp?type=hj/GK14704_00IM0001_017b.jpg","1768_해북촌_017b")</f>
        <v>1768_해북촌_017b</v>
      </c>
      <c r="B2381" s="4">
        <v>1768</v>
      </c>
      <c r="C2381" s="4" t="s">
        <v>11859</v>
      </c>
      <c r="D2381" s="4" t="s">
        <v>11860</v>
      </c>
      <c r="E2381" s="4">
        <v>2380</v>
      </c>
      <c r="F2381" s="5">
        <v>12</v>
      </c>
      <c r="G2381" s="5" t="s">
        <v>7736</v>
      </c>
      <c r="H2381" s="5" t="s">
        <v>7737</v>
      </c>
      <c r="I2381" s="5">
        <v>1</v>
      </c>
      <c r="L2381" s="5">
        <v>3</v>
      </c>
      <c r="M2381" s="5" t="s">
        <v>7769</v>
      </c>
      <c r="N2381" s="5" t="s">
        <v>7770</v>
      </c>
      <c r="S2381" s="5" t="s">
        <v>95</v>
      </c>
      <c r="T2381" s="5" t="s">
        <v>96</v>
      </c>
      <c r="W2381" s="5" t="s">
        <v>1657</v>
      </c>
      <c r="X2381" s="5" t="s">
        <v>1304</v>
      </c>
      <c r="Y2381" s="5" t="s">
        <v>251</v>
      </c>
      <c r="Z2381" s="5" t="s">
        <v>252</v>
      </c>
      <c r="AC2381" s="4">
        <v>68</v>
      </c>
      <c r="AD2381" s="5" t="s">
        <v>141</v>
      </c>
      <c r="AE2381" s="5" t="s">
        <v>142</v>
      </c>
      <c r="AJ2381" s="5" t="s">
        <v>33</v>
      </c>
      <c r="AK2381" s="5" t="s">
        <v>34</v>
      </c>
      <c r="AL2381" s="5" t="s">
        <v>437</v>
      </c>
      <c r="AM2381" s="5" t="s">
        <v>438</v>
      </c>
      <c r="AT2381" s="5" t="s">
        <v>695</v>
      </c>
      <c r="AU2381" s="5" t="s">
        <v>696</v>
      </c>
      <c r="AV2381" s="5" t="s">
        <v>5010</v>
      </c>
      <c r="AW2381" s="5" t="s">
        <v>1375</v>
      </c>
      <c r="BG2381" s="5" t="s">
        <v>695</v>
      </c>
      <c r="BH2381" s="5" t="s">
        <v>696</v>
      </c>
      <c r="BI2381" s="5" t="s">
        <v>7777</v>
      </c>
      <c r="BJ2381" s="5" t="s">
        <v>7778</v>
      </c>
      <c r="BK2381" s="5" t="s">
        <v>695</v>
      </c>
      <c r="BL2381" s="5" t="s">
        <v>696</v>
      </c>
      <c r="BM2381" s="5" t="s">
        <v>7779</v>
      </c>
      <c r="BN2381" s="5" t="s">
        <v>7780</v>
      </c>
      <c r="BO2381" s="5" t="s">
        <v>695</v>
      </c>
      <c r="BP2381" s="5" t="s">
        <v>696</v>
      </c>
      <c r="BQ2381" s="5" t="s">
        <v>7781</v>
      </c>
      <c r="BR2381" s="5" t="s">
        <v>12136</v>
      </c>
      <c r="BS2381" s="5" t="s">
        <v>1126</v>
      </c>
      <c r="BT2381" s="5" t="s">
        <v>1127</v>
      </c>
    </row>
    <row r="2382" spans="1:72" ht="13.5" customHeight="1">
      <c r="A2382" s="7" t="str">
        <f>HYPERLINK("http://kyu.snu.ac.kr/sdhj/index.jsp?type=hj/GK14704_00IM0001_017b.jpg","1768_해북촌_017b")</f>
        <v>1768_해북촌_017b</v>
      </c>
      <c r="B2382" s="4">
        <v>1768</v>
      </c>
      <c r="C2382" s="4" t="s">
        <v>10836</v>
      </c>
      <c r="D2382" s="4" t="s">
        <v>10837</v>
      </c>
      <c r="E2382" s="4">
        <v>2381</v>
      </c>
      <c r="F2382" s="5">
        <v>12</v>
      </c>
      <c r="G2382" s="5" t="s">
        <v>7736</v>
      </c>
      <c r="H2382" s="5" t="s">
        <v>7737</v>
      </c>
      <c r="I2382" s="5">
        <v>1</v>
      </c>
      <c r="L2382" s="5">
        <v>3</v>
      </c>
      <c r="M2382" s="5" t="s">
        <v>7769</v>
      </c>
      <c r="N2382" s="5" t="s">
        <v>7770</v>
      </c>
      <c r="S2382" s="5" t="s">
        <v>127</v>
      </c>
      <c r="T2382" s="5" t="s">
        <v>128</v>
      </c>
      <c r="Y2382" s="5" t="s">
        <v>251</v>
      </c>
      <c r="Z2382" s="5" t="s">
        <v>252</v>
      </c>
      <c r="AC2382" s="4">
        <v>13</v>
      </c>
      <c r="AD2382" s="5" t="s">
        <v>353</v>
      </c>
      <c r="AE2382" s="5" t="s">
        <v>354</v>
      </c>
    </row>
    <row r="2383" spans="1:72" ht="13.5" customHeight="1">
      <c r="A2383" s="7" t="str">
        <f>HYPERLINK("http://kyu.snu.ac.kr/sdhj/index.jsp?type=hj/GK14704_00IM0001_017b.jpg","1768_해북촌_017b")</f>
        <v>1768_해북촌_017b</v>
      </c>
      <c r="B2383" s="4">
        <v>1768</v>
      </c>
      <c r="C2383" s="4" t="s">
        <v>10836</v>
      </c>
      <c r="D2383" s="4" t="s">
        <v>10837</v>
      </c>
      <c r="E2383" s="4">
        <v>2382</v>
      </c>
      <c r="F2383" s="5">
        <v>12</v>
      </c>
      <c r="G2383" s="5" t="s">
        <v>7736</v>
      </c>
      <c r="H2383" s="5" t="s">
        <v>7737</v>
      </c>
      <c r="I2383" s="5">
        <v>1</v>
      </c>
      <c r="L2383" s="5">
        <v>3</v>
      </c>
      <c r="M2383" s="5" t="s">
        <v>7769</v>
      </c>
      <c r="N2383" s="5" t="s">
        <v>7770</v>
      </c>
      <c r="S2383" s="5" t="s">
        <v>115</v>
      </c>
      <c r="T2383" s="5" t="s">
        <v>116</v>
      </c>
      <c r="U2383" s="5" t="s">
        <v>708</v>
      </c>
      <c r="V2383" s="5" t="s">
        <v>709</v>
      </c>
      <c r="Y2383" s="5" t="s">
        <v>3020</v>
      </c>
      <c r="Z2383" s="5" t="s">
        <v>3021</v>
      </c>
      <c r="AC2383" s="4">
        <v>17</v>
      </c>
      <c r="AD2383" s="5" t="s">
        <v>191</v>
      </c>
      <c r="AE2383" s="5" t="s">
        <v>192</v>
      </c>
    </row>
    <row r="2384" spans="1:72" ht="13.5" customHeight="1">
      <c r="A2384" s="7" t="str">
        <f>HYPERLINK("http://kyu.snu.ac.kr/sdhj/index.jsp?type=hj/GK14704_00IM0001_017b.jpg","1768_해북촌_017b")</f>
        <v>1768_해북촌_017b</v>
      </c>
      <c r="B2384" s="4">
        <v>1768</v>
      </c>
      <c r="C2384" s="4" t="s">
        <v>10836</v>
      </c>
      <c r="D2384" s="4" t="s">
        <v>10837</v>
      </c>
      <c r="E2384" s="4">
        <v>2383</v>
      </c>
      <c r="F2384" s="5">
        <v>12</v>
      </c>
      <c r="G2384" s="5" t="s">
        <v>7736</v>
      </c>
      <c r="H2384" s="5" t="s">
        <v>7737</v>
      </c>
      <c r="I2384" s="5">
        <v>1</v>
      </c>
      <c r="L2384" s="5">
        <v>3</v>
      </c>
      <c r="M2384" s="5" t="s">
        <v>7769</v>
      </c>
      <c r="N2384" s="5" t="s">
        <v>7770</v>
      </c>
      <c r="S2384" s="5" t="s">
        <v>115</v>
      </c>
      <c r="T2384" s="5" t="s">
        <v>116</v>
      </c>
      <c r="U2384" s="5" t="s">
        <v>7782</v>
      </c>
      <c r="V2384" s="5" t="s">
        <v>7783</v>
      </c>
      <c r="Y2384" s="5" t="s">
        <v>4263</v>
      </c>
      <c r="Z2384" s="5" t="s">
        <v>4264</v>
      </c>
      <c r="AC2384" s="4">
        <v>5</v>
      </c>
      <c r="AD2384" s="5" t="s">
        <v>659</v>
      </c>
      <c r="AE2384" s="5" t="s">
        <v>660</v>
      </c>
      <c r="AF2384" s="5" t="s">
        <v>610</v>
      </c>
      <c r="AG2384" s="5" t="s">
        <v>611</v>
      </c>
    </row>
    <row r="2385" spans="1:72" ht="13.5" customHeight="1">
      <c r="A2385" s="7" t="str">
        <f>HYPERLINK("http://kyu.snu.ac.kr/sdhj/index.jsp?type=hj/GK14704_00IM0001_017b.jpg","1768_해북촌_017b")</f>
        <v>1768_해북촌_017b</v>
      </c>
      <c r="B2385" s="4">
        <v>1768</v>
      </c>
      <c r="C2385" s="4" t="s">
        <v>10836</v>
      </c>
      <c r="D2385" s="4" t="s">
        <v>10837</v>
      </c>
      <c r="E2385" s="4">
        <v>2384</v>
      </c>
      <c r="F2385" s="5">
        <v>12</v>
      </c>
      <c r="G2385" s="5" t="s">
        <v>7736</v>
      </c>
      <c r="H2385" s="5" t="s">
        <v>7737</v>
      </c>
      <c r="I2385" s="5">
        <v>1</v>
      </c>
      <c r="L2385" s="5">
        <v>4</v>
      </c>
      <c r="M2385" s="4" t="s">
        <v>7784</v>
      </c>
      <c r="N2385" s="4" t="s">
        <v>7785</v>
      </c>
      <c r="S2385" s="4"/>
      <c r="T2385" s="4" t="s">
        <v>11485</v>
      </c>
      <c r="U2385" s="5" t="s">
        <v>695</v>
      </c>
      <c r="V2385" s="5" t="s">
        <v>696</v>
      </c>
      <c r="W2385" s="5" t="s">
        <v>249</v>
      </c>
      <c r="X2385" s="4" t="s">
        <v>11600</v>
      </c>
      <c r="Y2385" s="5" t="s">
        <v>7786</v>
      </c>
      <c r="Z2385" s="5" t="s">
        <v>7787</v>
      </c>
      <c r="AC2385" s="4">
        <v>27</v>
      </c>
      <c r="AD2385" s="5" t="s">
        <v>119</v>
      </c>
      <c r="AE2385" s="5" t="s">
        <v>120</v>
      </c>
      <c r="AJ2385" s="5" t="s">
        <v>33</v>
      </c>
      <c r="AK2385" s="5" t="s">
        <v>34</v>
      </c>
      <c r="AL2385" s="5" t="s">
        <v>93</v>
      </c>
      <c r="AM2385" s="5" t="s">
        <v>94</v>
      </c>
      <c r="AT2385" s="5" t="s">
        <v>695</v>
      </c>
      <c r="AU2385" s="5" t="s">
        <v>696</v>
      </c>
      <c r="AV2385" s="5" t="s">
        <v>7788</v>
      </c>
      <c r="AW2385" s="5" t="s">
        <v>7789</v>
      </c>
      <c r="BG2385" s="5" t="s">
        <v>2124</v>
      </c>
      <c r="BH2385" s="5" t="s">
        <v>12137</v>
      </c>
      <c r="BI2385" s="5" t="s">
        <v>7790</v>
      </c>
      <c r="BJ2385" s="5" t="s">
        <v>7791</v>
      </c>
      <c r="BK2385" s="5" t="s">
        <v>695</v>
      </c>
      <c r="BL2385" s="5" t="s">
        <v>696</v>
      </c>
      <c r="BM2385" s="5" t="s">
        <v>10990</v>
      </c>
      <c r="BN2385" s="5" t="s">
        <v>12138</v>
      </c>
      <c r="BO2385" s="5" t="s">
        <v>695</v>
      </c>
      <c r="BP2385" s="5" t="s">
        <v>696</v>
      </c>
      <c r="BQ2385" s="5" t="s">
        <v>7792</v>
      </c>
      <c r="BR2385" s="5" t="s">
        <v>7793</v>
      </c>
      <c r="BS2385" s="5" t="s">
        <v>437</v>
      </c>
      <c r="BT2385" s="5" t="s">
        <v>438</v>
      </c>
    </row>
    <row r="2386" spans="1:72" ht="13.5" customHeight="1">
      <c r="A2386" s="7" t="str">
        <f>HYPERLINK("http://kyu.snu.ac.kr/sdhj/index.jsp?type=hj/GK14704_00IM0001_017b.jpg","1768_해북촌_017b")</f>
        <v>1768_해북촌_017b</v>
      </c>
      <c r="B2386" s="4">
        <v>1768</v>
      </c>
      <c r="C2386" s="4" t="s">
        <v>10611</v>
      </c>
      <c r="D2386" s="4" t="s">
        <v>10612</v>
      </c>
      <c r="E2386" s="4">
        <v>2385</v>
      </c>
      <c r="F2386" s="5">
        <v>12</v>
      </c>
      <c r="G2386" s="5" t="s">
        <v>7736</v>
      </c>
      <c r="H2386" s="5" t="s">
        <v>7737</v>
      </c>
      <c r="I2386" s="5">
        <v>1</v>
      </c>
      <c r="L2386" s="5">
        <v>4</v>
      </c>
      <c r="M2386" s="5" t="s">
        <v>7784</v>
      </c>
      <c r="N2386" s="5" t="s">
        <v>7785</v>
      </c>
      <c r="S2386" s="5" t="s">
        <v>95</v>
      </c>
      <c r="T2386" s="5" t="s">
        <v>96</v>
      </c>
      <c r="W2386" s="5" t="s">
        <v>97</v>
      </c>
      <c r="X2386" s="5" t="s">
        <v>98</v>
      </c>
      <c r="Y2386" s="5" t="s">
        <v>251</v>
      </c>
      <c r="Z2386" s="5" t="s">
        <v>252</v>
      </c>
      <c r="AC2386" s="4">
        <v>27</v>
      </c>
      <c r="AD2386" s="5" t="s">
        <v>119</v>
      </c>
      <c r="AE2386" s="5" t="s">
        <v>120</v>
      </c>
      <c r="AJ2386" s="5" t="s">
        <v>33</v>
      </c>
      <c r="AK2386" s="5" t="s">
        <v>34</v>
      </c>
      <c r="AL2386" s="5" t="s">
        <v>103</v>
      </c>
      <c r="AM2386" s="5" t="s">
        <v>104</v>
      </c>
      <c r="AT2386" s="5" t="s">
        <v>695</v>
      </c>
      <c r="AU2386" s="5" t="s">
        <v>696</v>
      </c>
      <c r="AV2386" s="5" t="s">
        <v>940</v>
      </c>
      <c r="AW2386" s="5" t="s">
        <v>941</v>
      </c>
      <c r="BG2386" s="5" t="s">
        <v>695</v>
      </c>
      <c r="BH2386" s="5" t="s">
        <v>696</v>
      </c>
      <c r="BI2386" s="5" t="s">
        <v>7794</v>
      </c>
      <c r="BJ2386" s="5" t="s">
        <v>7795</v>
      </c>
      <c r="BK2386" s="5" t="s">
        <v>695</v>
      </c>
      <c r="BL2386" s="5" t="s">
        <v>696</v>
      </c>
      <c r="BM2386" s="5" t="s">
        <v>7796</v>
      </c>
      <c r="BN2386" s="5" t="s">
        <v>7797</v>
      </c>
      <c r="BO2386" s="5" t="s">
        <v>695</v>
      </c>
      <c r="BP2386" s="5" t="s">
        <v>696</v>
      </c>
      <c r="BQ2386" s="5" t="s">
        <v>7798</v>
      </c>
      <c r="BR2386" s="5" t="s">
        <v>12139</v>
      </c>
      <c r="BS2386" s="5" t="s">
        <v>455</v>
      </c>
      <c r="BT2386" s="5" t="s">
        <v>456</v>
      </c>
    </row>
    <row r="2387" spans="1:72" ht="13.5" customHeight="1">
      <c r="A2387" s="7" t="str">
        <f>HYPERLINK("http://kyu.snu.ac.kr/sdhj/index.jsp?type=hj/GK14704_00IM0001_017b.jpg","1768_해북촌_017b")</f>
        <v>1768_해북촌_017b</v>
      </c>
      <c r="B2387" s="4">
        <v>1768</v>
      </c>
      <c r="C2387" s="4" t="s">
        <v>12140</v>
      </c>
      <c r="D2387" s="4" t="s">
        <v>12141</v>
      </c>
      <c r="E2387" s="4">
        <v>2386</v>
      </c>
      <c r="F2387" s="5">
        <v>12</v>
      </c>
      <c r="G2387" s="5" t="s">
        <v>7736</v>
      </c>
      <c r="H2387" s="5" t="s">
        <v>7737</v>
      </c>
      <c r="I2387" s="5">
        <v>1</v>
      </c>
      <c r="L2387" s="5">
        <v>4</v>
      </c>
      <c r="M2387" s="5" t="s">
        <v>7784</v>
      </c>
      <c r="N2387" s="5" t="s">
        <v>7785</v>
      </c>
      <c r="S2387" s="5" t="s">
        <v>248</v>
      </c>
      <c r="T2387" s="5" t="s">
        <v>176</v>
      </c>
      <c r="W2387" s="5" t="s">
        <v>439</v>
      </c>
      <c r="X2387" s="5" t="s">
        <v>440</v>
      </c>
      <c r="Y2387" s="5" t="s">
        <v>251</v>
      </c>
      <c r="Z2387" s="5" t="s">
        <v>252</v>
      </c>
      <c r="AC2387" s="4">
        <v>46</v>
      </c>
      <c r="AD2387" s="5" t="s">
        <v>362</v>
      </c>
      <c r="AE2387" s="5" t="s">
        <v>363</v>
      </c>
    </row>
    <row r="2388" spans="1:72" ht="13.5" customHeight="1">
      <c r="A2388" s="7" t="str">
        <f>HYPERLINK("http://kyu.snu.ac.kr/sdhj/index.jsp?type=hj/GK14704_00IM0001_017b.jpg","1768_해북촌_017b")</f>
        <v>1768_해북촌_017b</v>
      </c>
      <c r="B2388" s="4">
        <v>1768</v>
      </c>
      <c r="C2388" s="4" t="s">
        <v>10331</v>
      </c>
      <c r="D2388" s="4" t="s">
        <v>10332</v>
      </c>
      <c r="E2388" s="4">
        <v>2387</v>
      </c>
      <c r="F2388" s="5">
        <v>12</v>
      </c>
      <c r="G2388" s="5" t="s">
        <v>7736</v>
      </c>
      <c r="H2388" s="5" t="s">
        <v>7737</v>
      </c>
      <c r="I2388" s="5">
        <v>1</v>
      </c>
      <c r="L2388" s="5">
        <v>4</v>
      </c>
      <c r="M2388" s="5" t="s">
        <v>7784</v>
      </c>
      <c r="N2388" s="5" t="s">
        <v>7785</v>
      </c>
      <c r="S2388" s="5" t="s">
        <v>4466</v>
      </c>
      <c r="T2388" s="5" t="s">
        <v>4467</v>
      </c>
      <c r="W2388" s="5" t="s">
        <v>97</v>
      </c>
      <c r="X2388" s="5" t="s">
        <v>98</v>
      </c>
      <c r="Y2388" s="5" t="s">
        <v>251</v>
      </c>
      <c r="Z2388" s="5" t="s">
        <v>252</v>
      </c>
      <c r="AG2388" s="5" t="s">
        <v>7799</v>
      </c>
    </row>
    <row r="2389" spans="1:72" ht="13.5" customHeight="1">
      <c r="A2389" s="7" t="str">
        <f>HYPERLINK("http://kyu.snu.ac.kr/sdhj/index.jsp?type=hj/GK14704_00IM0001_017b.jpg","1768_해북촌_017b")</f>
        <v>1768_해북촌_017b</v>
      </c>
      <c r="B2389" s="4">
        <v>1768</v>
      </c>
      <c r="C2389" s="4" t="s">
        <v>10331</v>
      </c>
      <c r="D2389" s="4" t="s">
        <v>10332</v>
      </c>
      <c r="E2389" s="4">
        <v>2388</v>
      </c>
      <c r="F2389" s="5">
        <v>12</v>
      </c>
      <c r="G2389" s="5" t="s">
        <v>7736</v>
      </c>
      <c r="H2389" s="5" t="s">
        <v>7737</v>
      </c>
      <c r="I2389" s="5">
        <v>1</v>
      </c>
      <c r="L2389" s="5">
        <v>4</v>
      </c>
      <c r="M2389" s="5" t="s">
        <v>7784</v>
      </c>
      <c r="N2389" s="5" t="s">
        <v>7785</v>
      </c>
      <c r="S2389" s="5" t="s">
        <v>7800</v>
      </c>
      <c r="T2389" s="5" t="s">
        <v>7801</v>
      </c>
      <c r="Y2389" s="5" t="s">
        <v>623</v>
      </c>
      <c r="Z2389" s="5" t="s">
        <v>624</v>
      </c>
      <c r="AF2389" s="5" t="s">
        <v>7802</v>
      </c>
      <c r="AG2389" s="5" t="s">
        <v>7799</v>
      </c>
    </row>
    <row r="2390" spans="1:72" ht="13.5" customHeight="1">
      <c r="A2390" s="7" t="str">
        <f>HYPERLINK("http://kyu.snu.ac.kr/sdhj/index.jsp?type=hj/GK14704_00IM0001_017b.jpg","1768_해북촌_017b")</f>
        <v>1768_해북촌_017b</v>
      </c>
      <c r="B2390" s="4">
        <v>1768</v>
      </c>
      <c r="C2390" s="4" t="s">
        <v>10331</v>
      </c>
      <c r="D2390" s="4" t="s">
        <v>10332</v>
      </c>
      <c r="E2390" s="4">
        <v>2389</v>
      </c>
      <c r="F2390" s="5">
        <v>12</v>
      </c>
      <c r="G2390" s="5" t="s">
        <v>7736</v>
      </c>
      <c r="H2390" s="5" t="s">
        <v>7737</v>
      </c>
      <c r="I2390" s="5">
        <v>1</v>
      </c>
      <c r="L2390" s="5">
        <v>4</v>
      </c>
      <c r="M2390" s="5" t="s">
        <v>7784</v>
      </c>
      <c r="N2390" s="5" t="s">
        <v>7785</v>
      </c>
      <c r="S2390" s="5" t="s">
        <v>305</v>
      </c>
      <c r="T2390" s="5" t="s">
        <v>306</v>
      </c>
      <c r="Y2390" s="5" t="s">
        <v>251</v>
      </c>
      <c r="Z2390" s="5" t="s">
        <v>252</v>
      </c>
      <c r="AC2390" s="4">
        <v>20</v>
      </c>
      <c r="AD2390" s="5" t="s">
        <v>421</v>
      </c>
      <c r="AE2390" s="5" t="s">
        <v>422</v>
      </c>
    </row>
    <row r="2391" spans="1:72" ht="13.5" customHeight="1">
      <c r="A2391" s="7" t="str">
        <f>HYPERLINK("http://kyu.snu.ac.kr/sdhj/index.jsp?type=hj/GK14704_00IM0001_017b.jpg","1768_해북촌_017b")</f>
        <v>1768_해북촌_017b</v>
      </c>
      <c r="B2391" s="4">
        <v>1768</v>
      </c>
      <c r="C2391" s="4" t="s">
        <v>10331</v>
      </c>
      <c r="D2391" s="4" t="s">
        <v>10332</v>
      </c>
      <c r="E2391" s="4">
        <v>2390</v>
      </c>
      <c r="F2391" s="5">
        <v>12</v>
      </c>
      <c r="G2391" s="5" t="s">
        <v>7736</v>
      </c>
      <c r="H2391" s="5" t="s">
        <v>7737</v>
      </c>
      <c r="I2391" s="5">
        <v>1</v>
      </c>
      <c r="L2391" s="5">
        <v>4</v>
      </c>
      <c r="M2391" s="5" t="s">
        <v>7784</v>
      </c>
      <c r="N2391" s="5" t="s">
        <v>7785</v>
      </c>
      <c r="S2391" s="5" t="s">
        <v>305</v>
      </c>
      <c r="T2391" s="5" t="s">
        <v>306</v>
      </c>
      <c r="Y2391" s="5" t="s">
        <v>251</v>
      </c>
      <c r="Z2391" s="5" t="s">
        <v>252</v>
      </c>
      <c r="AC2391" s="4">
        <v>13</v>
      </c>
      <c r="AD2391" s="5" t="s">
        <v>419</v>
      </c>
      <c r="AE2391" s="5" t="s">
        <v>420</v>
      </c>
    </row>
    <row r="2392" spans="1:72" ht="13.5" customHeight="1">
      <c r="A2392" s="7" t="str">
        <f>HYPERLINK("http://kyu.snu.ac.kr/sdhj/index.jsp?type=hj/GK14704_00IM0001_017b.jpg","1768_해북촌_017b")</f>
        <v>1768_해북촌_017b</v>
      </c>
      <c r="B2392" s="4">
        <v>1768</v>
      </c>
      <c r="C2392" s="4" t="s">
        <v>10331</v>
      </c>
      <c r="D2392" s="4" t="s">
        <v>10332</v>
      </c>
      <c r="E2392" s="4">
        <v>2391</v>
      </c>
      <c r="F2392" s="5">
        <v>12</v>
      </c>
      <c r="G2392" s="5" t="s">
        <v>7736</v>
      </c>
      <c r="H2392" s="5" t="s">
        <v>7737</v>
      </c>
      <c r="I2392" s="5">
        <v>1</v>
      </c>
      <c r="L2392" s="5">
        <v>4</v>
      </c>
      <c r="M2392" s="5" t="s">
        <v>7784</v>
      </c>
      <c r="N2392" s="5" t="s">
        <v>7785</v>
      </c>
      <c r="S2392" s="5" t="s">
        <v>1958</v>
      </c>
      <c r="T2392" s="5" t="s">
        <v>1959</v>
      </c>
      <c r="U2392" s="5" t="s">
        <v>7803</v>
      </c>
      <c r="V2392" s="5" t="s">
        <v>7804</v>
      </c>
      <c r="W2392" s="5" t="s">
        <v>249</v>
      </c>
      <c r="X2392" s="4" t="s">
        <v>11600</v>
      </c>
      <c r="Y2392" s="5" t="s">
        <v>697</v>
      </c>
      <c r="Z2392" s="5" t="s">
        <v>698</v>
      </c>
      <c r="AC2392" s="4">
        <v>31</v>
      </c>
      <c r="AD2392" s="5" t="s">
        <v>310</v>
      </c>
      <c r="AE2392" s="5" t="s">
        <v>311</v>
      </c>
      <c r="AF2392" s="5" t="s">
        <v>610</v>
      </c>
      <c r="AG2392" s="5" t="s">
        <v>611</v>
      </c>
    </row>
    <row r="2393" spans="1:72" ht="13.5" customHeight="1">
      <c r="A2393" s="7" t="str">
        <f>HYPERLINK("http://kyu.snu.ac.kr/sdhj/index.jsp?type=hj/GK14704_00IM0001_017b.jpg","1768_해북촌_017b")</f>
        <v>1768_해북촌_017b</v>
      </c>
      <c r="B2393" s="4">
        <v>1768</v>
      </c>
      <c r="C2393" s="4" t="s">
        <v>10331</v>
      </c>
      <c r="D2393" s="4" t="s">
        <v>10332</v>
      </c>
      <c r="E2393" s="4">
        <v>2392</v>
      </c>
      <c r="F2393" s="5">
        <v>12</v>
      </c>
      <c r="G2393" s="5" t="s">
        <v>7736</v>
      </c>
      <c r="H2393" s="5" t="s">
        <v>7737</v>
      </c>
      <c r="I2393" s="5">
        <v>1</v>
      </c>
      <c r="L2393" s="5">
        <v>5</v>
      </c>
      <c r="M2393" s="4" t="s">
        <v>7805</v>
      </c>
      <c r="N2393" s="4" t="s">
        <v>7806</v>
      </c>
      <c r="S2393" s="4"/>
      <c r="T2393" s="4" t="s">
        <v>12142</v>
      </c>
      <c r="U2393" s="5" t="s">
        <v>7361</v>
      </c>
      <c r="V2393" s="5" t="s">
        <v>7298</v>
      </c>
      <c r="W2393" s="5" t="s">
        <v>844</v>
      </c>
      <c r="X2393" s="5" t="s">
        <v>845</v>
      </c>
      <c r="Y2393" s="5" t="s">
        <v>7807</v>
      </c>
      <c r="Z2393" s="5" t="s">
        <v>7808</v>
      </c>
      <c r="AC2393" s="4">
        <v>56</v>
      </c>
      <c r="AD2393" s="5" t="s">
        <v>699</v>
      </c>
      <c r="AE2393" s="5" t="s">
        <v>700</v>
      </c>
      <c r="AJ2393" s="5" t="s">
        <v>33</v>
      </c>
      <c r="AK2393" s="5" t="s">
        <v>34</v>
      </c>
      <c r="AL2393" s="5" t="s">
        <v>841</v>
      </c>
      <c r="AM2393" s="5" t="s">
        <v>842</v>
      </c>
      <c r="AT2393" s="5" t="s">
        <v>695</v>
      </c>
      <c r="AU2393" s="5" t="s">
        <v>696</v>
      </c>
      <c r="BG2393" s="5" t="s">
        <v>695</v>
      </c>
      <c r="BH2393" s="5" t="s">
        <v>696</v>
      </c>
      <c r="BI2393" s="5" t="s">
        <v>7809</v>
      </c>
      <c r="BJ2393" s="5" t="s">
        <v>7810</v>
      </c>
      <c r="BK2393" s="5" t="s">
        <v>563</v>
      </c>
      <c r="BL2393" s="5" t="s">
        <v>564</v>
      </c>
      <c r="BM2393" s="5" t="s">
        <v>7744</v>
      </c>
      <c r="BN2393" s="5" t="s">
        <v>7745</v>
      </c>
      <c r="BQ2393" s="5" t="s">
        <v>7811</v>
      </c>
      <c r="BR2393" s="5" t="s">
        <v>7812</v>
      </c>
      <c r="BS2393" s="5" t="s">
        <v>533</v>
      </c>
      <c r="BT2393" s="5" t="s">
        <v>534</v>
      </c>
    </row>
    <row r="2394" spans="1:72" ht="13.5" customHeight="1">
      <c r="A2394" s="7" t="str">
        <f>HYPERLINK("http://kyu.snu.ac.kr/sdhj/index.jsp?type=hj/GK14704_00IM0001_017b.jpg","1768_해북촌_017b")</f>
        <v>1768_해북촌_017b</v>
      </c>
      <c r="B2394" s="4">
        <v>1768</v>
      </c>
      <c r="C2394" s="4" t="s">
        <v>9903</v>
      </c>
      <c r="D2394" s="4" t="s">
        <v>9904</v>
      </c>
      <c r="E2394" s="4">
        <v>2393</v>
      </c>
      <c r="F2394" s="5">
        <v>12</v>
      </c>
      <c r="G2394" s="5" t="s">
        <v>7736</v>
      </c>
      <c r="H2394" s="5" t="s">
        <v>7737</v>
      </c>
      <c r="I2394" s="5">
        <v>1</v>
      </c>
      <c r="L2394" s="5">
        <v>5</v>
      </c>
      <c r="M2394" s="5" t="s">
        <v>7805</v>
      </c>
      <c r="N2394" s="5" t="s">
        <v>7806</v>
      </c>
      <c r="S2394" s="5" t="s">
        <v>248</v>
      </c>
      <c r="T2394" s="5" t="s">
        <v>176</v>
      </c>
      <c r="W2394" s="5" t="s">
        <v>443</v>
      </c>
      <c r="X2394" s="5" t="s">
        <v>444</v>
      </c>
      <c r="Y2394" s="5" t="s">
        <v>251</v>
      </c>
      <c r="Z2394" s="5" t="s">
        <v>252</v>
      </c>
      <c r="AC2394" s="4">
        <v>85</v>
      </c>
      <c r="AD2394" s="5" t="s">
        <v>269</v>
      </c>
      <c r="AE2394" s="5" t="s">
        <v>270</v>
      </c>
    </row>
    <row r="2395" spans="1:72" ht="13.5" customHeight="1">
      <c r="A2395" s="7" t="str">
        <f>HYPERLINK("http://kyu.snu.ac.kr/sdhj/index.jsp?type=hj/GK14704_00IM0001_017b.jpg","1768_해북촌_017b")</f>
        <v>1768_해북촌_017b</v>
      </c>
      <c r="B2395" s="4">
        <v>1768</v>
      </c>
      <c r="C2395" s="4" t="s">
        <v>9943</v>
      </c>
      <c r="D2395" s="4" t="s">
        <v>9944</v>
      </c>
      <c r="E2395" s="4">
        <v>2394</v>
      </c>
      <c r="F2395" s="5">
        <v>12</v>
      </c>
      <c r="G2395" s="5" t="s">
        <v>7736</v>
      </c>
      <c r="H2395" s="5" t="s">
        <v>7737</v>
      </c>
      <c r="I2395" s="5">
        <v>1</v>
      </c>
      <c r="L2395" s="5">
        <v>5</v>
      </c>
      <c r="M2395" s="5" t="s">
        <v>7805</v>
      </c>
      <c r="N2395" s="5" t="s">
        <v>7806</v>
      </c>
      <c r="S2395" s="5" t="s">
        <v>95</v>
      </c>
      <c r="T2395" s="5" t="s">
        <v>96</v>
      </c>
      <c r="W2395" s="5" t="s">
        <v>97</v>
      </c>
      <c r="X2395" s="5" t="s">
        <v>98</v>
      </c>
      <c r="Y2395" s="5" t="s">
        <v>251</v>
      </c>
      <c r="Z2395" s="5" t="s">
        <v>252</v>
      </c>
      <c r="AC2395" s="4">
        <v>56</v>
      </c>
      <c r="AD2395" s="5" t="s">
        <v>699</v>
      </c>
      <c r="AE2395" s="5" t="s">
        <v>700</v>
      </c>
      <c r="AJ2395" s="5" t="s">
        <v>33</v>
      </c>
      <c r="AK2395" s="5" t="s">
        <v>34</v>
      </c>
      <c r="AL2395" s="5" t="s">
        <v>103</v>
      </c>
      <c r="AM2395" s="5" t="s">
        <v>104</v>
      </c>
      <c r="AV2395" s="5" t="s">
        <v>7014</v>
      </c>
      <c r="AW2395" s="5" t="s">
        <v>7015</v>
      </c>
      <c r="BG2395" s="5" t="s">
        <v>695</v>
      </c>
      <c r="BH2395" s="5" t="s">
        <v>696</v>
      </c>
      <c r="BI2395" s="5" t="s">
        <v>7813</v>
      </c>
      <c r="BJ2395" s="5" t="s">
        <v>7814</v>
      </c>
      <c r="BM2395" s="5" t="s">
        <v>7815</v>
      </c>
      <c r="BN2395" s="5" t="s">
        <v>7816</v>
      </c>
      <c r="BQ2395" s="5" t="s">
        <v>7817</v>
      </c>
      <c r="BR2395" s="5" t="s">
        <v>7818</v>
      </c>
      <c r="BS2395" s="5" t="s">
        <v>455</v>
      </c>
      <c r="BT2395" s="5" t="s">
        <v>456</v>
      </c>
    </row>
    <row r="2396" spans="1:72" ht="13.5" customHeight="1">
      <c r="A2396" s="7" t="str">
        <f>HYPERLINK("http://kyu.snu.ac.kr/sdhj/index.jsp?type=hj/GK14704_00IM0001_017b.jpg","1768_해북촌_017b")</f>
        <v>1768_해북촌_017b</v>
      </c>
      <c r="B2396" s="4">
        <v>1768</v>
      </c>
      <c r="C2396" s="4" t="s">
        <v>11156</v>
      </c>
      <c r="D2396" s="4" t="s">
        <v>11157</v>
      </c>
      <c r="E2396" s="4">
        <v>2395</v>
      </c>
      <c r="F2396" s="5">
        <v>12</v>
      </c>
      <c r="G2396" s="5" t="s">
        <v>7736</v>
      </c>
      <c r="H2396" s="5" t="s">
        <v>7737</v>
      </c>
      <c r="I2396" s="5">
        <v>1</v>
      </c>
      <c r="L2396" s="5">
        <v>5</v>
      </c>
      <c r="M2396" s="5" t="s">
        <v>7805</v>
      </c>
      <c r="N2396" s="5" t="s">
        <v>7806</v>
      </c>
      <c r="S2396" s="5" t="s">
        <v>115</v>
      </c>
      <c r="T2396" s="5" t="s">
        <v>116</v>
      </c>
      <c r="U2396" s="5" t="s">
        <v>236</v>
      </c>
      <c r="V2396" s="4" t="s">
        <v>9608</v>
      </c>
      <c r="Y2396" s="5" t="s">
        <v>7819</v>
      </c>
      <c r="Z2396" s="5" t="s">
        <v>7820</v>
      </c>
      <c r="AC2396" s="4">
        <v>24</v>
      </c>
      <c r="AD2396" s="5" t="s">
        <v>137</v>
      </c>
      <c r="AE2396" s="5" t="s">
        <v>138</v>
      </c>
    </row>
    <row r="2397" spans="1:72" ht="13.5" customHeight="1">
      <c r="A2397" s="7" t="str">
        <f>HYPERLINK("http://kyu.snu.ac.kr/sdhj/index.jsp?type=hj/GK14704_00IM0001_017b.jpg","1768_해북촌_017b")</f>
        <v>1768_해북촌_017b</v>
      </c>
      <c r="B2397" s="4">
        <v>1768</v>
      </c>
      <c r="C2397" s="4" t="s">
        <v>9826</v>
      </c>
      <c r="D2397" s="4" t="s">
        <v>9827</v>
      </c>
      <c r="E2397" s="4">
        <v>2396</v>
      </c>
      <c r="F2397" s="5">
        <v>12</v>
      </c>
      <c r="G2397" s="5" t="s">
        <v>7736</v>
      </c>
      <c r="H2397" s="5" t="s">
        <v>7737</v>
      </c>
      <c r="I2397" s="5">
        <v>1</v>
      </c>
      <c r="L2397" s="5">
        <v>5</v>
      </c>
      <c r="M2397" s="5" t="s">
        <v>7805</v>
      </c>
      <c r="N2397" s="5" t="s">
        <v>7806</v>
      </c>
      <c r="S2397" s="5" t="s">
        <v>121</v>
      </c>
      <c r="T2397" s="5" t="s">
        <v>122</v>
      </c>
      <c r="W2397" s="5" t="s">
        <v>1502</v>
      </c>
      <c r="X2397" s="5" t="s">
        <v>1503</v>
      </c>
      <c r="Y2397" s="5" t="s">
        <v>251</v>
      </c>
      <c r="Z2397" s="5" t="s">
        <v>252</v>
      </c>
      <c r="AC2397" s="4">
        <v>30</v>
      </c>
      <c r="AD2397" s="5" t="s">
        <v>310</v>
      </c>
      <c r="AE2397" s="5" t="s">
        <v>311</v>
      </c>
    </row>
    <row r="2398" spans="1:72" ht="13.5" customHeight="1">
      <c r="A2398" s="7" t="str">
        <f>HYPERLINK("http://kyu.snu.ac.kr/sdhj/index.jsp?type=hj/GK14704_00IM0001_017b.jpg","1768_해북촌_017b")</f>
        <v>1768_해북촌_017b</v>
      </c>
      <c r="B2398" s="4">
        <v>1768</v>
      </c>
      <c r="C2398" s="4" t="s">
        <v>9943</v>
      </c>
      <c r="D2398" s="4" t="s">
        <v>9944</v>
      </c>
      <c r="E2398" s="4">
        <v>2397</v>
      </c>
      <c r="F2398" s="5">
        <v>12</v>
      </c>
      <c r="G2398" s="5" t="s">
        <v>7736</v>
      </c>
      <c r="H2398" s="5" t="s">
        <v>7737</v>
      </c>
      <c r="I2398" s="5">
        <v>1</v>
      </c>
      <c r="L2398" s="5">
        <v>5</v>
      </c>
      <c r="M2398" s="5" t="s">
        <v>7805</v>
      </c>
      <c r="N2398" s="5" t="s">
        <v>7806</v>
      </c>
      <c r="S2398" s="5" t="s">
        <v>127</v>
      </c>
      <c r="T2398" s="5" t="s">
        <v>128</v>
      </c>
      <c r="AF2398" s="5" t="s">
        <v>131</v>
      </c>
      <c r="AG2398" s="5" t="s">
        <v>132</v>
      </c>
    </row>
    <row r="2399" spans="1:72" ht="13.5" customHeight="1">
      <c r="A2399" s="7" t="str">
        <f>HYPERLINK("http://kyu.snu.ac.kr/sdhj/index.jsp?type=hj/GK14704_00IM0001_017b.jpg","1768_해북촌_017b")</f>
        <v>1768_해북촌_017b</v>
      </c>
      <c r="B2399" s="4">
        <v>1768</v>
      </c>
      <c r="C2399" s="4" t="s">
        <v>9943</v>
      </c>
      <c r="D2399" s="4" t="s">
        <v>9944</v>
      </c>
      <c r="E2399" s="4">
        <v>2398</v>
      </c>
      <c r="F2399" s="5">
        <v>12</v>
      </c>
      <c r="G2399" s="5" t="s">
        <v>7736</v>
      </c>
      <c r="H2399" s="5" t="s">
        <v>7737</v>
      </c>
      <c r="I2399" s="5">
        <v>1</v>
      </c>
      <c r="L2399" s="5">
        <v>5</v>
      </c>
      <c r="M2399" s="5" t="s">
        <v>7805</v>
      </c>
      <c r="N2399" s="5" t="s">
        <v>7806</v>
      </c>
      <c r="S2399" s="5" t="s">
        <v>127</v>
      </c>
      <c r="T2399" s="5" t="s">
        <v>128</v>
      </c>
      <c r="Y2399" s="5" t="s">
        <v>251</v>
      </c>
      <c r="Z2399" s="5" t="s">
        <v>252</v>
      </c>
      <c r="AC2399" s="4">
        <v>18</v>
      </c>
      <c r="AD2399" s="5" t="s">
        <v>269</v>
      </c>
      <c r="AE2399" s="5" t="s">
        <v>270</v>
      </c>
    </row>
    <row r="2400" spans="1:72" ht="13.5" customHeight="1">
      <c r="A2400" s="7" t="str">
        <f>HYPERLINK("http://kyu.snu.ac.kr/sdhj/index.jsp?type=hj/GK14704_00IM0001_017b.jpg","1768_해북촌_017b")</f>
        <v>1768_해북촌_017b</v>
      </c>
      <c r="B2400" s="4">
        <v>1768</v>
      </c>
      <c r="C2400" s="4" t="s">
        <v>9943</v>
      </c>
      <c r="D2400" s="4" t="s">
        <v>9944</v>
      </c>
      <c r="E2400" s="4">
        <v>2399</v>
      </c>
      <c r="F2400" s="5">
        <v>12</v>
      </c>
      <c r="G2400" s="5" t="s">
        <v>7736</v>
      </c>
      <c r="H2400" s="5" t="s">
        <v>7737</v>
      </c>
      <c r="I2400" s="5">
        <v>1</v>
      </c>
      <c r="L2400" s="5">
        <v>5</v>
      </c>
      <c r="M2400" s="5" t="s">
        <v>7805</v>
      </c>
      <c r="N2400" s="5" t="s">
        <v>7806</v>
      </c>
      <c r="S2400" s="5" t="s">
        <v>127</v>
      </c>
      <c r="T2400" s="5" t="s">
        <v>128</v>
      </c>
      <c r="Y2400" s="5" t="s">
        <v>251</v>
      </c>
      <c r="Z2400" s="5" t="s">
        <v>252</v>
      </c>
      <c r="AC2400" s="4">
        <v>13</v>
      </c>
      <c r="AD2400" s="5" t="s">
        <v>353</v>
      </c>
      <c r="AE2400" s="5" t="s">
        <v>354</v>
      </c>
    </row>
    <row r="2401" spans="1:72" ht="13.5" customHeight="1">
      <c r="A2401" s="7" t="str">
        <f>HYPERLINK("http://kyu.snu.ac.kr/sdhj/index.jsp?type=hj/GK14704_00IM0001_017b.jpg","1768_해북촌_017b")</f>
        <v>1768_해북촌_017b</v>
      </c>
      <c r="B2401" s="4">
        <v>1768</v>
      </c>
      <c r="C2401" s="4" t="s">
        <v>9943</v>
      </c>
      <c r="D2401" s="4" t="s">
        <v>9944</v>
      </c>
      <c r="E2401" s="4">
        <v>2400</v>
      </c>
      <c r="F2401" s="5">
        <v>12</v>
      </c>
      <c r="G2401" s="5" t="s">
        <v>7736</v>
      </c>
      <c r="H2401" s="5" t="s">
        <v>7737</v>
      </c>
      <c r="I2401" s="5">
        <v>1</v>
      </c>
      <c r="L2401" s="5">
        <v>5</v>
      </c>
      <c r="M2401" s="5" t="s">
        <v>7805</v>
      </c>
      <c r="N2401" s="5" t="s">
        <v>7806</v>
      </c>
      <c r="S2401" s="5" t="s">
        <v>127</v>
      </c>
      <c r="T2401" s="5" t="s">
        <v>128</v>
      </c>
      <c r="Y2401" s="5" t="s">
        <v>251</v>
      </c>
      <c r="Z2401" s="5" t="s">
        <v>252</v>
      </c>
      <c r="AC2401" s="4">
        <v>8</v>
      </c>
      <c r="AD2401" s="5" t="s">
        <v>141</v>
      </c>
      <c r="AE2401" s="5" t="s">
        <v>142</v>
      </c>
    </row>
    <row r="2402" spans="1:72" ht="13.5" customHeight="1">
      <c r="A2402" s="7" t="str">
        <f>HYPERLINK("http://kyu.snu.ac.kr/sdhj/index.jsp?type=hj/GK14704_00IM0001_017b.jpg","1768_해북촌_017b")</f>
        <v>1768_해북촌_017b</v>
      </c>
      <c r="B2402" s="4">
        <v>1768</v>
      </c>
      <c r="C2402" s="4" t="s">
        <v>9943</v>
      </c>
      <c r="D2402" s="4" t="s">
        <v>9944</v>
      </c>
      <c r="E2402" s="4">
        <v>2401</v>
      </c>
      <c r="F2402" s="5">
        <v>12</v>
      </c>
      <c r="G2402" s="5" t="s">
        <v>7736</v>
      </c>
      <c r="H2402" s="5" t="s">
        <v>7737</v>
      </c>
      <c r="I2402" s="5">
        <v>1</v>
      </c>
      <c r="L2402" s="5">
        <v>5</v>
      </c>
      <c r="M2402" s="5" t="s">
        <v>7805</v>
      </c>
      <c r="N2402" s="5" t="s">
        <v>7806</v>
      </c>
      <c r="S2402" s="5" t="s">
        <v>115</v>
      </c>
      <c r="T2402" s="5" t="s">
        <v>116</v>
      </c>
      <c r="U2402" s="5" t="s">
        <v>2261</v>
      </c>
      <c r="V2402" s="5" t="s">
        <v>2262</v>
      </c>
      <c r="Y2402" s="5" t="s">
        <v>7821</v>
      </c>
      <c r="Z2402" s="5" t="s">
        <v>7822</v>
      </c>
      <c r="AC2402" s="4">
        <v>5</v>
      </c>
      <c r="AD2402" s="5" t="s">
        <v>525</v>
      </c>
      <c r="AE2402" s="5" t="s">
        <v>526</v>
      </c>
    </row>
    <row r="2403" spans="1:72" ht="13.5" customHeight="1">
      <c r="A2403" s="7" t="str">
        <f>HYPERLINK("http://kyu.snu.ac.kr/sdhj/index.jsp?type=hj/GK14704_00IM0001_017b.jpg","1768_해북촌_017b")</f>
        <v>1768_해북촌_017b</v>
      </c>
      <c r="B2403" s="4">
        <v>1768</v>
      </c>
      <c r="C2403" s="4" t="s">
        <v>10437</v>
      </c>
      <c r="D2403" s="4" t="s">
        <v>10438</v>
      </c>
      <c r="E2403" s="4">
        <v>2402</v>
      </c>
      <c r="F2403" s="5">
        <v>12</v>
      </c>
      <c r="G2403" s="5" t="s">
        <v>7736</v>
      </c>
      <c r="H2403" s="5" t="s">
        <v>7737</v>
      </c>
      <c r="I2403" s="5">
        <v>2</v>
      </c>
      <c r="J2403" s="5" t="s">
        <v>7823</v>
      </c>
      <c r="K2403" s="5" t="s">
        <v>7824</v>
      </c>
      <c r="L2403" s="5">
        <v>1</v>
      </c>
      <c r="M2403" s="4" t="s">
        <v>7823</v>
      </c>
      <c r="N2403" s="4" t="s">
        <v>7824</v>
      </c>
      <c r="Q2403" s="5" t="s">
        <v>7825</v>
      </c>
      <c r="R2403" s="5" t="s">
        <v>7826</v>
      </c>
      <c r="S2403" s="4"/>
      <c r="T2403" s="4" t="s">
        <v>10091</v>
      </c>
      <c r="U2403" s="5" t="s">
        <v>3317</v>
      </c>
      <c r="V2403" s="5" t="s">
        <v>3318</v>
      </c>
      <c r="W2403" s="5" t="s">
        <v>12143</v>
      </c>
      <c r="X2403" s="5" t="s">
        <v>12144</v>
      </c>
      <c r="Y2403" s="5" t="s">
        <v>7827</v>
      </c>
      <c r="Z2403" s="5" t="s">
        <v>7828</v>
      </c>
      <c r="AC2403" s="4">
        <v>33</v>
      </c>
      <c r="AD2403" s="5" t="s">
        <v>223</v>
      </c>
      <c r="AE2403" s="5" t="s">
        <v>224</v>
      </c>
      <c r="AJ2403" s="5" t="s">
        <v>33</v>
      </c>
      <c r="AK2403" s="5" t="s">
        <v>34</v>
      </c>
      <c r="AL2403" s="5" t="s">
        <v>437</v>
      </c>
      <c r="AM2403" s="5" t="s">
        <v>438</v>
      </c>
      <c r="AT2403" s="5" t="s">
        <v>1030</v>
      </c>
      <c r="AU2403" s="5" t="s">
        <v>1031</v>
      </c>
      <c r="AV2403" s="5" t="s">
        <v>7829</v>
      </c>
      <c r="AW2403" s="5" t="s">
        <v>7830</v>
      </c>
      <c r="BG2403" s="5" t="s">
        <v>1030</v>
      </c>
      <c r="BH2403" s="5" t="s">
        <v>1031</v>
      </c>
      <c r="BI2403" s="5" t="s">
        <v>2850</v>
      </c>
      <c r="BJ2403" s="5" t="s">
        <v>2851</v>
      </c>
      <c r="BK2403" s="5" t="s">
        <v>563</v>
      </c>
      <c r="BL2403" s="5" t="s">
        <v>564</v>
      </c>
      <c r="BM2403" s="5" t="s">
        <v>7831</v>
      </c>
      <c r="BN2403" s="5" t="s">
        <v>7832</v>
      </c>
      <c r="BO2403" s="5" t="s">
        <v>1030</v>
      </c>
      <c r="BP2403" s="5" t="s">
        <v>1031</v>
      </c>
      <c r="BQ2403" s="5" t="s">
        <v>7833</v>
      </c>
      <c r="BR2403" s="5" t="s">
        <v>12145</v>
      </c>
      <c r="BS2403" s="5" t="s">
        <v>93</v>
      </c>
      <c r="BT2403" s="5" t="s">
        <v>94</v>
      </c>
    </row>
    <row r="2404" spans="1:72" ht="13.5" customHeight="1">
      <c r="A2404" s="7" t="str">
        <f>HYPERLINK("http://kyu.snu.ac.kr/sdhj/index.jsp?type=hj/GK14704_00IM0001_017b.jpg","1768_해북촌_017b")</f>
        <v>1768_해북촌_017b</v>
      </c>
      <c r="B2404" s="4">
        <v>1768</v>
      </c>
      <c r="C2404" s="4" t="s">
        <v>11099</v>
      </c>
      <c r="D2404" s="4" t="s">
        <v>11100</v>
      </c>
      <c r="E2404" s="4">
        <v>2403</v>
      </c>
      <c r="F2404" s="5">
        <v>12</v>
      </c>
      <c r="G2404" s="5" t="s">
        <v>7736</v>
      </c>
      <c r="H2404" s="5" t="s">
        <v>7737</v>
      </c>
      <c r="I2404" s="5">
        <v>2</v>
      </c>
      <c r="L2404" s="5">
        <v>1</v>
      </c>
      <c r="M2404" s="5" t="s">
        <v>7823</v>
      </c>
      <c r="N2404" s="5" t="s">
        <v>7824</v>
      </c>
      <c r="S2404" s="5" t="s">
        <v>95</v>
      </c>
      <c r="T2404" s="5" t="s">
        <v>96</v>
      </c>
      <c r="W2404" s="5" t="s">
        <v>75</v>
      </c>
      <c r="X2404" s="5" t="s">
        <v>76</v>
      </c>
      <c r="Y2404" s="5" t="s">
        <v>251</v>
      </c>
      <c r="Z2404" s="5" t="s">
        <v>252</v>
      </c>
      <c r="AC2404" s="4">
        <v>34</v>
      </c>
      <c r="AD2404" s="5" t="s">
        <v>486</v>
      </c>
      <c r="AE2404" s="5" t="s">
        <v>487</v>
      </c>
      <c r="AJ2404" s="5" t="s">
        <v>33</v>
      </c>
      <c r="AK2404" s="5" t="s">
        <v>34</v>
      </c>
      <c r="AL2404" s="5" t="s">
        <v>7834</v>
      </c>
      <c r="AM2404" s="5" t="s">
        <v>7835</v>
      </c>
      <c r="AV2404" s="5" t="s">
        <v>7836</v>
      </c>
      <c r="AW2404" s="5" t="s">
        <v>7837</v>
      </c>
      <c r="BI2404" s="5" t="s">
        <v>7838</v>
      </c>
      <c r="BJ2404" s="5" t="s">
        <v>7839</v>
      </c>
      <c r="BK2404" s="5" t="s">
        <v>7840</v>
      </c>
      <c r="BL2404" s="5" t="s">
        <v>7841</v>
      </c>
      <c r="BM2404" s="5" t="s">
        <v>7842</v>
      </c>
      <c r="BN2404" s="5" t="s">
        <v>1549</v>
      </c>
      <c r="BQ2404" s="5" t="s">
        <v>7843</v>
      </c>
      <c r="BR2404" s="5" t="s">
        <v>7844</v>
      </c>
      <c r="BS2404" s="5" t="s">
        <v>2669</v>
      </c>
      <c r="BT2404" s="5" t="s">
        <v>2670</v>
      </c>
    </row>
    <row r="2405" spans="1:72" ht="13.5" customHeight="1">
      <c r="A2405" s="7" t="str">
        <f>HYPERLINK("http://kyu.snu.ac.kr/sdhj/index.jsp?type=hj/GK14704_00IM0001_017b.jpg","1768_해북촌_017b")</f>
        <v>1768_해북촌_017b</v>
      </c>
      <c r="B2405" s="4">
        <v>1768</v>
      </c>
      <c r="C2405" s="4" t="s">
        <v>10611</v>
      </c>
      <c r="D2405" s="4" t="s">
        <v>10612</v>
      </c>
      <c r="E2405" s="4">
        <v>2404</v>
      </c>
      <c r="F2405" s="5">
        <v>12</v>
      </c>
      <c r="G2405" s="5" t="s">
        <v>7736</v>
      </c>
      <c r="H2405" s="5" t="s">
        <v>7737</v>
      </c>
      <c r="I2405" s="5">
        <v>2</v>
      </c>
      <c r="L2405" s="5">
        <v>1</v>
      </c>
      <c r="M2405" s="5" t="s">
        <v>7823</v>
      </c>
      <c r="N2405" s="5" t="s">
        <v>7824</v>
      </c>
      <c r="S2405" s="5" t="s">
        <v>248</v>
      </c>
      <c r="T2405" s="5" t="s">
        <v>176</v>
      </c>
      <c r="W2405" s="5" t="s">
        <v>250</v>
      </c>
      <c r="X2405" s="4" t="s">
        <v>10722</v>
      </c>
      <c r="Y2405" s="5" t="s">
        <v>251</v>
      </c>
      <c r="Z2405" s="5" t="s">
        <v>252</v>
      </c>
      <c r="AC2405" s="4">
        <v>75</v>
      </c>
      <c r="AD2405" s="5" t="s">
        <v>213</v>
      </c>
      <c r="AE2405" s="5" t="s">
        <v>214</v>
      </c>
    </row>
    <row r="2406" spans="1:72" ht="13.5" customHeight="1">
      <c r="A2406" s="7" t="str">
        <f>HYPERLINK("http://kyu.snu.ac.kr/sdhj/index.jsp?type=hj/GK14704_00IM0001_018a.jpg","1768_해북촌_018a")</f>
        <v>1768_해북촌_018a</v>
      </c>
      <c r="B2406" s="4">
        <v>1768</v>
      </c>
      <c r="C2406" s="4" t="s">
        <v>9696</v>
      </c>
      <c r="D2406" s="4" t="s">
        <v>9697</v>
      </c>
      <c r="E2406" s="4">
        <v>2405</v>
      </c>
      <c r="F2406" s="5">
        <v>12</v>
      </c>
      <c r="G2406" s="5" t="s">
        <v>7736</v>
      </c>
      <c r="H2406" s="5" t="s">
        <v>7737</v>
      </c>
      <c r="I2406" s="5">
        <v>2</v>
      </c>
      <c r="L2406" s="5">
        <v>1</v>
      </c>
      <c r="M2406" s="5" t="s">
        <v>7823</v>
      </c>
      <c r="N2406" s="5" t="s">
        <v>7824</v>
      </c>
      <c r="S2406" s="5" t="s">
        <v>115</v>
      </c>
      <c r="T2406" s="5" t="s">
        <v>116</v>
      </c>
      <c r="U2406" s="5" t="s">
        <v>3107</v>
      </c>
      <c r="V2406" s="5" t="s">
        <v>11235</v>
      </c>
      <c r="Y2406" s="5" t="s">
        <v>4820</v>
      </c>
      <c r="Z2406" s="5" t="s">
        <v>12146</v>
      </c>
      <c r="AC2406" s="4">
        <v>14</v>
      </c>
      <c r="AD2406" s="5" t="s">
        <v>383</v>
      </c>
      <c r="AE2406" s="5" t="s">
        <v>384</v>
      </c>
    </row>
    <row r="2407" spans="1:72" ht="13.5" customHeight="1">
      <c r="A2407" s="7" t="str">
        <f>HYPERLINK("http://kyu.snu.ac.kr/sdhj/index.jsp?type=hj/GK14704_00IM0001_018a.jpg","1768_해북촌_018a")</f>
        <v>1768_해북촌_018a</v>
      </c>
      <c r="B2407" s="4">
        <v>1768</v>
      </c>
      <c r="C2407" s="4" t="s">
        <v>9696</v>
      </c>
      <c r="D2407" s="4" t="s">
        <v>9697</v>
      </c>
      <c r="E2407" s="4">
        <v>2406</v>
      </c>
      <c r="F2407" s="5">
        <v>12</v>
      </c>
      <c r="G2407" s="5" t="s">
        <v>7736</v>
      </c>
      <c r="H2407" s="5" t="s">
        <v>7737</v>
      </c>
      <c r="I2407" s="5">
        <v>2</v>
      </c>
      <c r="L2407" s="5">
        <v>1</v>
      </c>
      <c r="M2407" s="5" t="s">
        <v>7823</v>
      </c>
      <c r="N2407" s="5" t="s">
        <v>7824</v>
      </c>
      <c r="S2407" s="5" t="s">
        <v>305</v>
      </c>
      <c r="T2407" s="5" t="s">
        <v>306</v>
      </c>
      <c r="Y2407" s="5" t="s">
        <v>251</v>
      </c>
      <c r="Z2407" s="5" t="s">
        <v>252</v>
      </c>
      <c r="AC2407" s="4">
        <v>17</v>
      </c>
      <c r="AD2407" s="5" t="s">
        <v>191</v>
      </c>
      <c r="AE2407" s="5" t="s">
        <v>192</v>
      </c>
    </row>
    <row r="2408" spans="1:72" ht="13.5" customHeight="1">
      <c r="A2408" s="7" t="str">
        <f>HYPERLINK("http://kyu.snu.ac.kr/sdhj/index.jsp?type=hj/GK14704_00IM0001_018a.jpg","1768_해북촌_018a")</f>
        <v>1768_해북촌_018a</v>
      </c>
      <c r="B2408" s="4">
        <v>1768</v>
      </c>
      <c r="C2408" s="4" t="s">
        <v>9696</v>
      </c>
      <c r="D2408" s="4" t="s">
        <v>9697</v>
      </c>
      <c r="E2408" s="4">
        <v>2407</v>
      </c>
      <c r="F2408" s="5">
        <v>12</v>
      </c>
      <c r="G2408" s="5" t="s">
        <v>7736</v>
      </c>
      <c r="H2408" s="5" t="s">
        <v>7737</v>
      </c>
      <c r="I2408" s="5">
        <v>2</v>
      </c>
      <c r="L2408" s="5">
        <v>1</v>
      </c>
      <c r="M2408" s="5" t="s">
        <v>7823</v>
      </c>
      <c r="N2408" s="5" t="s">
        <v>7824</v>
      </c>
      <c r="S2408" s="5" t="s">
        <v>127</v>
      </c>
      <c r="T2408" s="5" t="s">
        <v>128</v>
      </c>
      <c r="Y2408" s="5" t="s">
        <v>251</v>
      </c>
      <c r="Z2408" s="5" t="s">
        <v>252</v>
      </c>
      <c r="AC2408" s="4">
        <v>17</v>
      </c>
      <c r="AD2408" s="5" t="s">
        <v>191</v>
      </c>
      <c r="AE2408" s="5" t="s">
        <v>192</v>
      </c>
    </row>
    <row r="2409" spans="1:72" ht="13.5" customHeight="1">
      <c r="A2409" s="7" t="str">
        <f>HYPERLINK("http://kyu.snu.ac.kr/sdhj/index.jsp?type=hj/GK14704_00IM0001_018a.jpg","1768_해북촌_018a")</f>
        <v>1768_해북촌_018a</v>
      </c>
      <c r="B2409" s="4">
        <v>1768</v>
      </c>
      <c r="C2409" s="4" t="s">
        <v>9696</v>
      </c>
      <c r="D2409" s="4" t="s">
        <v>9697</v>
      </c>
      <c r="E2409" s="4">
        <v>2408</v>
      </c>
      <c r="F2409" s="5">
        <v>12</v>
      </c>
      <c r="G2409" s="5" t="s">
        <v>7736</v>
      </c>
      <c r="H2409" s="5" t="s">
        <v>7737</v>
      </c>
      <c r="I2409" s="5">
        <v>2</v>
      </c>
      <c r="L2409" s="5">
        <v>1</v>
      </c>
      <c r="M2409" s="5" t="s">
        <v>7823</v>
      </c>
      <c r="N2409" s="5" t="s">
        <v>7824</v>
      </c>
      <c r="S2409" s="5" t="s">
        <v>127</v>
      </c>
      <c r="T2409" s="5" t="s">
        <v>128</v>
      </c>
      <c r="Y2409" s="5" t="s">
        <v>251</v>
      </c>
      <c r="Z2409" s="5" t="s">
        <v>252</v>
      </c>
      <c r="AD2409" s="5" t="s">
        <v>329</v>
      </c>
      <c r="AE2409" s="5" t="s">
        <v>330</v>
      </c>
      <c r="AF2409" s="5" t="s">
        <v>610</v>
      </c>
      <c r="AG2409" s="5" t="s">
        <v>611</v>
      </c>
    </row>
    <row r="2410" spans="1:72" ht="13.5" customHeight="1">
      <c r="A2410" s="7" t="str">
        <f>HYPERLINK("http://kyu.snu.ac.kr/sdhj/index.jsp?type=hj/GK14704_00IM0001_018a.jpg","1768_해북촌_018a")</f>
        <v>1768_해북촌_018a</v>
      </c>
      <c r="B2410" s="4">
        <v>1768</v>
      </c>
      <c r="C2410" s="4" t="s">
        <v>9696</v>
      </c>
      <c r="D2410" s="4" t="s">
        <v>9697</v>
      </c>
      <c r="E2410" s="4">
        <v>2409</v>
      </c>
      <c r="F2410" s="5">
        <v>12</v>
      </c>
      <c r="G2410" s="5" t="s">
        <v>7736</v>
      </c>
      <c r="H2410" s="5" t="s">
        <v>7737</v>
      </c>
      <c r="I2410" s="5">
        <v>2</v>
      </c>
      <c r="L2410" s="5">
        <v>2</v>
      </c>
      <c r="M2410" s="4" t="s">
        <v>7845</v>
      </c>
      <c r="N2410" s="4" t="s">
        <v>7846</v>
      </c>
      <c r="S2410" s="4"/>
      <c r="T2410" s="4" t="s">
        <v>11250</v>
      </c>
      <c r="U2410" s="5" t="s">
        <v>7299</v>
      </c>
      <c r="V2410" s="5" t="s">
        <v>7300</v>
      </c>
      <c r="W2410" s="5" t="s">
        <v>249</v>
      </c>
      <c r="X2410" s="4" t="s">
        <v>12147</v>
      </c>
      <c r="Y2410" s="5" t="s">
        <v>4755</v>
      </c>
      <c r="Z2410" s="5" t="s">
        <v>11251</v>
      </c>
      <c r="AC2410" s="4">
        <v>60</v>
      </c>
      <c r="AD2410" s="5" t="s">
        <v>343</v>
      </c>
      <c r="AE2410" s="5" t="s">
        <v>344</v>
      </c>
      <c r="AJ2410" s="5" t="s">
        <v>33</v>
      </c>
      <c r="AK2410" s="5" t="s">
        <v>34</v>
      </c>
      <c r="AL2410" s="5" t="s">
        <v>93</v>
      </c>
      <c r="AM2410" s="5" t="s">
        <v>94</v>
      </c>
      <c r="AT2410" s="5" t="s">
        <v>1030</v>
      </c>
      <c r="AU2410" s="5" t="s">
        <v>1031</v>
      </c>
      <c r="AV2410" s="5" t="s">
        <v>7847</v>
      </c>
      <c r="AW2410" s="5" t="s">
        <v>2617</v>
      </c>
      <c r="BG2410" s="5" t="s">
        <v>1030</v>
      </c>
      <c r="BH2410" s="5" t="s">
        <v>1031</v>
      </c>
      <c r="BI2410" s="5" t="s">
        <v>7848</v>
      </c>
      <c r="BJ2410" s="5" t="s">
        <v>7849</v>
      </c>
      <c r="BK2410" s="5" t="s">
        <v>1030</v>
      </c>
      <c r="BL2410" s="5" t="s">
        <v>1031</v>
      </c>
      <c r="BM2410" s="5" t="s">
        <v>12148</v>
      </c>
      <c r="BN2410" s="5" t="s">
        <v>12149</v>
      </c>
      <c r="BO2410" s="5" t="s">
        <v>1030</v>
      </c>
      <c r="BP2410" s="5" t="s">
        <v>1031</v>
      </c>
      <c r="BQ2410" s="5" t="s">
        <v>7850</v>
      </c>
      <c r="BR2410" s="5" t="s">
        <v>7851</v>
      </c>
      <c r="BS2410" s="5" t="s">
        <v>437</v>
      </c>
      <c r="BT2410" s="5" t="s">
        <v>438</v>
      </c>
    </row>
    <row r="2411" spans="1:72" ht="13.5" customHeight="1">
      <c r="A2411" s="7" t="str">
        <f>HYPERLINK("http://kyu.snu.ac.kr/sdhj/index.jsp?type=hj/GK14704_00IM0001_018a.jpg","1768_해북촌_018a")</f>
        <v>1768_해북촌_018a</v>
      </c>
      <c r="B2411" s="4">
        <v>1768</v>
      </c>
      <c r="C2411" s="4" t="s">
        <v>12026</v>
      </c>
      <c r="D2411" s="4" t="s">
        <v>12027</v>
      </c>
      <c r="E2411" s="4">
        <v>2410</v>
      </c>
      <c r="F2411" s="5">
        <v>12</v>
      </c>
      <c r="G2411" s="5" t="s">
        <v>7736</v>
      </c>
      <c r="H2411" s="5" t="s">
        <v>7737</v>
      </c>
      <c r="I2411" s="5">
        <v>2</v>
      </c>
      <c r="L2411" s="5">
        <v>2</v>
      </c>
      <c r="M2411" s="5" t="s">
        <v>7845</v>
      </c>
      <c r="N2411" s="5" t="s">
        <v>7846</v>
      </c>
      <c r="S2411" s="5" t="s">
        <v>95</v>
      </c>
      <c r="T2411" s="5" t="s">
        <v>96</v>
      </c>
      <c r="W2411" s="5" t="s">
        <v>250</v>
      </c>
      <c r="X2411" s="4" t="s">
        <v>12150</v>
      </c>
      <c r="Y2411" s="5" t="s">
        <v>251</v>
      </c>
      <c r="Z2411" s="5" t="s">
        <v>252</v>
      </c>
      <c r="AF2411" s="5" t="s">
        <v>309</v>
      </c>
      <c r="AG2411" s="5" t="s">
        <v>308</v>
      </c>
    </row>
    <row r="2412" spans="1:72" ht="13.5" customHeight="1">
      <c r="A2412" s="7" t="str">
        <f>HYPERLINK("http://kyu.snu.ac.kr/sdhj/index.jsp?type=hj/GK14704_00IM0001_018a.jpg","1768_해북촌_018a")</f>
        <v>1768_해북촌_018a</v>
      </c>
      <c r="B2412" s="4">
        <v>1768</v>
      </c>
      <c r="C2412" s="4" t="s">
        <v>12026</v>
      </c>
      <c r="D2412" s="4" t="s">
        <v>12027</v>
      </c>
      <c r="E2412" s="4">
        <v>2411</v>
      </c>
      <c r="F2412" s="5">
        <v>12</v>
      </c>
      <c r="G2412" s="5" t="s">
        <v>7736</v>
      </c>
      <c r="H2412" s="5" t="s">
        <v>7737</v>
      </c>
      <c r="I2412" s="5">
        <v>2</v>
      </c>
      <c r="L2412" s="5">
        <v>2</v>
      </c>
      <c r="M2412" s="5" t="s">
        <v>7845</v>
      </c>
      <c r="N2412" s="5" t="s">
        <v>7846</v>
      </c>
      <c r="S2412" s="5" t="s">
        <v>115</v>
      </c>
      <c r="T2412" s="5" t="s">
        <v>116</v>
      </c>
      <c r="Y2412" s="5" t="s">
        <v>636</v>
      </c>
      <c r="Z2412" s="5" t="s">
        <v>637</v>
      </c>
      <c r="AF2412" s="5" t="s">
        <v>1840</v>
      </c>
      <c r="AG2412" s="5" t="s">
        <v>1841</v>
      </c>
      <c r="AH2412" s="5" t="s">
        <v>3569</v>
      </c>
      <c r="AI2412" s="5" t="s">
        <v>3570</v>
      </c>
    </row>
    <row r="2413" spans="1:72" ht="13.5" customHeight="1">
      <c r="A2413" s="7" t="str">
        <f>HYPERLINK("http://kyu.snu.ac.kr/sdhj/index.jsp?type=hj/GK14704_00IM0001_018a.jpg","1768_해북촌_018a")</f>
        <v>1768_해북촌_018a</v>
      </c>
      <c r="B2413" s="4">
        <v>1768</v>
      </c>
      <c r="C2413" s="4" t="s">
        <v>12026</v>
      </c>
      <c r="D2413" s="4" t="s">
        <v>12027</v>
      </c>
      <c r="E2413" s="4">
        <v>2412</v>
      </c>
      <c r="F2413" s="5">
        <v>12</v>
      </c>
      <c r="G2413" s="5" t="s">
        <v>7736</v>
      </c>
      <c r="H2413" s="5" t="s">
        <v>7737</v>
      </c>
      <c r="I2413" s="5">
        <v>2</v>
      </c>
      <c r="L2413" s="5">
        <v>2</v>
      </c>
      <c r="M2413" s="5" t="s">
        <v>7845</v>
      </c>
      <c r="N2413" s="5" t="s">
        <v>7846</v>
      </c>
      <c r="S2413" s="5" t="s">
        <v>127</v>
      </c>
      <c r="T2413" s="5" t="s">
        <v>128</v>
      </c>
      <c r="Y2413" s="5" t="s">
        <v>251</v>
      </c>
      <c r="Z2413" s="5" t="s">
        <v>252</v>
      </c>
      <c r="AC2413" s="4">
        <v>25</v>
      </c>
      <c r="AD2413" s="5" t="s">
        <v>125</v>
      </c>
      <c r="AE2413" s="5" t="s">
        <v>126</v>
      </c>
    </row>
    <row r="2414" spans="1:72" ht="13.5" customHeight="1">
      <c r="A2414" s="7" t="str">
        <f>HYPERLINK("http://kyu.snu.ac.kr/sdhj/index.jsp?type=hj/GK14704_00IM0001_018a.jpg","1768_해북촌_018a")</f>
        <v>1768_해북촌_018a</v>
      </c>
      <c r="B2414" s="4">
        <v>1768</v>
      </c>
      <c r="C2414" s="4" t="s">
        <v>12026</v>
      </c>
      <c r="D2414" s="4" t="s">
        <v>12027</v>
      </c>
      <c r="E2414" s="4">
        <v>2413</v>
      </c>
      <c r="F2414" s="5">
        <v>12</v>
      </c>
      <c r="G2414" s="5" t="s">
        <v>7736</v>
      </c>
      <c r="H2414" s="5" t="s">
        <v>7737</v>
      </c>
      <c r="I2414" s="5">
        <v>2</v>
      </c>
      <c r="L2414" s="5">
        <v>2</v>
      </c>
      <c r="M2414" s="5" t="s">
        <v>7845</v>
      </c>
      <c r="N2414" s="5" t="s">
        <v>7846</v>
      </c>
      <c r="S2414" s="5" t="s">
        <v>3302</v>
      </c>
      <c r="T2414" s="5" t="s">
        <v>124</v>
      </c>
      <c r="U2414" s="5" t="s">
        <v>7852</v>
      </c>
      <c r="V2414" s="5" t="s">
        <v>7853</v>
      </c>
      <c r="W2414" s="5" t="s">
        <v>97</v>
      </c>
      <c r="X2414" s="5" t="s">
        <v>98</v>
      </c>
      <c r="Y2414" s="5" t="s">
        <v>2363</v>
      </c>
      <c r="Z2414" s="5" t="s">
        <v>272</v>
      </c>
      <c r="AC2414" s="4">
        <v>37</v>
      </c>
      <c r="AD2414" s="5" t="s">
        <v>2033</v>
      </c>
      <c r="AE2414" s="5" t="s">
        <v>2034</v>
      </c>
    </row>
    <row r="2415" spans="1:72" ht="13.5" customHeight="1">
      <c r="A2415" s="7" t="str">
        <f>HYPERLINK("http://kyu.snu.ac.kr/sdhj/index.jsp?type=hj/GK14704_00IM0001_018a.jpg","1768_해북촌_018a")</f>
        <v>1768_해북촌_018a</v>
      </c>
      <c r="B2415" s="4">
        <v>1768</v>
      </c>
      <c r="C2415" s="4" t="s">
        <v>10680</v>
      </c>
      <c r="D2415" s="4" t="s">
        <v>10681</v>
      </c>
      <c r="E2415" s="4">
        <v>2414</v>
      </c>
      <c r="F2415" s="5">
        <v>12</v>
      </c>
      <c r="G2415" s="5" t="s">
        <v>7736</v>
      </c>
      <c r="H2415" s="5" t="s">
        <v>7737</v>
      </c>
      <c r="I2415" s="5">
        <v>2</v>
      </c>
      <c r="L2415" s="5">
        <v>2</v>
      </c>
      <c r="M2415" s="5" t="s">
        <v>7845</v>
      </c>
      <c r="N2415" s="5" t="s">
        <v>7846</v>
      </c>
      <c r="S2415" s="5" t="s">
        <v>5814</v>
      </c>
      <c r="T2415" s="5" t="s">
        <v>3115</v>
      </c>
      <c r="U2415" s="5" t="s">
        <v>6201</v>
      </c>
      <c r="V2415" s="5" t="s">
        <v>6202</v>
      </c>
      <c r="Y2415" s="5" t="s">
        <v>697</v>
      </c>
      <c r="Z2415" s="5" t="s">
        <v>698</v>
      </c>
      <c r="AC2415" s="4">
        <v>7</v>
      </c>
      <c r="AD2415" s="5" t="s">
        <v>724</v>
      </c>
      <c r="AE2415" s="5" t="s">
        <v>725</v>
      </c>
    </row>
    <row r="2416" spans="1:72" ht="13.5" customHeight="1">
      <c r="A2416" s="7" t="str">
        <f>HYPERLINK("http://kyu.snu.ac.kr/sdhj/index.jsp?type=hj/GK14704_00IM0001_018a.jpg","1768_해북촌_018a")</f>
        <v>1768_해북촌_018a</v>
      </c>
      <c r="B2416" s="4">
        <v>1768</v>
      </c>
      <c r="C2416" s="4" t="s">
        <v>10437</v>
      </c>
      <c r="D2416" s="4" t="s">
        <v>10438</v>
      </c>
      <c r="E2416" s="4">
        <v>2415</v>
      </c>
      <c r="F2416" s="5">
        <v>12</v>
      </c>
      <c r="G2416" s="5" t="s">
        <v>7736</v>
      </c>
      <c r="H2416" s="5" t="s">
        <v>7737</v>
      </c>
      <c r="I2416" s="5">
        <v>2</v>
      </c>
      <c r="L2416" s="5">
        <v>2</v>
      </c>
      <c r="M2416" s="5" t="s">
        <v>7845</v>
      </c>
      <c r="N2416" s="5" t="s">
        <v>7846</v>
      </c>
      <c r="S2416" s="5" t="s">
        <v>1962</v>
      </c>
      <c r="T2416" s="5" t="s">
        <v>1963</v>
      </c>
      <c r="Y2416" s="5" t="s">
        <v>251</v>
      </c>
      <c r="Z2416" s="5" t="s">
        <v>252</v>
      </c>
      <c r="AC2416" s="4">
        <v>2</v>
      </c>
      <c r="AD2416" s="5" t="s">
        <v>329</v>
      </c>
      <c r="AE2416" s="5" t="s">
        <v>330</v>
      </c>
    </row>
    <row r="2417" spans="1:72" ht="13.5" customHeight="1">
      <c r="A2417" s="7" t="str">
        <f>HYPERLINK("http://kyu.snu.ac.kr/sdhj/index.jsp?type=hj/GK14704_00IM0001_018a.jpg","1768_해북촌_018a")</f>
        <v>1768_해북촌_018a</v>
      </c>
      <c r="B2417" s="4">
        <v>1768</v>
      </c>
      <c r="C2417" s="4" t="s">
        <v>12026</v>
      </c>
      <c r="D2417" s="4" t="s">
        <v>12027</v>
      </c>
      <c r="E2417" s="4">
        <v>2416</v>
      </c>
      <c r="F2417" s="5">
        <v>12</v>
      </c>
      <c r="G2417" s="5" t="s">
        <v>7736</v>
      </c>
      <c r="H2417" s="5" t="s">
        <v>7737</v>
      </c>
      <c r="I2417" s="5">
        <v>2</v>
      </c>
      <c r="L2417" s="5">
        <v>3</v>
      </c>
      <c r="M2417" s="4" t="s">
        <v>7854</v>
      </c>
      <c r="N2417" s="4" t="s">
        <v>7855</v>
      </c>
      <c r="Q2417" s="5" t="s">
        <v>7856</v>
      </c>
      <c r="R2417" s="5" t="s">
        <v>7857</v>
      </c>
      <c r="S2417" s="4"/>
      <c r="T2417" s="4" t="s">
        <v>11538</v>
      </c>
      <c r="U2417" s="5" t="s">
        <v>6201</v>
      </c>
      <c r="V2417" s="5" t="s">
        <v>6202</v>
      </c>
      <c r="W2417" s="5" t="s">
        <v>12151</v>
      </c>
      <c r="X2417" s="5" t="s">
        <v>12152</v>
      </c>
      <c r="Y2417" s="5" t="s">
        <v>7858</v>
      </c>
      <c r="Z2417" s="5" t="s">
        <v>7859</v>
      </c>
      <c r="AC2417" s="4">
        <v>33</v>
      </c>
      <c r="AD2417" s="5" t="s">
        <v>223</v>
      </c>
      <c r="AE2417" s="5" t="s">
        <v>224</v>
      </c>
      <c r="AJ2417" s="5" t="s">
        <v>33</v>
      </c>
      <c r="AK2417" s="5" t="s">
        <v>34</v>
      </c>
      <c r="AL2417" s="5" t="s">
        <v>437</v>
      </c>
      <c r="AM2417" s="5" t="s">
        <v>438</v>
      </c>
      <c r="AV2417" s="5" t="s">
        <v>6985</v>
      </c>
      <c r="AW2417" s="5" t="s">
        <v>6986</v>
      </c>
      <c r="BG2417" s="5" t="s">
        <v>563</v>
      </c>
      <c r="BH2417" s="5" t="s">
        <v>564</v>
      </c>
      <c r="BI2417" s="5" t="s">
        <v>7860</v>
      </c>
      <c r="BJ2417" s="5" t="s">
        <v>7861</v>
      </c>
      <c r="BK2417" s="5" t="s">
        <v>1030</v>
      </c>
      <c r="BL2417" s="5" t="s">
        <v>1031</v>
      </c>
      <c r="BM2417" s="5" t="s">
        <v>795</v>
      </c>
      <c r="BN2417" s="5" t="s">
        <v>796</v>
      </c>
      <c r="BO2417" s="5" t="s">
        <v>563</v>
      </c>
      <c r="BP2417" s="5" t="s">
        <v>564</v>
      </c>
      <c r="BQ2417" s="5" t="s">
        <v>7862</v>
      </c>
      <c r="BR2417" s="5" t="s">
        <v>7863</v>
      </c>
      <c r="BS2417" s="5" t="s">
        <v>7864</v>
      </c>
      <c r="BT2417" s="5" t="s">
        <v>7865</v>
      </c>
    </row>
    <row r="2418" spans="1:72" ht="13.5" customHeight="1">
      <c r="A2418" s="7" t="str">
        <f>HYPERLINK("http://kyu.snu.ac.kr/sdhj/index.jsp?type=hj/GK14704_00IM0001_018a.jpg","1768_해북촌_018a")</f>
        <v>1768_해북촌_018a</v>
      </c>
      <c r="B2418" s="4">
        <v>1768</v>
      </c>
      <c r="C2418" s="4" t="s">
        <v>10437</v>
      </c>
      <c r="D2418" s="4" t="s">
        <v>10438</v>
      </c>
      <c r="E2418" s="4">
        <v>2417</v>
      </c>
      <c r="F2418" s="5">
        <v>12</v>
      </c>
      <c r="G2418" s="5" t="s">
        <v>7736</v>
      </c>
      <c r="H2418" s="5" t="s">
        <v>7737</v>
      </c>
      <c r="I2418" s="5">
        <v>2</v>
      </c>
      <c r="L2418" s="5">
        <v>3</v>
      </c>
      <c r="M2418" s="5" t="s">
        <v>7854</v>
      </c>
      <c r="N2418" s="5" t="s">
        <v>7855</v>
      </c>
      <c r="S2418" s="5" t="s">
        <v>95</v>
      </c>
      <c r="T2418" s="5" t="s">
        <v>96</v>
      </c>
      <c r="W2418" s="5" t="s">
        <v>7866</v>
      </c>
      <c r="X2418" s="5" t="s">
        <v>3769</v>
      </c>
      <c r="Y2418" s="5" t="s">
        <v>251</v>
      </c>
      <c r="Z2418" s="5" t="s">
        <v>252</v>
      </c>
      <c r="AC2418" s="4">
        <v>33</v>
      </c>
      <c r="AD2418" s="5" t="s">
        <v>223</v>
      </c>
      <c r="AE2418" s="5" t="s">
        <v>224</v>
      </c>
      <c r="AJ2418" s="5" t="s">
        <v>33</v>
      </c>
      <c r="AK2418" s="5" t="s">
        <v>34</v>
      </c>
      <c r="AL2418" s="5" t="s">
        <v>1214</v>
      </c>
      <c r="AM2418" s="5" t="s">
        <v>12153</v>
      </c>
      <c r="AV2418" s="5" t="s">
        <v>9544</v>
      </c>
      <c r="AW2418" s="5" t="s">
        <v>3640</v>
      </c>
      <c r="BI2418" s="5" t="s">
        <v>6305</v>
      </c>
      <c r="BJ2418" s="5" t="s">
        <v>6306</v>
      </c>
      <c r="BM2418" s="5" t="s">
        <v>5465</v>
      </c>
      <c r="BN2418" s="5" t="s">
        <v>2955</v>
      </c>
      <c r="BQ2418" s="5" t="s">
        <v>7867</v>
      </c>
      <c r="BR2418" s="5" t="s">
        <v>12154</v>
      </c>
      <c r="BS2418" s="5" t="s">
        <v>266</v>
      </c>
      <c r="BT2418" s="4" t="s">
        <v>12155</v>
      </c>
    </row>
    <row r="2419" spans="1:72" ht="13.5" customHeight="1">
      <c r="A2419" s="7" t="str">
        <f>HYPERLINK("http://kyu.snu.ac.kr/sdhj/index.jsp?type=hj/GK14704_00IM0001_018a.jpg","1768_해북촌_018a")</f>
        <v>1768_해북촌_018a</v>
      </c>
      <c r="B2419" s="4">
        <v>1768</v>
      </c>
      <c r="C2419" s="4" t="s">
        <v>12156</v>
      </c>
      <c r="D2419" s="4" t="s">
        <v>12157</v>
      </c>
      <c r="E2419" s="4">
        <v>2418</v>
      </c>
      <c r="F2419" s="5">
        <v>12</v>
      </c>
      <c r="G2419" s="5" t="s">
        <v>7736</v>
      </c>
      <c r="H2419" s="5" t="s">
        <v>7737</v>
      </c>
      <c r="I2419" s="5">
        <v>2</v>
      </c>
      <c r="L2419" s="5">
        <v>3</v>
      </c>
      <c r="M2419" s="5" t="s">
        <v>7854</v>
      </c>
      <c r="N2419" s="5" t="s">
        <v>7855</v>
      </c>
      <c r="S2419" s="5" t="s">
        <v>248</v>
      </c>
      <c r="T2419" s="5" t="s">
        <v>176</v>
      </c>
      <c r="W2419" s="5" t="s">
        <v>439</v>
      </c>
      <c r="X2419" s="5" t="s">
        <v>440</v>
      </c>
      <c r="Y2419" s="5" t="s">
        <v>251</v>
      </c>
      <c r="Z2419" s="5" t="s">
        <v>252</v>
      </c>
      <c r="AC2419" s="4">
        <v>66</v>
      </c>
      <c r="AD2419" s="5" t="s">
        <v>525</v>
      </c>
      <c r="AE2419" s="5" t="s">
        <v>526</v>
      </c>
    </row>
    <row r="2420" spans="1:72" ht="13.5" customHeight="1">
      <c r="A2420" s="7" t="str">
        <f>HYPERLINK("http://kyu.snu.ac.kr/sdhj/index.jsp?type=hj/GK14704_00IM0001_018a.jpg","1768_해북촌_018a")</f>
        <v>1768_해북촌_018a</v>
      </c>
      <c r="B2420" s="4">
        <v>1768</v>
      </c>
      <c r="C2420" s="4" t="s">
        <v>10159</v>
      </c>
      <c r="D2420" s="4" t="s">
        <v>10160</v>
      </c>
      <c r="E2420" s="4">
        <v>2419</v>
      </c>
      <c r="F2420" s="5">
        <v>12</v>
      </c>
      <c r="G2420" s="5" t="s">
        <v>7736</v>
      </c>
      <c r="H2420" s="5" t="s">
        <v>7737</v>
      </c>
      <c r="I2420" s="5">
        <v>2</v>
      </c>
      <c r="L2420" s="5">
        <v>3</v>
      </c>
      <c r="M2420" s="5" t="s">
        <v>7854</v>
      </c>
      <c r="N2420" s="5" t="s">
        <v>7855</v>
      </c>
      <c r="S2420" s="5" t="s">
        <v>305</v>
      </c>
      <c r="T2420" s="5" t="s">
        <v>306</v>
      </c>
      <c r="AF2420" s="5" t="s">
        <v>131</v>
      </c>
      <c r="AG2420" s="5" t="s">
        <v>132</v>
      </c>
    </row>
    <row r="2421" spans="1:72" ht="13.5" customHeight="1">
      <c r="A2421" s="7" t="str">
        <f>HYPERLINK("http://kyu.snu.ac.kr/sdhj/index.jsp?type=hj/GK14704_00IM0001_018a.jpg","1768_해북촌_018a")</f>
        <v>1768_해북촌_018a</v>
      </c>
      <c r="B2421" s="4">
        <v>1768</v>
      </c>
      <c r="C2421" s="4" t="s">
        <v>10159</v>
      </c>
      <c r="D2421" s="4" t="s">
        <v>10160</v>
      </c>
      <c r="E2421" s="4">
        <v>2420</v>
      </c>
      <c r="F2421" s="5">
        <v>12</v>
      </c>
      <c r="G2421" s="5" t="s">
        <v>7736</v>
      </c>
      <c r="H2421" s="5" t="s">
        <v>7737</v>
      </c>
      <c r="I2421" s="5">
        <v>2</v>
      </c>
      <c r="L2421" s="5">
        <v>3</v>
      </c>
      <c r="M2421" s="5" t="s">
        <v>7854</v>
      </c>
      <c r="N2421" s="5" t="s">
        <v>7855</v>
      </c>
      <c r="S2421" s="5" t="s">
        <v>1193</v>
      </c>
      <c r="T2421" s="5" t="s">
        <v>1194</v>
      </c>
      <c r="Y2421" s="5" t="s">
        <v>7868</v>
      </c>
      <c r="Z2421" s="5" t="s">
        <v>7869</v>
      </c>
      <c r="AF2421" s="5" t="s">
        <v>1840</v>
      </c>
      <c r="AG2421" s="5" t="s">
        <v>1841</v>
      </c>
      <c r="AH2421" s="5" t="s">
        <v>3569</v>
      </c>
      <c r="AI2421" s="5" t="s">
        <v>3570</v>
      </c>
    </row>
    <row r="2422" spans="1:72" ht="13.5" customHeight="1">
      <c r="A2422" s="7" t="str">
        <f>HYPERLINK("http://kyu.snu.ac.kr/sdhj/index.jsp?type=hj/GK14704_00IM0001_018a.jpg","1768_해북촌_018a")</f>
        <v>1768_해북촌_018a</v>
      </c>
      <c r="B2422" s="4">
        <v>1768</v>
      </c>
      <c r="C2422" s="4" t="s">
        <v>10159</v>
      </c>
      <c r="D2422" s="4" t="s">
        <v>10160</v>
      </c>
      <c r="E2422" s="4">
        <v>2421</v>
      </c>
      <c r="F2422" s="5">
        <v>12</v>
      </c>
      <c r="G2422" s="5" t="s">
        <v>7736</v>
      </c>
      <c r="H2422" s="5" t="s">
        <v>7737</v>
      </c>
      <c r="I2422" s="5">
        <v>2</v>
      </c>
      <c r="L2422" s="5">
        <v>3</v>
      </c>
      <c r="M2422" s="5" t="s">
        <v>7854</v>
      </c>
      <c r="N2422" s="5" t="s">
        <v>7855</v>
      </c>
      <c r="S2422" s="5" t="s">
        <v>305</v>
      </c>
      <c r="T2422" s="5" t="s">
        <v>306</v>
      </c>
      <c r="Y2422" s="5" t="s">
        <v>251</v>
      </c>
      <c r="Z2422" s="5" t="s">
        <v>252</v>
      </c>
      <c r="AC2422" s="4">
        <v>7</v>
      </c>
      <c r="AD2422" s="5" t="s">
        <v>724</v>
      </c>
      <c r="AE2422" s="5" t="s">
        <v>725</v>
      </c>
    </row>
    <row r="2423" spans="1:72" ht="13.5" customHeight="1">
      <c r="A2423" s="7" t="str">
        <f>HYPERLINK("http://kyu.snu.ac.kr/sdhj/index.jsp?type=hj/GK14704_00IM0001_018a.jpg","1768_해북촌_018a")</f>
        <v>1768_해북촌_018a</v>
      </c>
      <c r="B2423" s="4">
        <v>1768</v>
      </c>
      <c r="C2423" s="4" t="s">
        <v>10159</v>
      </c>
      <c r="D2423" s="4" t="s">
        <v>10160</v>
      </c>
      <c r="E2423" s="4">
        <v>2422</v>
      </c>
      <c r="F2423" s="5">
        <v>12</v>
      </c>
      <c r="G2423" s="5" t="s">
        <v>7736</v>
      </c>
      <c r="H2423" s="5" t="s">
        <v>7737</v>
      </c>
      <c r="I2423" s="5">
        <v>2</v>
      </c>
      <c r="L2423" s="5">
        <v>3</v>
      </c>
      <c r="M2423" s="5" t="s">
        <v>7854</v>
      </c>
      <c r="N2423" s="5" t="s">
        <v>7855</v>
      </c>
      <c r="S2423" s="5" t="s">
        <v>7870</v>
      </c>
      <c r="T2423" s="5" t="s">
        <v>7871</v>
      </c>
      <c r="W2423" s="5" t="s">
        <v>250</v>
      </c>
      <c r="X2423" s="4" t="s">
        <v>11552</v>
      </c>
      <c r="Y2423" s="5" t="s">
        <v>251</v>
      </c>
      <c r="Z2423" s="5" t="s">
        <v>252</v>
      </c>
      <c r="AF2423" s="5" t="s">
        <v>1840</v>
      </c>
      <c r="AG2423" s="5" t="s">
        <v>1841</v>
      </c>
      <c r="AH2423" s="5" t="s">
        <v>3569</v>
      </c>
      <c r="AI2423" s="5" t="s">
        <v>3570</v>
      </c>
    </row>
    <row r="2424" spans="1:72" ht="13.5" customHeight="1">
      <c r="A2424" s="7" t="str">
        <f>HYPERLINK("http://kyu.snu.ac.kr/sdhj/index.jsp?type=hj/GK14704_00IM0001_018a.jpg","1768_해북촌_018a")</f>
        <v>1768_해북촌_018a</v>
      </c>
      <c r="B2424" s="4">
        <v>1768</v>
      </c>
      <c r="C2424" s="4" t="s">
        <v>10159</v>
      </c>
      <c r="D2424" s="4" t="s">
        <v>10160</v>
      </c>
      <c r="E2424" s="4">
        <v>2423</v>
      </c>
      <c r="F2424" s="5">
        <v>12</v>
      </c>
      <c r="G2424" s="5" t="s">
        <v>7736</v>
      </c>
      <c r="H2424" s="5" t="s">
        <v>7737</v>
      </c>
      <c r="I2424" s="5">
        <v>2</v>
      </c>
      <c r="L2424" s="5">
        <v>4</v>
      </c>
      <c r="M2424" s="4" t="s">
        <v>7872</v>
      </c>
      <c r="N2424" s="4" t="s">
        <v>7873</v>
      </c>
      <c r="S2424" s="4"/>
      <c r="T2424" s="4" t="s">
        <v>10089</v>
      </c>
      <c r="U2424" s="5" t="s">
        <v>695</v>
      </c>
      <c r="V2424" s="5" t="s">
        <v>696</v>
      </c>
      <c r="W2424" s="5" t="s">
        <v>327</v>
      </c>
      <c r="X2424" s="5" t="s">
        <v>328</v>
      </c>
      <c r="Y2424" s="5" t="s">
        <v>7874</v>
      </c>
      <c r="Z2424" s="5" t="s">
        <v>7875</v>
      </c>
      <c r="AC2424" s="4">
        <v>71</v>
      </c>
      <c r="AD2424" s="5" t="s">
        <v>329</v>
      </c>
      <c r="AE2424" s="5" t="s">
        <v>330</v>
      </c>
      <c r="AJ2424" s="5" t="s">
        <v>33</v>
      </c>
      <c r="AK2424" s="5" t="s">
        <v>34</v>
      </c>
      <c r="AL2424" s="5" t="s">
        <v>331</v>
      </c>
      <c r="AM2424" s="5" t="s">
        <v>332</v>
      </c>
      <c r="AT2424" s="5" t="s">
        <v>1030</v>
      </c>
      <c r="AU2424" s="5" t="s">
        <v>1031</v>
      </c>
      <c r="AV2424" s="5" t="s">
        <v>7876</v>
      </c>
      <c r="AW2424" s="5" t="s">
        <v>108</v>
      </c>
      <c r="BG2424" s="5" t="s">
        <v>563</v>
      </c>
      <c r="BH2424" s="5" t="s">
        <v>564</v>
      </c>
      <c r="BI2424" s="5" t="s">
        <v>5174</v>
      </c>
      <c r="BJ2424" s="5" t="s">
        <v>5175</v>
      </c>
      <c r="BK2424" s="5" t="s">
        <v>2124</v>
      </c>
      <c r="BL2424" s="5" t="s">
        <v>12158</v>
      </c>
      <c r="BM2424" s="5" t="s">
        <v>4757</v>
      </c>
      <c r="BN2424" s="5" t="s">
        <v>4758</v>
      </c>
      <c r="BO2424" s="5" t="s">
        <v>5213</v>
      </c>
      <c r="BP2424" s="5" t="s">
        <v>5214</v>
      </c>
      <c r="BQ2424" s="5" t="s">
        <v>7877</v>
      </c>
      <c r="BR2424" s="5" t="s">
        <v>12159</v>
      </c>
      <c r="BS2424" s="5" t="s">
        <v>266</v>
      </c>
      <c r="BT2424" s="4" t="s">
        <v>11190</v>
      </c>
    </row>
    <row r="2425" spans="1:72" ht="13.5" customHeight="1">
      <c r="A2425" s="7" t="str">
        <f>HYPERLINK("http://kyu.snu.ac.kr/sdhj/index.jsp?type=hj/GK14704_00IM0001_018a.jpg","1768_해북촌_018a")</f>
        <v>1768_해북촌_018a</v>
      </c>
      <c r="B2425" s="4">
        <v>1768</v>
      </c>
      <c r="C2425" s="4" t="s">
        <v>10663</v>
      </c>
      <c r="D2425" s="4" t="s">
        <v>10664</v>
      </c>
      <c r="E2425" s="4">
        <v>2424</v>
      </c>
      <c r="F2425" s="5">
        <v>12</v>
      </c>
      <c r="G2425" s="5" t="s">
        <v>7736</v>
      </c>
      <c r="H2425" s="5" t="s">
        <v>7737</v>
      </c>
      <c r="I2425" s="5">
        <v>2</v>
      </c>
      <c r="L2425" s="5">
        <v>4</v>
      </c>
      <c r="M2425" s="5" t="s">
        <v>7872</v>
      </c>
      <c r="N2425" s="5" t="s">
        <v>7873</v>
      </c>
      <c r="S2425" s="5" t="s">
        <v>95</v>
      </c>
      <c r="T2425" s="5" t="s">
        <v>96</v>
      </c>
      <c r="W2425" s="5" t="s">
        <v>1073</v>
      </c>
      <c r="X2425" s="4" t="s">
        <v>12160</v>
      </c>
      <c r="Y2425" s="5" t="s">
        <v>20</v>
      </c>
      <c r="Z2425" s="5" t="s">
        <v>21</v>
      </c>
      <c r="AC2425" s="4">
        <v>60</v>
      </c>
      <c r="AD2425" s="5" t="s">
        <v>343</v>
      </c>
      <c r="AE2425" s="5" t="s">
        <v>344</v>
      </c>
      <c r="AJ2425" s="5" t="s">
        <v>33</v>
      </c>
      <c r="AK2425" s="5" t="s">
        <v>34</v>
      </c>
      <c r="AL2425" s="5" t="s">
        <v>382</v>
      </c>
      <c r="AM2425" s="5" t="s">
        <v>12161</v>
      </c>
      <c r="AT2425" s="5" t="s">
        <v>695</v>
      </c>
      <c r="AU2425" s="5" t="s">
        <v>696</v>
      </c>
      <c r="AV2425" s="5" t="s">
        <v>6978</v>
      </c>
      <c r="AW2425" s="5" t="s">
        <v>6979</v>
      </c>
      <c r="BG2425" s="5" t="s">
        <v>1030</v>
      </c>
      <c r="BH2425" s="5" t="s">
        <v>1031</v>
      </c>
      <c r="BI2425" s="5" t="s">
        <v>6980</v>
      </c>
      <c r="BJ2425" s="5" t="s">
        <v>6981</v>
      </c>
      <c r="BK2425" s="5" t="s">
        <v>1030</v>
      </c>
      <c r="BL2425" s="5" t="s">
        <v>1031</v>
      </c>
      <c r="BM2425" s="5" t="s">
        <v>6277</v>
      </c>
      <c r="BN2425" s="5" t="s">
        <v>6278</v>
      </c>
      <c r="BO2425" s="5" t="s">
        <v>563</v>
      </c>
      <c r="BP2425" s="5" t="s">
        <v>564</v>
      </c>
      <c r="BQ2425" s="5" t="s">
        <v>6982</v>
      </c>
      <c r="BR2425" s="5" t="s">
        <v>11902</v>
      </c>
      <c r="BS2425" s="5" t="s">
        <v>437</v>
      </c>
      <c r="BT2425" s="5" t="s">
        <v>438</v>
      </c>
    </row>
    <row r="2426" spans="1:72" ht="13.5" customHeight="1">
      <c r="A2426" s="7" t="str">
        <f>HYPERLINK("http://kyu.snu.ac.kr/sdhj/index.jsp?type=hj/GK14704_00IM0001_018a.jpg","1768_해북촌_018a")</f>
        <v>1768_해북촌_018a</v>
      </c>
      <c r="B2426" s="4">
        <v>1768</v>
      </c>
      <c r="C2426" s="4" t="s">
        <v>11215</v>
      </c>
      <c r="D2426" s="4" t="s">
        <v>11216</v>
      </c>
      <c r="E2426" s="4">
        <v>2425</v>
      </c>
      <c r="F2426" s="5">
        <v>12</v>
      </c>
      <c r="G2426" s="5" t="s">
        <v>7736</v>
      </c>
      <c r="H2426" s="5" t="s">
        <v>7737</v>
      </c>
      <c r="I2426" s="5">
        <v>2</v>
      </c>
      <c r="L2426" s="5">
        <v>4</v>
      </c>
      <c r="M2426" s="5" t="s">
        <v>7872</v>
      </c>
      <c r="N2426" s="5" t="s">
        <v>7873</v>
      </c>
      <c r="S2426" s="5" t="s">
        <v>115</v>
      </c>
      <c r="T2426" s="5" t="s">
        <v>116</v>
      </c>
      <c r="U2426" s="5" t="s">
        <v>708</v>
      </c>
      <c r="V2426" s="5" t="s">
        <v>709</v>
      </c>
      <c r="Y2426" s="5" t="s">
        <v>697</v>
      </c>
      <c r="Z2426" s="5" t="s">
        <v>698</v>
      </c>
      <c r="AC2426" s="4">
        <v>30</v>
      </c>
      <c r="AD2426" s="5" t="s">
        <v>298</v>
      </c>
      <c r="AE2426" s="5" t="s">
        <v>299</v>
      </c>
    </row>
    <row r="2427" spans="1:72" ht="13.5" customHeight="1">
      <c r="A2427" s="7" t="str">
        <f>HYPERLINK("http://kyu.snu.ac.kr/sdhj/index.jsp?type=hj/GK14704_00IM0001_018a.jpg","1768_해북촌_018a")</f>
        <v>1768_해북촌_018a</v>
      </c>
      <c r="B2427" s="4">
        <v>1768</v>
      </c>
      <c r="C2427" s="4" t="s">
        <v>9981</v>
      </c>
      <c r="D2427" s="4" t="s">
        <v>9982</v>
      </c>
      <c r="E2427" s="4">
        <v>2426</v>
      </c>
      <c r="F2427" s="5">
        <v>12</v>
      </c>
      <c r="G2427" s="5" t="s">
        <v>7736</v>
      </c>
      <c r="H2427" s="5" t="s">
        <v>7737</v>
      </c>
      <c r="I2427" s="5">
        <v>2</v>
      </c>
      <c r="L2427" s="5">
        <v>4</v>
      </c>
      <c r="M2427" s="5" t="s">
        <v>7872</v>
      </c>
      <c r="N2427" s="5" t="s">
        <v>7873</v>
      </c>
      <c r="S2427" s="5" t="s">
        <v>115</v>
      </c>
      <c r="T2427" s="5" t="s">
        <v>116</v>
      </c>
      <c r="U2427" s="5" t="s">
        <v>3317</v>
      </c>
      <c r="V2427" s="5" t="s">
        <v>3318</v>
      </c>
      <c r="Y2427" s="5" t="s">
        <v>7878</v>
      </c>
      <c r="Z2427" s="5" t="s">
        <v>7879</v>
      </c>
      <c r="AC2427" s="4">
        <v>35</v>
      </c>
      <c r="AD2427" s="5" t="s">
        <v>187</v>
      </c>
      <c r="AE2427" s="5" t="s">
        <v>188</v>
      </c>
    </row>
    <row r="2428" spans="1:72" ht="13.5" customHeight="1">
      <c r="A2428" s="7" t="str">
        <f>HYPERLINK("http://kyu.snu.ac.kr/sdhj/index.jsp?type=hj/GK14704_00IM0001_018a.jpg","1768_해북촌_018a")</f>
        <v>1768_해북촌_018a</v>
      </c>
      <c r="B2428" s="4">
        <v>1768</v>
      </c>
      <c r="C2428" s="4" t="s">
        <v>10680</v>
      </c>
      <c r="D2428" s="4" t="s">
        <v>10681</v>
      </c>
      <c r="E2428" s="4">
        <v>2427</v>
      </c>
      <c r="F2428" s="5">
        <v>12</v>
      </c>
      <c r="G2428" s="5" t="s">
        <v>7736</v>
      </c>
      <c r="H2428" s="5" t="s">
        <v>7737</v>
      </c>
      <c r="I2428" s="5">
        <v>2</v>
      </c>
      <c r="L2428" s="5">
        <v>4</v>
      </c>
      <c r="M2428" s="5" t="s">
        <v>7872</v>
      </c>
      <c r="N2428" s="5" t="s">
        <v>7873</v>
      </c>
      <c r="S2428" s="5" t="s">
        <v>121</v>
      </c>
      <c r="T2428" s="5" t="s">
        <v>122</v>
      </c>
      <c r="W2428" s="5" t="s">
        <v>249</v>
      </c>
      <c r="X2428" s="4" t="s">
        <v>11165</v>
      </c>
      <c r="Y2428" s="5" t="s">
        <v>20</v>
      </c>
      <c r="Z2428" s="5" t="s">
        <v>21</v>
      </c>
      <c r="AC2428" s="4">
        <v>31</v>
      </c>
      <c r="AD2428" s="5" t="s">
        <v>985</v>
      </c>
      <c r="AE2428" s="5" t="s">
        <v>986</v>
      </c>
    </row>
    <row r="2429" spans="1:72" ht="13.5" customHeight="1">
      <c r="A2429" s="7" t="str">
        <f>HYPERLINK("http://kyu.snu.ac.kr/sdhj/index.jsp?type=hj/GK14704_00IM0001_018a.jpg","1768_해북촌_018a")</f>
        <v>1768_해북촌_018a</v>
      </c>
      <c r="B2429" s="4">
        <v>1768</v>
      </c>
      <c r="C2429" s="4" t="s">
        <v>9981</v>
      </c>
      <c r="D2429" s="4" t="s">
        <v>9982</v>
      </c>
      <c r="E2429" s="4">
        <v>2428</v>
      </c>
      <c r="F2429" s="5">
        <v>12</v>
      </c>
      <c r="G2429" s="5" t="s">
        <v>7736</v>
      </c>
      <c r="H2429" s="5" t="s">
        <v>7737</v>
      </c>
      <c r="I2429" s="5">
        <v>2</v>
      </c>
      <c r="L2429" s="5">
        <v>4</v>
      </c>
      <c r="M2429" s="5" t="s">
        <v>7872</v>
      </c>
      <c r="N2429" s="5" t="s">
        <v>7873</v>
      </c>
      <c r="S2429" s="5" t="s">
        <v>127</v>
      </c>
      <c r="T2429" s="5" t="s">
        <v>128</v>
      </c>
      <c r="Y2429" s="5" t="s">
        <v>251</v>
      </c>
      <c r="Z2429" s="5" t="s">
        <v>252</v>
      </c>
      <c r="AC2429" s="4">
        <v>17</v>
      </c>
      <c r="AD2429" s="5" t="s">
        <v>191</v>
      </c>
      <c r="AE2429" s="5" t="s">
        <v>192</v>
      </c>
    </row>
    <row r="2430" spans="1:72" ht="13.5" customHeight="1">
      <c r="A2430" s="7" t="str">
        <f>HYPERLINK("http://kyu.snu.ac.kr/sdhj/index.jsp?type=hj/GK14704_00IM0001_018a.jpg","1768_해북촌_018a")</f>
        <v>1768_해북촌_018a</v>
      </c>
      <c r="B2430" s="4">
        <v>1768</v>
      </c>
      <c r="C2430" s="4" t="s">
        <v>9981</v>
      </c>
      <c r="D2430" s="4" t="s">
        <v>9982</v>
      </c>
      <c r="E2430" s="4">
        <v>2429</v>
      </c>
      <c r="F2430" s="5">
        <v>12</v>
      </c>
      <c r="G2430" s="5" t="s">
        <v>7736</v>
      </c>
      <c r="H2430" s="5" t="s">
        <v>7737</v>
      </c>
      <c r="I2430" s="5">
        <v>2</v>
      </c>
      <c r="L2430" s="5">
        <v>4</v>
      </c>
      <c r="M2430" s="5" t="s">
        <v>7872</v>
      </c>
      <c r="N2430" s="5" t="s">
        <v>7873</v>
      </c>
      <c r="S2430" s="5" t="s">
        <v>1962</v>
      </c>
      <c r="T2430" s="5" t="s">
        <v>1963</v>
      </c>
      <c r="Y2430" s="5" t="s">
        <v>251</v>
      </c>
      <c r="Z2430" s="5" t="s">
        <v>252</v>
      </c>
      <c r="AC2430" s="4">
        <v>11</v>
      </c>
      <c r="AD2430" s="5" t="s">
        <v>199</v>
      </c>
      <c r="AE2430" s="5" t="s">
        <v>200</v>
      </c>
    </row>
    <row r="2431" spans="1:72" ht="13.5" customHeight="1">
      <c r="A2431" s="7" t="str">
        <f>HYPERLINK("http://kyu.snu.ac.kr/sdhj/index.jsp?type=hj/GK14704_00IM0001_018a.jpg","1768_해북촌_018a")</f>
        <v>1768_해북촌_018a</v>
      </c>
      <c r="B2431" s="4">
        <v>1768</v>
      </c>
      <c r="C2431" s="4" t="s">
        <v>9981</v>
      </c>
      <c r="D2431" s="4" t="s">
        <v>9982</v>
      </c>
      <c r="E2431" s="4">
        <v>2430</v>
      </c>
      <c r="F2431" s="5">
        <v>12</v>
      </c>
      <c r="G2431" s="5" t="s">
        <v>7736</v>
      </c>
      <c r="H2431" s="5" t="s">
        <v>7737</v>
      </c>
      <c r="I2431" s="5">
        <v>2</v>
      </c>
      <c r="L2431" s="5">
        <v>4</v>
      </c>
      <c r="M2431" s="5" t="s">
        <v>7872</v>
      </c>
      <c r="N2431" s="5" t="s">
        <v>7873</v>
      </c>
      <c r="S2431" s="5" t="s">
        <v>1962</v>
      </c>
      <c r="T2431" s="5" t="s">
        <v>1963</v>
      </c>
      <c r="Y2431" s="5" t="s">
        <v>251</v>
      </c>
      <c r="Z2431" s="5" t="s">
        <v>252</v>
      </c>
      <c r="AC2431" s="4">
        <v>9</v>
      </c>
      <c r="AD2431" s="5" t="s">
        <v>129</v>
      </c>
      <c r="AE2431" s="5" t="s">
        <v>130</v>
      </c>
    </row>
    <row r="2432" spans="1:72" ht="13.5" customHeight="1">
      <c r="A2432" s="7" t="str">
        <f>HYPERLINK("http://kyu.snu.ac.kr/sdhj/index.jsp?type=hj/GK14704_00IM0001_018a.jpg","1768_해북촌_018a")</f>
        <v>1768_해북촌_018a</v>
      </c>
      <c r="B2432" s="4">
        <v>1768</v>
      </c>
      <c r="C2432" s="4" t="s">
        <v>9981</v>
      </c>
      <c r="D2432" s="4" t="s">
        <v>9982</v>
      </c>
      <c r="E2432" s="4">
        <v>2431</v>
      </c>
      <c r="F2432" s="5">
        <v>12</v>
      </c>
      <c r="G2432" s="5" t="s">
        <v>7736</v>
      </c>
      <c r="H2432" s="5" t="s">
        <v>7737</v>
      </c>
      <c r="I2432" s="5">
        <v>2</v>
      </c>
      <c r="L2432" s="5">
        <v>4</v>
      </c>
      <c r="M2432" s="5" t="s">
        <v>7872</v>
      </c>
      <c r="N2432" s="5" t="s">
        <v>7873</v>
      </c>
      <c r="S2432" s="5" t="s">
        <v>1962</v>
      </c>
      <c r="T2432" s="5" t="s">
        <v>1963</v>
      </c>
      <c r="Y2432" s="5" t="s">
        <v>251</v>
      </c>
      <c r="Z2432" s="5" t="s">
        <v>252</v>
      </c>
      <c r="AC2432" s="4">
        <v>4</v>
      </c>
      <c r="AD2432" s="5" t="s">
        <v>316</v>
      </c>
      <c r="AE2432" s="5" t="s">
        <v>317</v>
      </c>
    </row>
    <row r="2433" spans="1:72" ht="13.5" customHeight="1">
      <c r="A2433" s="7" t="str">
        <f>HYPERLINK("http://kyu.snu.ac.kr/sdhj/index.jsp?type=hj/GK14704_00IM0001_018a.jpg","1768_해북촌_018a")</f>
        <v>1768_해북촌_018a</v>
      </c>
      <c r="B2433" s="4">
        <v>1768</v>
      </c>
      <c r="C2433" s="4" t="s">
        <v>9981</v>
      </c>
      <c r="D2433" s="4" t="s">
        <v>9982</v>
      </c>
      <c r="E2433" s="4">
        <v>2432</v>
      </c>
      <c r="F2433" s="5">
        <v>12</v>
      </c>
      <c r="G2433" s="5" t="s">
        <v>7736</v>
      </c>
      <c r="H2433" s="5" t="s">
        <v>7737</v>
      </c>
      <c r="I2433" s="5">
        <v>2</v>
      </c>
      <c r="L2433" s="5">
        <v>5</v>
      </c>
      <c r="M2433" s="4" t="s">
        <v>7880</v>
      </c>
      <c r="N2433" s="4" t="s">
        <v>7881</v>
      </c>
      <c r="S2433" s="4"/>
      <c r="T2433" s="4" t="s">
        <v>11898</v>
      </c>
      <c r="U2433" s="5" t="s">
        <v>7250</v>
      </c>
      <c r="V2433" s="5" t="s">
        <v>7251</v>
      </c>
      <c r="W2433" s="5" t="s">
        <v>249</v>
      </c>
      <c r="X2433" s="4" t="s">
        <v>10749</v>
      </c>
      <c r="Y2433" s="5" t="s">
        <v>7882</v>
      </c>
      <c r="Z2433" s="5" t="s">
        <v>7883</v>
      </c>
      <c r="AC2433" s="4">
        <v>34</v>
      </c>
      <c r="AD2433" s="5" t="s">
        <v>486</v>
      </c>
      <c r="AE2433" s="5" t="s">
        <v>487</v>
      </c>
      <c r="AJ2433" s="5" t="s">
        <v>33</v>
      </c>
      <c r="AK2433" s="5" t="s">
        <v>34</v>
      </c>
      <c r="AL2433" s="5" t="s">
        <v>93</v>
      </c>
      <c r="AM2433" s="5" t="s">
        <v>94</v>
      </c>
      <c r="AT2433" s="5" t="s">
        <v>695</v>
      </c>
      <c r="AU2433" s="5" t="s">
        <v>696</v>
      </c>
      <c r="AV2433" s="5" t="s">
        <v>7884</v>
      </c>
      <c r="AW2433" s="5" t="s">
        <v>7885</v>
      </c>
      <c r="BG2433" s="5" t="s">
        <v>695</v>
      </c>
      <c r="BH2433" s="5" t="s">
        <v>696</v>
      </c>
      <c r="BI2433" s="5" t="s">
        <v>1928</v>
      </c>
      <c r="BJ2433" s="5" t="s">
        <v>1929</v>
      </c>
      <c r="BK2433" s="5" t="s">
        <v>5170</v>
      </c>
      <c r="BL2433" s="5" t="s">
        <v>5171</v>
      </c>
      <c r="BM2433" s="5" t="s">
        <v>12162</v>
      </c>
      <c r="BN2433" s="5" t="s">
        <v>12163</v>
      </c>
      <c r="BO2433" s="5" t="s">
        <v>5170</v>
      </c>
      <c r="BP2433" s="5" t="s">
        <v>5171</v>
      </c>
      <c r="BQ2433" s="5" t="s">
        <v>7886</v>
      </c>
      <c r="BR2433" s="5" t="s">
        <v>12164</v>
      </c>
      <c r="BS2433" s="5" t="s">
        <v>93</v>
      </c>
      <c r="BT2433" s="5" t="s">
        <v>94</v>
      </c>
    </row>
    <row r="2434" spans="1:72" ht="13.5" customHeight="1">
      <c r="A2434" s="7" t="str">
        <f>HYPERLINK("http://kyu.snu.ac.kr/sdhj/index.jsp?type=hj/GK14704_00IM0001_018a.jpg","1768_해북촌_018a")</f>
        <v>1768_해북촌_018a</v>
      </c>
      <c r="B2434" s="4">
        <v>1768</v>
      </c>
      <c r="C2434" s="4" t="s">
        <v>11834</v>
      </c>
      <c r="D2434" s="4" t="s">
        <v>11835</v>
      </c>
      <c r="E2434" s="4">
        <v>2433</v>
      </c>
      <c r="F2434" s="5">
        <v>12</v>
      </c>
      <c r="G2434" s="5" t="s">
        <v>7736</v>
      </c>
      <c r="H2434" s="5" t="s">
        <v>7737</v>
      </c>
      <c r="I2434" s="5">
        <v>2</v>
      </c>
      <c r="L2434" s="5">
        <v>5</v>
      </c>
      <c r="M2434" s="5" t="s">
        <v>7880</v>
      </c>
      <c r="N2434" s="5" t="s">
        <v>7881</v>
      </c>
      <c r="S2434" s="5" t="s">
        <v>95</v>
      </c>
      <c r="T2434" s="5" t="s">
        <v>96</v>
      </c>
      <c r="W2434" s="5" t="s">
        <v>928</v>
      </c>
      <c r="X2434" s="5" t="s">
        <v>929</v>
      </c>
      <c r="Y2434" s="5" t="s">
        <v>251</v>
      </c>
      <c r="Z2434" s="5" t="s">
        <v>252</v>
      </c>
      <c r="AC2434" s="4">
        <v>36</v>
      </c>
      <c r="AD2434" s="5" t="s">
        <v>237</v>
      </c>
      <c r="AE2434" s="5" t="s">
        <v>238</v>
      </c>
      <c r="AJ2434" s="5" t="s">
        <v>33</v>
      </c>
      <c r="AK2434" s="5" t="s">
        <v>34</v>
      </c>
      <c r="AL2434" s="5" t="s">
        <v>148</v>
      </c>
      <c r="AM2434" s="5" t="s">
        <v>149</v>
      </c>
      <c r="AT2434" s="5" t="s">
        <v>695</v>
      </c>
      <c r="AU2434" s="5" t="s">
        <v>696</v>
      </c>
      <c r="AV2434" s="5" t="s">
        <v>7887</v>
      </c>
      <c r="AW2434" s="5" t="s">
        <v>7888</v>
      </c>
      <c r="BG2434" s="5" t="s">
        <v>1338</v>
      </c>
      <c r="BH2434" s="5" t="s">
        <v>1339</v>
      </c>
      <c r="BI2434" s="5" t="s">
        <v>7889</v>
      </c>
      <c r="BJ2434" s="5" t="s">
        <v>7890</v>
      </c>
      <c r="BK2434" s="5" t="s">
        <v>1030</v>
      </c>
      <c r="BL2434" s="5" t="s">
        <v>1031</v>
      </c>
      <c r="BM2434" s="5" t="s">
        <v>7744</v>
      </c>
      <c r="BN2434" s="5" t="s">
        <v>7745</v>
      </c>
      <c r="BO2434" s="5" t="s">
        <v>1030</v>
      </c>
      <c r="BP2434" s="5" t="s">
        <v>1031</v>
      </c>
      <c r="BQ2434" s="5" t="s">
        <v>7891</v>
      </c>
      <c r="BR2434" s="5" t="s">
        <v>7892</v>
      </c>
      <c r="BS2434" s="5" t="s">
        <v>841</v>
      </c>
      <c r="BT2434" s="5" t="s">
        <v>842</v>
      </c>
    </row>
    <row r="2435" spans="1:72" ht="13.5" customHeight="1">
      <c r="A2435" s="7" t="str">
        <f>HYPERLINK("http://kyu.snu.ac.kr/sdhj/index.jsp?type=hj/GK14704_00IM0001_018a.jpg","1768_해북촌_018a")</f>
        <v>1768_해북촌_018a</v>
      </c>
      <c r="B2435" s="4">
        <v>1768</v>
      </c>
      <c r="C2435" s="4" t="s">
        <v>10819</v>
      </c>
      <c r="D2435" s="4" t="s">
        <v>10820</v>
      </c>
      <c r="E2435" s="4">
        <v>2434</v>
      </c>
      <c r="F2435" s="5">
        <v>12</v>
      </c>
      <c r="G2435" s="5" t="s">
        <v>7736</v>
      </c>
      <c r="H2435" s="5" t="s">
        <v>7737</v>
      </c>
      <c r="I2435" s="5">
        <v>2</v>
      </c>
      <c r="L2435" s="5">
        <v>5</v>
      </c>
      <c r="M2435" s="5" t="s">
        <v>7880</v>
      </c>
      <c r="N2435" s="5" t="s">
        <v>7881</v>
      </c>
      <c r="S2435" s="5" t="s">
        <v>127</v>
      </c>
      <c r="T2435" s="5" t="s">
        <v>128</v>
      </c>
      <c r="Y2435" s="5" t="s">
        <v>251</v>
      </c>
      <c r="Z2435" s="5" t="s">
        <v>252</v>
      </c>
      <c r="AC2435" s="4">
        <v>11</v>
      </c>
      <c r="AD2435" s="5" t="s">
        <v>199</v>
      </c>
      <c r="AE2435" s="5" t="s">
        <v>200</v>
      </c>
    </row>
    <row r="2436" spans="1:72" ht="13.5" customHeight="1">
      <c r="A2436" s="7" t="str">
        <f>HYPERLINK("http://kyu.snu.ac.kr/sdhj/index.jsp?type=hj/GK14704_00IM0001_018a.jpg","1768_해북촌_018a")</f>
        <v>1768_해북촌_018a</v>
      </c>
      <c r="B2436" s="4">
        <v>1768</v>
      </c>
      <c r="C2436" s="4" t="s">
        <v>10595</v>
      </c>
      <c r="D2436" s="4" t="s">
        <v>10596</v>
      </c>
      <c r="E2436" s="4">
        <v>2435</v>
      </c>
      <c r="F2436" s="5">
        <v>12</v>
      </c>
      <c r="G2436" s="5" t="s">
        <v>7736</v>
      </c>
      <c r="H2436" s="5" t="s">
        <v>7737</v>
      </c>
      <c r="I2436" s="5">
        <v>2</v>
      </c>
      <c r="L2436" s="5">
        <v>5</v>
      </c>
      <c r="M2436" s="5" t="s">
        <v>7880</v>
      </c>
      <c r="N2436" s="5" t="s">
        <v>7881</v>
      </c>
      <c r="S2436" s="5" t="s">
        <v>115</v>
      </c>
      <c r="T2436" s="5" t="s">
        <v>116</v>
      </c>
      <c r="U2436" s="5" t="s">
        <v>6201</v>
      </c>
      <c r="V2436" s="5" t="s">
        <v>6202</v>
      </c>
      <c r="Y2436" s="5" t="s">
        <v>7893</v>
      </c>
      <c r="Z2436" s="5" t="s">
        <v>7894</v>
      </c>
      <c r="AC2436" s="4">
        <v>7</v>
      </c>
      <c r="AD2436" s="5" t="s">
        <v>724</v>
      </c>
      <c r="AE2436" s="5" t="s">
        <v>725</v>
      </c>
    </row>
    <row r="2437" spans="1:72" ht="13.5" customHeight="1">
      <c r="A2437" s="7" t="str">
        <f>HYPERLINK("http://kyu.snu.ac.kr/sdhj/index.jsp?type=hj/GK14704_00IM0001_018a.jpg","1768_해북촌_018a")</f>
        <v>1768_해북촌_018a</v>
      </c>
      <c r="B2437" s="4">
        <v>1768</v>
      </c>
      <c r="C2437" s="4" t="s">
        <v>10437</v>
      </c>
      <c r="D2437" s="4" t="s">
        <v>10438</v>
      </c>
      <c r="E2437" s="4">
        <v>2436</v>
      </c>
      <c r="F2437" s="5">
        <v>12</v>
      </c>
      <c r="G2437" s="5" t="s">
        <v>7736</v>
      </c>
      <c r="H2437" s="5" t="s">
        <v>7737</v>
      </c>
      <c r="I2437" s="5">
        <v>3</v>
      </c>
      <c r="J2437" s="5" t="s">
        <v>7895</v>
      </c>
      <c r="K2437" s="5" t="s">
        <v>12165</v>
      </c>
      <c r="L2437" s="5">
        <v>1</v>
      </c>
      <c r="M2437" s="4" t="s">
        <v>7895</v>
      </c>
      <c r="N2437" s="4" t="s">
        <v>7896</v>
      </c>
      <c r="S2437" s="4"/>
      <c r="T2437" s="4" t="s">
        <v>10562</v>
      </c>
      <c r="U2437" s="5" t="s">
        <v>695</v>
      </c>
      <c r="V2437" s="5" t="s">
        <v>696</v>
      </c>
      <c r="W2437" s="5" t="s">
        <v>249</v>
      </c>
      <c r="X2437" s="4" t="s">
        <v>10563</v>
      </c>
      <c r="Y2437" s="5" t="s">
        <v>7897</v>
      </c>
      <c r="Z2437" s="5" t="s">
        <v>7898</v>
      </c>
      <c r="AC2437" s="4">
        <v>58</v>
      </c>
      <c r="AD2437" s="5" t="s">
        <v>1386</v>
      </c>
      <c r="AE2437" s="5" t="s">
        <v>1387</v>
      </c>
      <c r="AJ2437" s="5" t="s">
        <v>33</v>
      </c>
      <c r="AK2437" s="5" t="s">
        <v>34</v>
      </c>
      <c r="AL2437" s="5" t="s">
        <v>93</v>
      </c>
      <c r="AM2437" s="5" t="s">
        <v>94</v>
      </c>
      <c r="AT2437" s="5" t="s">
        <v>563</v>
      </c>
      <c r="AU2437" s="5" t="s">
        <v>564</v>
      </c>
      <c r="AV2437" s="5" t="s">
        <v>3594</v>
      </c>
      <c r="AW2437" s="5" t="s">
        <v>3595</v>
      </c>
      <c r="BG2437" s="5" t="s">
        <v>695</v>
      </c>
      <c r="BH2437" s="5" t="s">
        <v>696</v>
      </c>
      <c r="BI2437" s="5" t="s">
        <v>7899</v>
      </c>
      <c r="BJ2437" s="5" t="s">
        <v>7900</v>
      </c>
      <c r="BK2437" s="5" t="s">
        <v>695</v>
      </c>
      <c r="BL2437" s="5" t="s">
        <v>696</v>
      </c>
      <c r="BM2437" s="5" t="s">
        <v>7901</v>
      </c>
      <c r="BN2437" s="5" t="s">
        <v>7902</v>
      </c>
      <c r="BO2437" s="5" t="s">
        <v>695</v>
      </c>
      <c r="BP2437" s="5" t="s">
        <v>696</v>
      </c>
      <c r="BQ2437" s="5" t="s">
        <v>7903</v>
      </c>
      <c r="BR2437" s="5" t="s">
        <v>7904</v>
      </c>
      <c r="BS2437" s="5" t="s">
        <v>103</v>
      </c>
      <c r="BT2437" s="5" t="s">
        <v>104</v>
      </c>
    </row>
    <row r="2438" spans="1:72" ht="13.5" customHeight="1">
      <c r="A2438" s="7" t="str">
        <f>HYPERLINK("http://kyu.snu.ac.kr/sdhj/index.jsp?type=hj/GK14704_00IM0001_018a.jpg","1768_해북촌_018a")</f>
        <v>1768_해북촌_018a</v>
      </c>
      <c r="B2438" s="4">
        <v>1768</v>
      </c>
      <c r="C2438" s="4" t="s">
        <v>9767</v>
      </c>
      <c r="D2438" s="4" t="s">
        <v>9768</v>
      </c>
      <c r="E2438" s="4">
        <v>2437</v>
      </c>
      <c r="F2438" s="5">
        <v>12</v>
      </c>
      <c r="G2438" s="5" t="s">
        <v>7736</v>
      </c>
      <c r="H2438" s="5" t="s">
        <v>7737</v>
      </c>
      <c r="I2438" s="5">
        <v>3</v>
      </c>
      <c r="L2438" s="5">
        <v>1</v>
      </c>
      <c r="M2438" s="5" t="s">
        <v>7895</v>
      </c>
      <c r="N2438" s="5" t="s">
        <v>7896</v>
      </c>
      <c r="S2438" s="5" t="s">
        <v>95</v>
      </c>
      <c r="T2438" s="5" t="s">
        <v>96</v>
      </c>
      <c r="W2438" s="5" t="s">
        <v>75</v>
      </c>
      <c r="X2438" s="5" t="s">
        <v>76</v>
      </c>
      <c r="Y2438" s="5" t="s">
        <v>20</v>
      </c>
      <c r="Z2438" s="5" t="s">
        <v>21</v>
      </c>
      <c r="AC2438" s="4">
        <v>41</v>
      </c>
      <c r="AD2438" s="5" t="s">
        <v>1175</v>
      </c>
      <c r="AE2438" s="5" t="s">
        <v>1176</v>
      </c>
      <c r="AJ2438" s="5" t="s">
        <v>33</v>
      </c>
      <c r="AK2438" s="5" t="s">
        <v>34</v>
      </c>
      <c r="AL2438" s="5" t="s">
        <v>7834</v>
      </c>
      <c r="AM2438" s="5" t="s">
        <v>7835</v>
      </c>
      <c r="AT2438" s="5" t="s">
        <v>695</v>
      </c>
      <c r="AU2438" s="5" t="s">
        <v>696</v>
      </c>
      <c r="AV2438" s="5" t="s">
        <v>4551</v>
      </c>
      <c r="AW2438" s="5" t="s">
        <v>4552</v>
      </c>
      <c r="BG2438" s="5" t="s">
        <v>1338</v>
      </c>
      <c r="BH2438" s="5" t="s">
        <v>1339</v>
      </c>
      <c r="BI2438" s="5" t="s">
        <v>2918</v>
      </c>
      <c r="BJ2438" s="5" t="s">
        <v>2919</v>
      </c>
      <c r="BK2438" s="5" t="s">
        <v>5776</v>
      </c>
      <c r="BL2438" s="5" t="s">
        <v>12166</v>
      </c>
      <c r="BM2438" s="5" t="s">
        <v>9545</v>
      </c>
      <c r="BN2438" s="5" t="s">
        <v>7905</v>
      </c>
      <c r="BO2438" s="5" t="s">
        <v>695</v>
      </c>
      <c r="BP2438" s="5" t="s">
        <v>696</v>
      </c>
      <c r="BQ2438" s="5" t="s">
        <v>7906</v>
      </c>
      <c r="BR2438" s="5" t="s">
        <v>7907</v>
      </c>
      <c r="BS2438" s="5" t="s">
        <v>7908</v>
      </c>
      <c r="BT2438" s="5" t="s">
        <v>7909</v>
      </c>
    </row>
    <row r="2439" spans="1:72" ht="13.5" customHeight="1">
      <c r="A2439" s="7" t="str">
        <f>HYPERLINK("http://kyu.snu.ac.kr/sdhj/index.jsp?type=hj/GK14704_00IM0001_018a.jpg","1768_해북촌_018a")</f>
        <v>1768_해북촌_018a</v>
      </c>
      <c r="B2439" s="4">
        <v>1768</v>
      </c>
      <c r="C2439" s="4" t="s">
        <v>9981</v>
      </c>
      <c r="D2439" s="4" t="s">
        <v>9982</v>
      </c>
      <c r="E2439" s="4">
        <v>2438</v>
      </c>
      <c r="F2439" s="5">
        <v>12</v>
      </c>
      <c r="G2439" s="5" t="s">
        <v>7736</v>
      </c>
      <c r="H2439" s="5" t="s">
        <v>7737</v>
      </c>
      <c r="I2439" s="5">
        <v>3</v>
      </c>
      <c r="L2439" s="5">
        <v>1</v>
      </c>
      <c r="M2439" s="5" t="s">
        <v>7895</v>
      </c>
      <c r="N2439" s="5" t="s">
        <v>7896</v>
      </c>
      <c r="S2439" s="5" t="s">
        <v>115</v>
      </c>
      <c r="T2439" s="5" t="s">
        <v>116</v>
      </c>
      <c r="U2439" s="5" t="s">
        <v>6201</v>
      </c>
      <c r="V2439" s="5" t="s">
        <v>6202</v>
      </c>
      <c r="Y2439" s="5" t="s">
        <v>7910</v>
      </c>
      <c r="Z2439" s="5" t="s">
        <v>332</v>
      </c>
      <c r="AC2439" s="4">
        <v>19</v>
      </c>
      <c r="AD2439" s="5" t="s">
        <v>304</v>
      </c>
      <c r="AE2439" s="5" t="s">
        <v>229</v>
      </c>
    </row>
    <row r="2440" spans="1:72" ht="13.5" customHeight="1">
      <c r="A2440" s="7" t="str">
        <f>HYPERLINK("http://kyu.snu.ac.kr/sdhj/index.jsp?type=hj/GK14704_00IM0001_018a.jpg","1768_해북촌_018a")</f>
        <v>1768_해북촌_018a</v>
      </c>
      <c r="B2440" s="4">
        <v>1768</v>
      </c>
      <c r="C2440" s="4" t="s">
        <v>10437</v>
      </c>
      <c r="D2440" s="4" t="s">
        <v>10438</v>
      </c>
      <c r="E2440" s="4">
        <v>2439</v>
      </c>
      <c r="F2440" s="5">
        <v>12</v>
      </c>
      <c r="G2440" s="5" t="s">
        <v>7736</v>
      </c>
      <c r="H2440" s="5" t="s">
        <v>7737</v>
      </c>
      <c r="I2440" s="5">
        <v>3</v>
      </c>
      <c r="L2440" s="5">
        <v>1</v>
      </c>
      <c r="M2440" s="5" t="s">
        <v>7895</v>
      </c>
      <c r="N2440" s="5" t="s">
        <v>7896</v>
      </c>
      <c r="S2440" s="5" t="s">
        <v>127</v>
      </c>
      <c r="T2440" s="5" t="s">
        <v>128</v>
      </c>
      <c r="Y2440" s="5" t="s">
        <v>251</v>
      </c>
      <c r="Z2440" s="5" t="s">
        <v>252</v>
      </c>
      <c r="AC2440" s="4">
        <v>17</v>
      </c>
      <c r="AD2440" s="5" t="s">
        <v>191</v>
      </c>
      <c r="AE2440" s="5" t="s">
        <v>192</v>
      </c>
    </row>
    <row r="2441" spans="1:72" ht="13.5" customHeight="1">
      <c r="A2441" s="7" t="str">
        <f>HYPERLINK("http://kyu.snu.ac.kr/sdhj/index.jsp?type=hj/GK14704_00IM0001_018a.jpg","1768_해북촌_018a")</f>
        <v>1768_해북촌_018a</v>
      </c>
      <c r="B2441" s="4">
        <v>1768</v>
      </c>
      <c r="C2441" s="4" t="s">
        <v>9573</v>
      </c>
      <c r="D2441" s="4" t="s">
        <v>9574</v>
      </c>
      <c r="E2441" s="4">
        <v>2440</v>
      </c>
      <c r="F2441" s="5">
        <v>12</v>
      </c>
      <c r="G2441" s="5" t="s">
        <v>7736</v>
      </c>
      <c r="H2441" s="5" t="s">
        <v>7737</v>
      </c>
      <c r="I2441" s="5">
        <v>3</v>
      </c>
      <c r="L2441" s="5">
        <v>1</v>
      </c>
      <c r="M2441" s="5" t="s">
        <v>7895</v>
      </c>
      <c r="N2441" s="5" t="s">
        <v>7896</v>
      </c>
      <c r="S2441" s="5" t="s">
        <v>115</v>
      </c>
      <c r="T2441" s="5" t="s">
        <v>116</v>
      </c>
      <c r="U2441" s="5" t="s">
        <v>6201</v>
      </c>
      <c r="V2441" s="5" t="s">
        <v>6202</v>
      </c>
      <c r="Y2441" s="5" t="s">
        <v>7911</v>
      </c>
      <c r="Z2441" s="5" t="s">
        <v>7912</v>
      </c>
      <c r="AC2441" s="4">
        <v>20</v>
      </c>
      <c r="AD2441" s="5" t="s">
        <v>183</v>
      </c>
      <c r="AE2441" s="5" t="s">
        <v>184</v>
      </c>
    </row>
    <row r="2442" spans="1:72" ht="13.5" customHeight="1">
      <c r="A2442" s="7" t="str">
        <f>HYPERLINK("http://kyu.snu.ac.kr/sdhj/index.jsp?type=hj/GK14704_00IM0001_018a.jpg","1768_해북촌_018a")</f>
        <v>1768_해북촌_018a</v>
      </c>
      <c r="B2442" s="4">
        <v>1768</v>
      </c>
      <c r="C2442" s="4" t="s">
        <v>10437</v>
      </c>
      <c r="D2442" s="4" t="s">
        <v>10438</v>
      </c>
      <c r="E2442" s="4">
        <v>2441</v>
      </c>
      <c r="F2442" s="5">
        <v>12</v>
      </c>
      <c r="G2442" s="5" t="s">
        <v>7736</v>
      </c>
      <c r="H2442" s="5" t="s">
        <v>7737</v>
      </c>
      <c r="I2442" s="5">
        <v>3</v>
      </c>
      <c r="L2442" s="5">
        <v>1</v>
      </c>
      <c r="M2442" s="5" t="s">
        <v>7895</v>
      </c>
      <c r="N2442" s="5" t="s">
        <v>7896</v>
      </c>
      <c r="S2442" s="5" t="s">
        <v>115</v>
      </c>
      <c r="T2442" s="5" t="s">
        <v>116</v>
      </c>
      <c r="U2442" s="5" t="s">
        <v>7803</v>
      </c>
      <c r="V2442" s="5" t="s">
        <v>7804</v>
      </c>
      <c r="AC2442" s="4">
        <v>6</v>
      </c>
      <c r="AD2442" s="5" t="s">
        <v>525</v>
      </c>
      <c r="AE2442" s="5" t="s">
        <v>526</v>
      </c>
    </row>
    <row r="2443" spans="1:72" ht="13.5" customHeight="1">
      <c r="A2443" s="7" t="str">
        <f>HYPERLINK("http://kyu.snu.ac.kr/sdhj/index.jsp?type=hj/GK14704_00IM0001_018a.jpg","1768_해북촌_018a")</f>
        <v>1768_해북촌_018a</v>
      </c>
      <c r="B2443" s="4">
        <v>1768</v>
      </c>
      <c r="C2443" s="4" t="s">
        <v>9573</v>
      </c>
      <c r="D2443" s="4" t="s">
        <v>9574</v>
      </c>
      <c r="E2443" s="4">
        <v>2442</v>
      </c>
      <c r="F2443" s="5">
        <v>12</v>
      </c>
      <c r="G2443" s="5" t="s">
        <v>7736</v>
      </c>
      <c r="H2443" s="5" t="s">
        <v>7737</v>
      </c>
      <c r="I2443" s="5">
        <v>3</v>
      </c>
      <c r="L2443" s="5">
        <v>1</v>
      </c>
      <c r="M2443" s="5" t="s">
        <v>7895</v>
      </c>
      <c r="N2443" s="5" t="s">
        <v>7896</v>
      </c>
      <c r="S2443" s="5" t="s">
        <v>127</v>
      </c>
      <c r="T2443" s="5" t="s">
        <v>128</v>
      </c>
      <c r="Y2443" s="5" t="s">
        <v>251</v>
      </c>
      <c r="Z2443" s="5" t="s">
        <v>252</v>
      </c>
      <c r="AC2443" s="4">
        <v>2</v>
      </c>
      <c r="AD2443" s="5" t="s">
        <v>329</v>
      </c>
      <c r="AE2443" s="5" t="s">
        <v>330</v>
      </c>
    </row>
    <row r="2444" spans="1:72" ht="13.5" customHeight="1">
      <c r="A2444" s="7" t="str">
        <f>HYPERLINK("http://kyu.snu.ac.kr/sdhj/index.jsp?type=hj/GK14704_00IM0001_018a.jpg","1768_해북촌_018a")</f>
        <v>1768_해북촌_018a</v>
      </c>
      <c r="B2444" s="4">
        <v>1768</v>
      </c>
      <c r="C2444" s="4" t="s">
        <v>9573</v>
      </c>
      <c r="D2444" s="4" t="s">
        <v>9574</v>
      </c>
      <c r="E2444" s="4">
        <v>2443</v>
      </c>
      <c r="F2444" s="5">
        <v>12</v>
      </c>
      <c r="G2444" s="5" t="s">
        <v>7736</v>
      </c>
      <c r="H2444" s="5" t="s">
        <v>7737</v>
      </c>
      <c r="I2444" s="5">
        <v>3</v>
      </c>
      <c r="L2444" s="5">
        <v>2</v>
      </c>
      <c r="M2444" s="4" t="s">
        <v>7913</v>
      </c>
      <c r="N2444" s="4" t="s">
        <v>7914</v>
      </c>
      <c r="S2444" s="4"/>
      <c r="T2444" s="4" t="s">
        <v>11970</v>
      </c>
      <c r="U2444" s="5" t="s">
        <v>695</v>
      </c>
      <c r="V2444" s="5" t="s">
        <v>696</v>
      </c>
      <c r="W2444" s="5" t="s">
        <v>439</v>
      </c>
      <c r="X2444" s="5" t="s">
        <v>440</v>
      </c>
      <c r="Y2444" s="5" t="s">
        <v>4607</v>
      </c>
      <c r="Z2444" s="5" t="s">
        <v>652</v>
      </c>
      <c r="AC2444" s="4">
        <v>69</v>
      </c>
      <c r="AD2444" s="5" t="s">
        <v>724</v>
      </c>
      <c r="AE2444" s="5" t="s">
        <v>725</v>
      </c>
      <c r="AJ2444" s="5" t="s">
        <v>33</v>
      </c>
      <c r="AK2444" s="5" t="s">
        <v>34</v>
      </c>
      <c r="AL2444" s="5" t="s">
        <v>437</v>
      </c>
      <c r="AM2444" s="5" t="s">
        <v>438</v>
      </c>
      <c r="AT2444" s="5" t="s">
        <v>563</v>
      </c>
      <c r="AU2444" s="5" t="s">
        <v>564</v>
      </c>
      <c r="AV2444" s="5" t="s">
        <v>2602</v>
      </c>
      <c r="AW2444" s="5" t="s">
        <v>2603</v>
      </c>
      <c r="BG2444" s="5" t="s">
        <v>261</v>
      </c>
      <c r="BH2444" s="5" t="s">
        <v>262</v>
      </c>
      <c r="BI2444" s="5" t="s">
        <v>2763</v>
      </c>
      <c r="BJ2444" s="5" t="s">
        <v>2764</v>
      </c>
      <c r="BK2444" s="5" t="s">
        <v>1030</v>
      </c>
      <c r="BL2444" s="5" t="s">
        <v>1031</v>
      </c>
      <c r="BM2444" s="5" t="s">
        <v>7915</v>
      </c>
      <c r="BN2444" s="5" t="s">
        <v>3831</v>
      </c>
      <c r="BO2444" s="5" t="s">
        <v>261</v>
      </c>
      <c r="BP2444" s="5" t="s">
        <v>262</v>
      </c>
      <c r="BQ2444" s="5" t="s">
        <v>7916</v>
      </c>
      <c r="BR2444" s="5" t="s">
        <v>12167</v>
      </c>
      <c r="BS2444" s="5" t="s">
        <v>93</v>
      </c>
      <c r="BT2444" s="5" t="s">
        <v>94</v>
      </c>
    </row>
    <row r="2445" spans="1:72" ht="13.5" customHeight="1">
      <c r="A2445" s="7" t="str">
        <f>HYPERLINK("http://kyu.snu.ac.kr/sdhj/index.jsp?type=hj/GK14704_00IM0001_018a.jpg","1768_해북촌_018a")</f>
        <v>1768_해북촌_018a</v>
      </c>
      <c r="B2445" s="4">
        <v>1768</v>
      </c>
      <c r="C2445" s="4" t="s">
        <v>11156</v>
      </c>
      <c r="D2445" s="4" t="s">
        <v>11157</v>
      </c>
      <c r="E2445" s="4">
        <v>2444</v>
      </c>
      <c r="F2445" s="5">
        <v>12</v>
      </c>
      <c r="G2445" s="5" t="s">
        <v>7736</v>
      </c>
      <c r="H2445" s="5" t="s">
        <v>7737</v>
      </c>
      <c r="I2445" s="5">
        <v>3</v>
      </c>
      <c r="L2445" s="5">
        <v>2</v>
      </c>
      <c r="M2445" s="5" t="s">
        <v>7913</v>
      </c>
      <c r="N2445" s="5" t="s">
        <v>7914</v>
      </c>
      <c r="S2445" s="5" t="s">
        <v>95</v>
      </c>
      <c r="T2445" s="5" t="s">
        <v>96</v>
      </c>
      <c r="W2445" s="5" t="s">
        <v>327</v>
      </c>
      <c r="X2445" s="5" t="s">
        <v>328</v>
      </c>
      <c r="Y2445" s="5" t="s">
        <v>251</v>
      </c>
      <c r="Z2445" s="5" t="s">
        <v>252</v>
      </c>
      <c r="AC2445" s="4">
        <v>63</v>
      </c>
      <c r="AD2445" s="5" t="s">
        <v>1744</v>
      </c>
      <c r="AE2445" s="5" t="s">
        <v>1745</v>
      </c>
      <c r="AJ2445" s="5" t="s">
        <v>33</v>
      </c>
      <c r="AK2445" s="5" t="s">
        <v>34</v>
      </c>
      <c r="AL2445" s="5" t="s">
        <v>1801</v>
      </c>
      <c r="AM2445" s="5" t="s">
        <v>1802</v>
      </c>
      <c r="AT2445" s="5" t="s">
        <v>695</v>
      </c>
      <c r="AU2445" s="5" t="s">
        <v>696</v>
      </c>
      <c r="AV2445" s="5" t="s">
        <v>7917</v>
      </c>
      <c r="AW2445" s="5" t="s">
        <v>7918</v>
      </c>
      <c r="BG2445" s="5" t="s">
        <v>695</v>
      </c>
      <c r="BH2445" s="5" t="s">
        <v>696</v>
      </c>
      <c r="BI2445" s="5" t="s">
        <v>7919</v>
      </c>
      <c r="BJ2445" s="5" t="s">
        <v>7920</v>
      </c>
      <c r="BK2445" s="5" t="s">
        <v>695</v>
      </c>
      <c r="BL2445" s="5" t="s">
        <v>696</v>
      </c>
      <c r="BM2445" s="5" t="s">
        <v>7921</v>
      </c>
      <c r="BN2445" s="5" t="s">
        <v>7922</v>
      </c>
      <c r="BQ2445" s="5" t="s">
        <v>7923</v>
      </c>
      <c r="BR2445" s="5" t="s">
        <v>7924</v>
      </c>
      <c r="BS2445" s="5" t="s">
        <v>455</v>
      </c>
      <c r="BT2445" s="5" t="s">
        <v>456</v>
      </c>
    </row>
    <row r="2446" spans="1:72" ht="13.5" customHeight="1">
      <c r="A2446" s="7" t="str">
        <f>HYPERLINK("http://kyu.snu.ac.kr/sdhj/index.jsp?type=hj/GK14704_00IM0001_018a.jpg","1768_해북촌_018a")</f>
        <v>1768_해북촌_018a</v>
      </c>
      <c r="B2446" s="4">
        <v>1768</v>
      </c>
      <c r="C2446" s="4" t="s">
        <v>10010</v>
      </c>
      <c r="D2446" s="4" t="s">
        <v>10011</v>
      </c>
      <c r="E2446" s="4">
        <v>2445</v>
      </c>
      <c r="F2446" s="5">
        <v>12</v>
      </c>
      <c r="G2446" s="5" t="s">
        <v>7736</v>
      </c>
      <c r="H2446" s="5" t="s">
        <v>7737</v>
      </c>
      <c r="I2446" s="5">
        <v>3</v>
      </c>
      <c r="L2446" s="5">
        <v>2</v>
      </c>
      <c r="M2446" s="5" t="s">
        <v>7913</v>
      </c>
      <c r="N2446" s="5" t="s">
        <v>7914</v>
      </c>
      <c r="S2446" s="5" t="s">
        <v>127</v>
      </c>
      <c r="T2446" s="5" t="s">
        <v>128</v>
      </c>
      <c r="Y2446" s="5" t="s">
        <v>251</v>
      </c>
      <c r="Z2446" s="5" t="s">
        <v>252</v>
      </c>
      <c r="AF2446" s="5" t="s">
        <v>131</v>
      </c>
      <c r="AG2446" s="5" t="s">
        <v>132</v>
      </c>
    </row>
    <row r="2447" spans="1:72" ht="13.5" customHeight="1">
      <c r="A2447" s="7" t="str">
        <f>HYPERLINK("http://kyu.snu.ac.kr/sdhj/index.jsp?type=hj/GK14704_00IM0001_018a.jpg","1768_해북촌_018a")</f>
        <v>1768_해북촌_018a</v>
      </c>
      <c r="B2447" s="4">
        <v>1768</v>
      </c>
      <c r="C2447" s="4" t="s">
        <v>11156</v>
      </c>
      <c r="D2447" s="4" t="s">
        <v>11157</v>
      </c>
      <c r="E2447" s="4">
        <v>2446</v>
      </c>
      <c r="F2447" s="5">
        <v>12</v>
      </c>
      <c r="G2447" s="5" t="s">
        <v>7736</v>
      </c>
      <c r="H2447" s="5" t="s">
        <v>7737</v>
      </c>
      <c r="I2447" s="5">
        <v>3</v>
      </c>
      <c r="L2447" s="5">
        <v>2</v>
      </c>
      <c r="M2447" s="5" t="s">
        <v>7913</v>
      </c>
      <c r="N2447" s="5" t="s">
        <v>7914</v>
      </c>
      <c r="S2447" s="5" t="s">
        <v>115</v>
      </c>
      <c r="T2447" s="5" t="s">
        <v>116</v>
      </c>
      <c r="U2447" s="5" t="s">
        <v>425</v>
      </c>
      <c r="V2447" s="5" t="s">
        <v>426</v>
      </c>
      <c r="Y2447" s="5" t="s">
        <v>77</v>
      </c>
      <c r="Z2447" s="5" t="s">
        <v>78</v>
      </c>
      <c r="AC2447" s="4">
        <v>29</v>
      </c>
      <c r="AD2447" s="5" t="s">
        <v>269</v>
      </c>
      <c r="AE2447" s="5" t="s">
        <v>270</v>
      </c>
    </row>
    <row r="2448" spans="1:72" ht="13.5" customHeight="1">
      <c r="A2448" s="7" t="str">
        <f>HYPERLINK("http://kyu.snu.ac.kr/sdhj/index.jsp?type=hj/GK14704_00IM0001_018a.jpg","1768_해북촌_018a")</f>
        <v>1768_해북촌_018a</v>
      </c>
      <c r="B2448" s="4">
        <v>1768</v>
      </c>
      <c r="C2448" s="4" t="s">
        <v>11156</v>
      </c>
      <c r="D2448" s="4" t="s">
        <v>11157</v>
      </c>
      <c r="E2448" s="4">
        <v>2447</v>
      </c>
      <c r="F2448" s="5">
        <v>12</v>
      </c>
      <c r="G2448" s="5" t="s">
        <v>7736</v>
      </c>
      <c r="H2448" s="5" t="s">
        <v>7737</v>
      </c>
      <c r="I2448" s="5">
        <v>3</v>
      </c>
      <c r="L2448" s="5">
        <v>2</v>
      </c>
      <c r="M2448" s="5" t="s">
        <v>7913</v>
      </c>
      <c r="N2448" s="5" t="s">
        <v>7914</v>
      </c>
      <c r="S2448" s="5" t="s">
        <v>121</v>
      </c>
      <c r="T2448" s="5" t="s">
        <v>122</v>
      </c>
      <c r="W2448" s="5" t="s">
        <v>7925</v>
      </c>
      <c r="X2448" s="4" t="s">
        <v>12168</v>
      </c>
      <c r="Y2448" s="5" t="s">
        <v>251</v>
      </c>
      <c r="Z2448" s="5" t="s">
        <v>252</v>
      </c>
      <c r="AC2448" s="4">
        <v>29</v>
      </c>
      <c r="AD2448" s="5" t="s">
        <v>269</v>
      </c>
      <c r="AE2448" s="5" t="s">
        <v>270</v>
      </c>
    </row>
    <row r="2449" spans="1:73" ht="13.5" customHeight="1">
      <c r="A2449" s="7" t="str">
        <f>HYPERLINK("http://kyu.snu.ac.kr/sdhj/index.jsp?type=hj/GK14704_00IM0001_018a.jpg","1768_해북촌_018a")</f>
        <v>1768_해북촌_018a</v>
      </c>
      <c r="B2449" s="4">
        <v>1768</v>
      </c>
      <c r="C2449" s="4" t="s">
        <v>11156</v>
      </c>
      <c r="D2449" s="4" t="s">
        <v>11157</v>
      </c>
      <c r="E2449" s="4">
        <v>2448</v>
      </c>
      <c r="F2449" s="5">
        <v>12</v>
      </c>
      <c r="G2449" s="5" t="s">
        <v>7736</v>
      </c>
      <c r="H2449" s="5" t="s">
        <v>7737</v>
      </c>
      <c r="I2449" s="5">
        <v>3</v>
      </c>
      <c r="L2449" s="5">
        <v>2</v>
      </c>
      <c r="M2449" s="5" t="s">
        <v>7913</v>
      </c>
      <c r="N2449" s="5" t="s">
        <v>7914</v>
      </c>
      <c r="S2449" s="5" t="s">
        <v>1962</v>
      </c>
      <c r="T2449" s="5" t="s">
        <v>1963</v>
      </c>
      <c r="Y2449" s="5" t="s">
        <v>251</v>
      </c>
      <c r="Z2449" s="5" t="s">
        <v>252</v>
      </c>
      <c r="AC2449" s="4">
        <v>4</v>
      </c>
      <c r="AD2449" s="5" t="s">
        <v>316</v>
      </c>
      <c r="AE2449" s="5" t="s">
        <v>317</v>
      </c>
      <c r="AF2449" s="5" t="s">
        <v>610</v>
      </c>
      <c r="AG2449" s="5" t="s">
        <v>611</v>
      </c>
    </row>
    <row r="2450" spans="1:73" ht="13.5" customHeight="1">
      <c r="A2450" s="7" t="str">
        <f>HYPERLINK("http://kyu.snu.ac.kr/sdhj/index.jsp?type=hj/GK14704_00IM0001_018a.jpg","1768_해북촌_018a")</f>
        <v>1768_해북촌_018a</v>
      </c>
      <c r="B2450" s="4">
        <v>1768</v>
      </c>
      <c r="C2450" s="4" t="s">
        <v>11156</v>
      </c>
      <c r="D2450" s="4" t="s">
        <v>11157</v>
      </c>
      <c r="E2450" s="4">
        <v>2449</v>
      </c>
      <c r="F2450" s="5">
        <v>12</v>
      </c>
      <c r="G2450" s="5" t="s">
        <v>7736</v>
      </c>
      <c r="H2450" s="5" t="s">
        <v>7737</v>
      </c>
      <c r="I2450" s="5">
        <v>3</v>
      </c>
      <c r="L2450" s="5">
        <v>3</v>
      </c>
      <c r="M2450" s="4" t="s">
        <v>7926</v>
      </c>
      <c r="N2450" s="4" t="s">
        <v>7927</v>
      </c>
      <c r="S2450" s="4"/>
      <c r="T2450" s="4" t="s">
        <v>12169</v>
      </c>
      <c r="U2450" s="5" t="s">
        <v>73</v>
      </c>
      <c r="V2450" s="5" t="s">
        <v>74</v>
      </c>
      <c r="W2450" s="5" t="s">
        <v>327</v>
      </c>
      <c r="X2450" s="5" t="s">
        <v>328</v>
      </c>
      <c r="Y2450" s="5" t="s">
        <v>7928</v>
      </c>
      <c r="Z2450" s="5" t="s">
        <v>7929</v>
      </c>
      <c r="AC2450" s="4">
        <v>61</v>
      </c>
      <c r="AD2450" s="5" t="s">
        <v>166</v>
      </c>
      <c r="AE2450" s="5" t="s">
        <v>167</v>
      </c>
      <c r="AJ2450" s="5" t="s">
        <v>33</v>
      </c>
      <c r="AK2450" s="5" t="s">
        <v>34</v>
      </c>
      <c r="AL2450" s="5" t="s">
        <v>1801</v>
      </c>
      <c r="AM2450" s="5" t="s">
        <v>1802</v>
      </c>
      <c r="AT2450" s="5" t="s">
        <v>3487</v>
      </c>
      <c r="AU2450" s="5" t="s">
        <v>2849</v>
      </c>
      <c r="AV2450" s="5" t="s">
        <v>7930</v>
      </c>
      <c r="AW2450" s="5" t="s">
        <v>7931</v>
      </c>
      <c r="BG2450" s="5" t="s">
        <v>588</v>
      </c>
      <c r="BH2450" s="5" t="s">
        <v>589</v>
      </c>
      <c r="BI2450" s="5" t="s">
        <v>7932</v>
      </c>
      <c r="BJ2450" s="5" t="s">
        <v>7933</v>
      </c>
      <c r="BK2450" s="5" t="s">
        <v>7934</v>
      </c>
      <c r="BL2450" s="5" t="s">
        <v>7935</v>
      </c>
      <c r="BM2450" s="5" t="s">
        <v>7936</v>
      </c>
      <c r="BN2450" s="5" t="s">
        <v>1588</v>
      </c>
      <c r="BO2450" s="5" t="s">
        <v>588</v>
      </c>
      <c r="BP2450" s="5" t="s">
        <v>589</v>
      </c>
      <c r="BQ2450" s="5" t="s">
        <v>7937</v>
      </c>
      <c r="BR2450" s="5" t="s">
        <v>12170</v>
      </c>
      <c r="BS2450" s="5" t="s">
        <v>1126</v>
      </c>
      <c r="BT2450" s="5" t="s">
        <v>1127</v>
      </c>
    </row>
    <row r="2451" spans="1:73" ht="13.5" customHeight="1">
      <c r="A2451" s="7" t="str">
        <f>HYPERLINK("http://kyu.snu.ac.kr/sdhj/index.jsp?type=hj/GK14704_00IM0001_018a.jpg","1768_해북촌_018a")</f>
        <v>1768_해북촌_018a</v>
      </c>
      <c r="B2451" s="4">
        <v>1768</v>
      </c>
      <c r="C2451" s="4" t="s">
        <v>12171</v>
      </c>
      <c r="D2451" s="4" t="s">
        <v>12172</v>
      </c>
      <c r="E2451" s="4">
        <v>2450</v>
      </c>
      <c r="F2451" s="5">
        <v>12</v>
      </c>
      <c r="G2451" s="5" t="s">
        <v>7736</v>
      </c>
      <c r="H2451" s="5" t="s">
        <v>7737</v>
      </c>
      <c r="I2451" s="5">
        <v>3</v>
      </c>
      <c r="L2451" s="5">
        <v>3</v>
      </c>
      <c r="M2451" s="5" t="s">
        <v>7926</v>
      </c>
      <c r="N2451" s="5" t="s">
        <v>7927</v>
      </c>
      <c r="S2451" s="5" t="s">
        <v>95</v>
      </c>
      <c r="T2451" s="5" t="s">
        <v>96</v>
      </c>
      <c r="W2451" s="5" t="s">
        <v>145</v>
      </c>
      <c r="X2451" s="4" t="s">
        <v>12173</v>
      </c>
      <c r="Y2451" s="5" t="s">
        <v>99</v>
      </c>
      <c r="Z2451" s="5" t="s">
        <v>100</v>
      </c>
      <c r="AC2451" s="4">
        <v>51</v>
      </c>
      <c r="AD2451" s="5" t="s">
        <v>898</v>
      </c>
      <c r="AE2451" s="5" t="s">
        <v>899</v>
      </c>
      <c r="AJ2451" s="5" t="s">
        <v>101</v>
      </c>
      <c r="AK2451" s="5" t="s">
        <v>102</v>
      </c>
      <c r="AL2451" s="5" t="s">
        <v>148</v>
      </c>
      <c r="AM2451" s="5" t="s">
        <v>149</v>
      </c>
      <c r="AT2451" s="5" t="s">
        <v>83</v>
      </c>
      <c r="AU2451" s="5" t="s">
        <v>84</v>
      </c>
      <c r="AV2451" s="5" t="s">
        <v>1738</v>
      </c>
      <c r="AW2451" s="5" t="s">
        <v>1739</v>
      </c>
      <c r="BG2451" s="5" t="s">
        <v>83</v>
      </c>
      <c r="BH2451" s="5" t="s">
        <v>84</v>
      </c>
      <c r="BI2451" s="5" t="s">
        <v>6218</v>
      </c>
      <c r="BJ2451" s="5" t="s">
        <v>6219</v>
      </c>
      <c r="BK2451" s="5" t="s">
        <v>83</v>
      </c>
      <c r="BL2451" s="5" t="s">
        <v>84</v>
      </c>
      <c r="BM2451" s="5" t="s">
        <v>7938</v>
      </c>
      <c r="BN2451" s="5" t="s">
        <v>7939</v>
      </c>
      <c r="BO2451" s="5" t="s">
        <v>588</v>
      </c>
      <c r="BP2451" s="5" t="s">
        <v>589</v>
      </c>
      <c r="BQ2451" s="5" t="s">
        <v>7940</v>
      </c>
      <c r="BR2451" s="5" t="s">
        <v>12174</v>
      </c>
      <c r="BS2451" s="5" t="s">
        <v>1479</v>
      </c>
      <c r="BT2451" s="5" t="s">
        <v>1480</v>
      </c>
    </row>
    <row r="2452" spans="1:73" ht="13.5" customHeight="1">
      <c r="A2452" s="7" t="str">
        <f>HYPERLINK("http://kyu.snu.ac.kr/sdhj/index.jsp?type=hj/GK14704_00IM0001_018a.jpg","1768_해북촌_018a")</f>
        <v>1768_해북촌_018a</v>
      </c>
      <c r="B2452" s="4">
        <v>1768</v>
      </c>
      <c r="C2452" s="4" t="s">
        <v>10366</v>
      </c>
      <c r="D2452" s="4" t="s">
        <v>10367</v>
      </c>
      <c r="E2452" s="4">
        <v>2451</v>
      </c>
      <c r="F2452" s="5">
        <v>12</v>
      </c>
      <c r="G2452" s="5" t="s">
        <v>7736</v>
      </c>
      <c r="H2452" s="5" t="s">
        <v>7737</v>
      </c>
      <c r="I2452" s="5">
        <v>3</v>
      </c>
      <c r="L2452" s="5">
        <v>3</v>
      </c>
      <c r="M2452" s="5" t="s">
        <v>7926</v>
      </c>
      <c r="N2452" s="5" t="s">
        <v>7927</v>
      </c>
      <c r="S2452" s="5" t="s">
        <v>115</v>
      </c>
      <c r="T2452" s="5" t="s">
        <v>116</v>
      </c>
      <c r="U2452" s="5" t="s">
        <v>73</v>
      </c>
      <c r="V2452" s="5" t="s">
        <v>74</v>
      </c>
      <c r="Y2452" s="5" t="s">
        <v>7941</v>
      </c>
      <c r="Z2452" s="5" t="s">
        <v>7942</v>
      </c>
      <c r="AC2452" s="4">
        <v>37</v>
      </c>
      <c r="AD2452" s="5" t="s">
        <v>2033</v>
      </c>
      <c r="AE2452" s="5" t="s">
        <v>2034</v>
      </c>
    </row>
    <row r="2453" spans="1:73" ht="13.5" customHeight="1">
      <c r="A2453" s="7" t="str">
        <f>HYPERLINK("http://kyu.snu.ac.kr/sdhj/index.jsp?type=hj/GK14704_00IM0001_018a.jpg","1768_해북촌_018a")</f>
        <v>1768_해북촌_018a</v>
      </c>
      <c r="B2453" s="4">
        <v>1768</v>
      </c>
      <c r="C2453" s="4" t="s">
        <v>12175</v>
      </c>
      <c r="D2453" s="4" t="s">
        <v>12176</v>
      </c>
      <c r="E2453" s="4">
        <v>2452</v>
      </c>
      <c r="F2453" s="5">
        <v>12</v>
      </c>
      <c r="G2453" s="5" t="s">
        <v>7736</v>
      </c>
      <c r="H2453" s="5" t="s">
        <v>7737</v>
      </c>
      <c r="I2453" s="5">
        <v>3</v>
      </c>
      <c r="L2453" s="5">
        <v>3</v>
      </c>
      <c r="M2453" s="5" t="s">
        <v>7926</v>
      </c>
      <c r="N2453" s="5" t="s">
        <v>7927</v>
      </c>
      <c r="S2453" s="5" t="s">
        <v>121</v>
      </c>
      <c r="T2453" s="5" t="s">
        <v>122</v>
      </c>
      <c r="W2453" s="5" t="s">
        <v>1052</v>
      </c>
      <c r="X2453" s="5" t="s">
        <v>1053</v>
      </c>
      <c r="Y2453" s="5" t="s">
        <v>99</v>
      </c>
      <c r="Z2453" s="5" t="s">
        <v>100</v>
      </c>
      <c r="AC2453" s="4">
        <v>32</v>
      </c>
      <c r="AD2453" s="5" t="s">
        <v>985</v>
      </c>
      <c r="AE2453" s="5" t="s">
        <v>986</v>
      </c>
    </row>
    <row r="2454" spans="1:73" ht="13.5" customHeight="1">
      <c r="A2454" s="7" t="str">
        <f>HYPERLINK("http://kyu.snu.ac.kr/sdhj/index.jsp?type=hj/GK14704_00IM0001_018a.jpg","1768_해북촌_018a")</f>
        <v>1768_해북촌_018a</v>
      </c>
      <c r="B2454" s="4">
        <v>1768</v>
      </c>
      <c r="C2454" s="4" t="s">
        <v>12175</v>
      </c>
      <c r="D2454" s="4" t="s">
        <v>12176</v>
      </c>
      <c r="E2454" s="4">
        <v>2453</v>
      </c>
      <c r="F2454" s="5">
        <v>12</v>
      </c>
      <c r="G2454" s="5" t="s">
        <v>7736</v>
      </c>
      <c r="H2454" s="5" t="s">
        <v>7737</v>
      </c>
      <c r="I2454" s="5">
        <v>3</v>
      </c>
      <c r="L2454" s="5">
        <v>3</v>
      </c>
      <c r="M2454" s="5" t="s">
        <v>7926</v>
      </c>
      <c r="N2454" s="5" t="s">
        <v>7927</v>
      </c>
      <c r="S2454" s="5" t="s">
        <v>115</v>
      </c>
      <c r="T2454" s="5" t="s">
        <v>116</v>
      </c>
      <c r="U2454" s="5" t="s">
        <v>73</v>
      </c>
      <c r="V2454" s="5" t="s">
        <v>74</v>
      </c>
      <c r="Y2454" s="5" t="s">
        <v>7943</v>
      </c>
      <c r="Z2454" s="5" t="s">
        <v>7944</v>
      </c>
      <c r="AC2454" s="4">
        <v>18</v>
      </c>
      <c r="AD2454" s="5" t="s">
        <v>464</v>
      </c>
      <c r="AE2454" s="5" t="s">
        <v>465</v>
      </c>
    </row>
    <row r="2455" spans="1:73" ht="13.5" customHeight="1">
      <c r="A2455" s="7" t="str">
        <f>HYPERLINK("http://kyu.snu.ac.kr/sdhj/index.jsp?type=hj/GK14704_00IM0001_018a.jpg","1768_해북촌_018a")</f>
        <v>1768_해북촌_018a</v>
      </c>
      <c r="B2455" s="4">
        <v>1768</v>
      </c>
      <c r="C2455" s="4" t="s">
        <v>12175</v>
      </c>
      <c r="D2455" s="4" t="s">
        <v>12176</v>
      </c>
      <c r="E2455" s="4">
        <v>2454</v>
      </c>
      <c r="F2455" s="5">
        <v>12</v>
      </c>
      <c r="G2455" s="5" t="s">
        <v>7736</v>
      </c>
      <c r="H2455" s="5" t="s">
        <v>7737</v>
      </c>
      <c r="I2455" s="5">
        <v>3</v>
      </c>
      <c r="L2455" s="5">
        <v>3</v>
      </c>
      <c r="M2455" s="5" t="s">
        <v>7926</v>
      </c>
      <c r="N2455" s="5" t="s">
        <v>7927</v>
      </c>
      <c r="T2455" s="4" t="s">
        <v>12177</v>
      </c>
      <c r="U2455" s="5" t="s">
        <v>203</v>
      </c>
      <c r="V2455" s="5" t="s">
        <v>204</v>
      </c>
      <c r="Y2455" s="5" t="s">
        <v>2536</v>
      </c>
      <c r="Z2455" s="5" t="s">
        <v>2537</v>
      </c>
      <c r="AC2455" s="4">
        <v>73</v>
      </c>
      <c r="AD2455" s="5" t="s">
        <v>353</v>
      </c>
      <c r="AE2455" s="5" t="s">
        <v>354</v>
      </c>
      <c r="AT2455" s="5" t="s">
        <v>1408</v>
      </c>
      <c r="AU2455" s="5" t="s">
        <v>1409</v>
      </c>
      <c r="AV2455" s="5" t="s">
        <v>7945</v>
      </c>
      <c r="AW2455" s="5" t="s">
        <v>7946</v>
      </c>
      <c r="BB2455" s="5" t="s">
        <v>1412</v>
      </c>
      <c r="BC2455" s="5" t="s">
        <v>1413</v>
      </c>
      <c r="BD2455" s="5" t="s">
        <v>846</v>
      </c>
      <c r="BE2455" s="5" t="s">
        <v>847</v>
      </c>
    </row>
    <row r="2456" spans="1:73" ht="13.5" customHeight="1">
      <c r="A2456" s="7" t="str">
        <f>HYPERLINK("http://kyu.snu.ac.kr/sdhj/index.jsp?type=hj/GK14704_00IM0001_018a.jpg","1768_해북촌_018a")</f>
        <v>1768_해북촌_018a</v>
      </c>
      <c r="B2456" s="4">
        <v>1768</v>
      </c>
      <c r="C2456" s="4" t="s">
        <v>12175</v>
      </c>
      <c r="D2456" s="4" t="s">
        <v>12176</v>
      </c>
      <c r="E2456" s="4">
        <v>2455</v>
      </c>
      <c r="F2456" s="5">
        <v>12</v>
      </c>
      <c r="G2456" s="5" t="s">
        <v>7736</v>
      </c>
      <c r="H2456" s="5" t="s">
        <v>7737</v>
      </c>
      <c r="I2456" s="5">
        <v>3</v>
      </c>
      <c r="L2456" s="5">
        <v>3</v>
      </c>
      <c r="M2456" s="5" t="s">
        <v>7926</v>
      </c>
      <c r="N2456" s="5" t="s">
        <v>7927</v>
      </c>
      <c r="T2456" s="4" t="s">
        <v>12177</v>
      </c>
      <c r="U2456" s="5" t="s">
        <v>133</v>
      </c>
      <c r="V2456" s="5" t="s">
        <v>134</v>
      </c>
      <c r="Y2456" s="5" t="s">
        <v>484</v>
      </c>
      <c r="Z2456" s="5" t="s">
        <v>485</v>
      </c>
      <c r="AC2456" s="4">
        <v>5</v>
      </c>
      <c r="AD2456" s="5" t="s">
        <v>614</v>
      </c>
      <c r="AE2456" s="5" t="s">
        <v>615</v>
      </c>
      <c r="AT2456" s="5" t="s">
        <v>1408</v>
      </c>
      <c r="AU2456" s="5" t="s">
        <v>1409</v>
      </c>
      <c r="AV2456" s="5" t="s">
        <v>7947</v>
      </c>
      <c r="AW2456" s="5" t="s">
        <v>7948</v>
      </c>
      <c r="BB2456" s="5" t="s">
        <v>1412</v>
      </c>
      <c r="BC2456" s="5" t="s">
        <v>1413</v>
      </c>
      <c r="BD2456" s="5" t="s">
        <v>7949</v>
      </c>
      <c r="BE2456" s="5" t="s">
        <v>7950</v>
      </c>
    </row>
    <row r="2457" spans="1:73" ht="13.5" customHeight="1">
      <c r="A2457" s="7" t="str">
        <f>HYPERLINK("http://kyu.snu.ac.kr/sdhj/index.jsp?type=hj/GK14704_00IM0001_018a.jpg","1768_해북촌_018a")</f>
        <v>1768_해북촌_018a</v>
      </c>
      <c r="B2457" s="4">
        <v>1768</v>
      </c>
      <c r="C2457" s="4" t="s">
        <v>9805</v>
      </c>
      <c r="D2457" s="4" t="s">
        <v>9806</v>
      </c>
      <c r="E2457" s="4">
        <v>2456</v>
      </c>
      <c r="F2457" s="5">
        <v>12</v>
      </c>
      <c r="G2457" s="5" t="s">
        <v>7736</v>
      </c>
      <c r="H2457" s="5" t="s">
        <v>7737</v>
      </c>
      <c r="I2457" s="5">
        <v>3</v>
      </c>
      <c r="L2457" s="5">
        <v>3</v>
      </c>
      <c r="M2457" s="5" t="s">
        <v>7926</v>
      </c>
      <c r="N2457" s="5" t="s">
        <v>7927</v>
      </c>
      <c r="T2457" s="4" t="s">
        <v>12177</v>
      </c>
      <c r="U2457" s="5" t="s">
        <v>203</v>
      </c>
      <c r="V2457" s="5" t="s">
        <v>204</v>
      </c>
      <c r="Y2457" s="5" t="s">
        <v>7018</v>
      </c>
      <c r="Z2457" s="5" t="s">
        <v>7019</v>
      </c>
      <c r="AC2457" s="4">
        <v>15</v>
      </c>
      <c r="BU2457" s="5" t="s">
        <v>7951</v>
      </c>
    </row>
    <row r="2458" spans="1:73" ht="13.5" customHeight="1">
      <c r="A2458" s="7" t="str">
        <f>HYPERLINK("http://kyu.snu.ac.kr/sdhj/index.jsp?type=hj/GK14704_00IM0001_018a.jpg","1768_해북촌_018a")</f>
        <v>1768_해북촌_018a</v>
      </c>
      <c r="B2458" s="4">
        <v>1768</v>
      </c>
      <c r="C2458" s="4" t="s">
        <v>12178</v>
      </c>
      <c r="D2458" s="4" t="s">
        <v>12179</v>
      </c>
      <c r="E2458" s="4">
        <v>2457</v>
      </c>
      <c r="F2458" s="5">
        <v>12</v>
      </c>
      <c r="G2458" s="5" t="s">
        <v>7736</v>
      </c>
      <c r="H2458" s="5" t="s">
        <v>7737</v>
      </c>
      <c r="I2458" s="5">
        <v>3</v>
      </c>
      <c r="L2458" s="5">
        <v>3</v>
      </c>
      <c r="M2458" s="5" t="s">
        <v>7926</v>
      </c>
      <c r="N2458" s="5" t="s">
        <v>7927</v>
      </c>
      <c r="T2458" s="4" t="s">
        <v>12177</v>
      </c>
      <c r="U2458" s="5" t="s">
        <v>12180</v>
      </c>
      <c r="V2458" s="5" t="s">
        <v>12181</v>
      </c>
      <c r="Y2458" s="5" t="s">
        <v>474</v>
      </c>
      <c r="Z2458" s="5" t="s">
        <v>475</v>
      </c>
      <c r="AC2458" s="4">
        <v>60</v>
      </c>
      <c r="AD2458" s="5" t="s">
        <v>79</v>
      </c>
      <c r="AE2458" s="5" t="s">
        <v>80</v>
      </c>
      <c r="AT2458" s="5" t="s">
        <v>1408</v>
      </c>
      <c r="AU2458" s="5" t="s">
        <v>1409</v>
      </c>
      <c r="AV2458" s="5" t="s">
        <v>5157</v>
      </c>
      <c r="AW2458" s="5" t="s">
        <v>5158</v>
      </c>
      <c r="BB2458" s="5" t="s">
        <v>1412</v>
      </c>
      <c r="BC2458" s="5" t="s">
        <v>1413</v>
      </c>
      <c r="BD2458" s="5" t="s">
        <v>7952</v>
      </c>
      <c r="BE2458" s="5" t="s">
        <v>7953</v>
      </c>
    </row>
    <row r="2459" spans="1:73" ht="13.5" customHeight="1">
      <c r="A2459" s="7" t="str">
        <f>HYPERLINK("http://kyu.snu.ac.kr/sdhj/index.jsp?type=hj/GK14704_00IM0001_018a.jpg","1768_해북촌_018a")</f>
        <v>1768_해북촌_018a</v>
      </c>
      <c r="B2459" s="4">
        <v>1768</v>
      </c>
      <c r="C2459" s="4" t="s">
        <v>12175</v>
      </c>
      <c r="D2459" s="4" t="s">
        <v>12176</v>
      </c>
      <c r="E2459" s="4">
        <v>2458</v>
      </c>
      <c r="F2459" s="5">
        <v>12</v>
      </c>
      <c r="G2459" s="5" t="s">
        <v>7736</v>
      </c>
      <c r="H2459" s="5" t="s">
        <v>7737</v>
      </c>
      <c r="I2459" s="5">
        <v>3</v>
      </c>
      <c r="L2459" s="5">
        <v>3</v>
      </c>
      <c r="M2459" s="5" t="s">
        <v>7926</v>
      </c>
      <c r="N2459" s="5" t="s">
        <v>7927</v>
      </c>
      <c r="T2459" s="4" t="s">
        <v>12177</v>
      </c>
      <c r="U2459" s="5" t="s">
        <v>203</v>
      </c>
      <c r="V2459" s="5" t="s">
        <v>204</v>
      </c>
      <c r="Y2459" s="5" t="s">
        <v>2866</v>
      </c>
      <c r="Z2459" s="5" t="s">
        <v>2867</v>
      </c>
      <c r="AD2459" s="5" t="s">
        <v>137</v>
      </c>
      <c r="AE2459" s="5" t="s">
        <v>138</v>
      </c>
      <c r="AF2459" s="5" t="s">
        <v>1650</v>
      </c>
      <c r="AG2459" s="5" t="s">
        <v>1567</v>
      </c>
      <c r="BB2459" s="5" t="s">
        <v>195</v>
      </c>
      <c r="BC2459" s="5" t="s">
        <v>196</v>
      </c>
      <c r="BF2459" s="4" t="s">
        <v>12182</v>
      </c>
    </row>
    <row r="2460" spans="1:73" ht="13.5" customHeight="1">
      <c r="A2460" s="7" t="str">
        <f>HYPERLINK("http://kyu.snu.ac.kr/sdhj/index.jsp?type=hj/GK14704_00IM0001_018a.jpg","1768_해북촌_018a")</f>
        <v>1768_해북촌_018a</v>
      </c>
      <c r="B2460" s="4">
        <v>1768</v>
      </c>
      <c r="C2460" s="4" t="s">
        <v>12175</v>
      </c>
      <c r="D2460" s="4" t="s">
        <v>12176</v>
      </c>
      <c r="E2460" s="4">
        <v>2459</v>
      </c>
      <c r="F2460" s="5">
        <v>12</v>
      </c>
      <c r="G2460" s="5" t="s">
        <v>7736</v>
      </c>
      <c r="H2460" s="5" t="s">
        <v>7737</v>
      </c>
      <c r="I2460" s="5">
        <v>3</v>
      </c>
      <c r="L2460" s="5">
        <v>3</v>
      </c>
      <c r="M2460" s="5" t="s">
        <v>7926</v>
      </c>
      <c r="N2460" s="5" t="s">
        <v>7927</v>
      </c>
      <c r="T2460" s="4" t="s">
        <v>12177</v>
      </c>
      <c r="U2460" s="5" t="s">
        <v>203</v>
      </c>
      <c r="V2460" s="5" t="s">
        <v>204</v>
      </c>
      <c r="Y2460" s="5" t="s">
        <v>7954</v>
      </c>
      <c r="Z2460" s="5" t="s">
        <v>1665</v>
      </c>
      <c r="AD2460" s="5" t="s">
        <v>79</v>
      </c>
      <c r="AE2460" s="5" t="s">
        <v>80</v>
      </c>
      <c r="AF2460" s="5" t="s">
        <v>618</v>
      </c>
      <c r="AG2460" s="5" t="s">
        <v>619</v>
      </c>
      <c r="AH2460" s="5" t="s">
        <v>1126</v>
      </c>
      <c r="AI2460" s="5" t="s">
        <v>1127</v>
      </c>
      <c r="AT2460" s="5" t="s">
        <v>1988</v>
      </c>
      <c r="AU2460" s="5" t="s">
        <v>12183</v>
      </c>
      <c r="AV2460" s="5" t="s">
        <v>5227</v>
      </c>
      <c r="AW2460" s="5" t="s">
        <v>5228</v>
      </c>
      <c r="BB2460" s="5" t="s">
        <v>1412</v>
      </c>
      <c r="BC2460" s="5" t="s">
        <v>1413</v>
      </c>
      <c r="BD2460" s="5" t="s">
        <v>1197</v>
      </c>
      <c r="BE2460" s="5" t="s">
        <v>10071</v>
      </c>
    </row>
    <row r="2461" spans="1:73" ht="13.5" customHeight="1">
      <c r="A2461" s="7" t="str">
        <f>HYPERLINK("http://kyu.snu.ac.kr/sdhj/index.jsp?type=hj/GK14704_00IM0001_018a.jpg","1768_해북촌_018a")</f>
        <v>1768_해북촌_018a</v>
      </c>
      <c r="B2461" s="4">
        <v>1768</v>
      </c>
      <c r="C2461" s="4" t="s">
        <v>10072</v>
      </c>
      <c r="D2461" s="4" t="s">
        <v>10073</v>
      </c>
      <c r="E2461" s="4">
        <v>2460</v>
      </c>
      <c r="F2461" s="5">
        <v>12</v>
      </c>
      <c r="G2461" s="5" t="s">
        <v>7736</v>
      </c>
      <c r="H2461" s="5" t="s">
        <v>7737</v>
      </c>
      <c r="I2461" s="5">
        <v>3</v>
      </c>
      <c r="L2461" s="5">
        <v>3</v>
      </c>
      <c r="M2461" s="5" t="s">
        <v>7926</v>
      </c>
      <c r="N2461" s="5" t="s">
        <v>7927</v>
      </c>
      <c r="T2461" s="4" t="s">
        <v>12177</v>
      </c>
      <c r="Y2461" s="5" t="s">
        <v>3951</v>
      </c>
      <c r="Z2461" s="5" t="s">
        <v>3952</v>
      </c>
      <c r="AF2461" s="5" t="s">
        <v>309</v>
      </c>
      <c r="AG2461" s="5" t="s">
        <v>308</v>
      </c>
      <c r="BD2461" s="5" t="s">
        <v>12184</v>
      </c>
      <c r="BE2461" s="5" t="s">
        <v>7090</v>
      </c>
      <c r="BF2461" s="4" t="s">
        <v>12185</v>
      </c>
    </row>
    <row r="2462" spans="1:73" ht="13.5" customHeight="1">
      <c r="A2462" s="7" t="str">
        <f>HYPERLINK("http://kyu.snu.ac.kr/sdhj/index.jsp?type=hj/GK14704_00IM0001_018a.jpg","1768_해북촌_018a")</f>
        <v>1768_해북촌_018a</v>
      </c>
      <c r="B2462" s="4">
        <v>1768</v>
      </c>
      <c r="C2462" s="4" t="s">
        <v>12175</v>
      </c>
      <c r="D2462" s="4" t="s">
        <v>12176</v>
      </c>
      <c r="E2462" s="4">
        <v>2461</v>
      </c>
      <c r="F2462" s="5">
        <v>12</v>
      </c>
      <c r="G2462" s="5" t="s">
        <v>7736</v>
      </c>
      <c r="H2462" s="5" t="s">
        <v>7737</v>
      </c>
      <c r="I2462" s="5">
        <v>3</v>
      </c>
      <c r="L2462" s="5">
        <v>3</v>
      </c>
      <c r="M2462" s="5" t="s">
        <v>7926</v>
      </c>
      <c r="N2462" s="5" t="s">
        <v>7927</v>
      </c>
      <c r="T2462" s="4" t="s">
        <v>12177</v>
      </c>
      <c r="U2462" s="5" t="s">
        <v>133</v>
      </c>
      <c r="V2462" s="5" t="s">
        <v>134</v>
      </c>
      <c r="Y2462" s="5" t="s">
        <v>7955</v>
      </c>
      <c r="Z2462" s="5" t="s">
        <v>7956</v>
      </c>
      <c r="AD2462" s="5" t="s">
        <v>1744</v>
      </c>
      <c r="AE2462" s="5" t="s">
        <v>1745</v>
      </c>
      <c r="BF2462" s="4" t="s">
        <v>12185</v>
      </c>
    </row>
    <row r="2463" spans="1:73" ht="13.5" customHeight="1">
      <c r="A2463" s="7" t="str">
        <f>HYPERLINK("http://kyu.snu.ac.kr/sdhj/index.jsp?type=hj/GK14704_00IM0001_018a.jpg","1768_해북촌_018a")</f>
        <v>1768_해북촌_018a</v>
      </c>
      <c r="B2463" s="4">
        <v>1768</v>
      </c>
      <c r="C2463" s="4" t="s">
        <v>12175</v>
      </c>
      <c r="D2463" s="4" t="s">
        <v>12176</v>
      </c>
      <c r="E2463" s="4">
        <v>2462</v>
      </c>
      <c r="F2463" s="5">
        <v>12</v>
      </c>
      <c r="G2463" s="5" t="s">
        <v>7736</v>
      </c>
      <c r="H2463" s="5" t="s">
        <v>7737</v>
      </c>
      <c r="I2463" s="5">
        <v>3</v>
      </c>
      <c r="L2463" s="5">
        <v>3</v>
      </c>
      <c r="M2463" s="5" t="s">
        <v>7926</v>
      </c>
      <c r="N2463" s="5" t="s">
        <v>7927</v>
      </c>
      <c r="T2463" s="4" t="s">
        <v>12177</v>
      </c>
      <c r="U2463" s="5" t="s">
        <v>203</v>
      </c>
      <c r="V2463" s="5" t="s">
        <v>204</v>
      </c>
      <c r="Y2463" s="5" t="s">
        <v>7957</v>
      </c>
      <c r="Z2463" s="5" t="s">
        <v>7958</v>
      </c>
      <c r="AC2463" s="4">
        <v>30</v>
      </c>
      <c r="AD2463" s="5" t="s">
        <v>316</v>
      </c>
      <c r="AE2463" s="5" t="s">
        <v>317</v>
      </c>
    </row>
    <row r="2464" spans="1:73" ht="13.5" customHeight="1">
      <c r="A2464" s="7" t="str">
        <f>HYPERLINK("http://kyu.snu.ac.kr/sdhj/index.jsp?type=hj/GK14704_00IM0001_018a.jpg","1768_해북촌_018a")</f>
        <v>1768_해북촌_018a</v>
      </c>
      <c r="B2464" s="4">
        <v>1768</v>
      </c>
      <c r="C2464" s="4" t="s">
        <v>12175</v>
      </c>
      <c r="D2464" s="4" t="s">
        <v>12176</v>
      </c>
      <c r="E2464" s="4">
        <v>2463</v>
      </c>
      <c r="F2464" s="5">
        <v>12</v>
      </c>
      <c r="G2464" s="5" t="s">
        <v>7736</v>
      </c>
      <c r="H2464" s="5" t="s">
        <v>7737</v>
      </c>
      <c r="I2464" s="5">
        <v>3</v>
      </c>
      <c r="L2464" s="5">
        <v>3</v>
      </c>
      <c r="M2464" s="5" t="s">
        <v>7926</v>
      </c>
      <c r="N2464" s="5" t="s">
        <v>7927</v>
      </c>
      <c r="T2464" s="4" t="s">
        <v>12177</v>
      </c>
      <c r="U2464" s="5" t="s">
        <v>133</v>
      </c>
      <c r="V2464" s="5" t="s">
        <v>134</v>
      </c>
      <c r="Y2464" s="5" t="s">
        <v>7959</v>
      </c>
      <c r="Z2464" s="5" t="s">
        <v>2460</v>
      </c>
      <c r="AC2464" s="4">
        <v>31</v>
      </c>
      <c r="AD2464" s="5" t="s">
        <v>310</v>
      </c>
      <c r="AE2464" s="5" t="s">
        <v>311</v>
      </c>
      <c r="AG2464" s="5" t="s">
        <v>478</v>
      </c>
      <c r="AI2464" s="5" t="s">
        <v>12186</v>
      </c>
      <c r="BF2464" s="4" t="s">
        <v>12187</v>
      </c>
    </row>
    <row r="2465" spans="1:73" ht="13.5" customHeight="1">
      <c r="A2465" s="7" t="str">
        <f>HYPERLINK("http://kyu.snu.ac.kr/sdhj/index.jsp?type=hj/GK14704_00IM0001_018a.jpg","1768_해북촌_018a")</f>
        <v>1768_해북촌_018a</v>
      </c>
      <c r="B2465" s="4">
        <v>1768</v>
      </c>
      <c r="C2465" s="4" t="s">
        <v>12175</v>
      </c>
      <c r="D2465" s="4" t="s">
        <v>12176</v>
      </c>
      <c r="E2465" s="4">
        <v>2464</v>
      </c>
      <c r="F2465" s="5">
        <v>12</v>
      </c>
      <c r="G2465" s="5" t="s">
        <v>7736</v>
      </c>
      <c r="H2465" s="5" t="s">
        <v>7737</v>
      </c>
      <c r="I2465" s="5">
        <v>3</v>
      </c>
      <c r="L2465" s="5">
        <v>3</v>
      </c>
      <c r="M2465" s="5" t="s">
        <v>7926</v>
      </c>
      <c r="N2465" s="5" t="s">
        <v>7927</v>
      </c>
      <c r="T2465" s="4" t="s">
        <v>12177</v>
      </c>
      <c r="U2465" s="5" t="s">
        <v>133</v>
      </c>
      <c r="V2465" s="5" t="s">
        <v>134</v>
      </c>
      <c r="Y2465" s="5" t="s">
        <v>848</v>
      </c>
      <c r="Z2465" s="5" t="s">
        <v>849</v>
      </c>
      <c r="AC2465" s="4">
        <v>11</v>
      </c>
      <c r="AD2465" s="5" t="s">
        <v>199</v>
      </c>
      <c r="AE2465" s="5" t="s">
        <v>200</v>
      </c>
      <c r="AG2465" s="5" t="s">
        <v>478</v>
      </c>
      <c r="AI2465" s="5" t="s">
        <v>12186</v>
      </c>
    </row>
    <row r="2466" spans="1:73" ht="13.5" customHeight="1">
      <c r="A2466" s="7" t="str">
        <f>HYPERLINK("http://kyu.snu.ac.kr/sdhj/index.jsp?type=hj/GK14704_00IM0001_018a.jpg","1768_해북촌_018a")</f>
        <v>1768_해북촌_018a</v>
      </c>
      <c r="B2466" s="4">
        <v>1768</v>
      </c>
      <c r="C2466" s="4" t="s">
        <v>12175</v>
      </c>
      <c r="D2466" s="4" t="s">
        <v>12176</v>
      </c>
      <c r="E2466" s="4">
        <v>2465</v>
      </c>
      <c r="F2466" s="5">
        <v>12</v>
      </c>
      <c r="G2466" s="5" t="s">
        <v>7736</v>
      </c>
      <c r="H2466" s="5" t="s">
        <v>7737</v>
      </c>
      <c r="I2466" s="5">
        <v>3</v>
      </c>
      <c r="L2466" s="5">
        <v>3</v>
      </c>
      <c r="M2466" s="5" t="s">
        <v>7926</v>
      </c>
      <c r="N2466" s="5" t="s">
        <v>7927</v>
      </c>
      <c r="T2466" s="4" t="s">
        <v>12177</v>
      </c>
      <c r="U2466" s="5" t="s">
        <v>203</v>
      </c>
      <c r="V2466" s="5" t="s">
        <v>204</v>
      </c>
      <c r="Y2466" s="5" t="s">
        <v>7960</v>
      </c>
      <c r="Z2466" s="5" t="s">
        <v>7961</v>
      </c>
      <c r="AC2466" s="4">
        <v>9</v>
      </c>
      <c r="AD2466" s="5" t="s">
        <v>129</v>
      </c>
      <c r="AE2466" s="5" t="s">
        <v>130</v>
      </c>
      <c r="AF2466" s="5" t="s">
        <v>12188</v>
      </c>
      <c r="AG2466" s="5" t="s">
        <v>12189</v>
      </c>
      <c r="AH2466" s="5" t="s">
        <v>12190</v>
      </c>
      <c r="AI2466" s="5" t="s">
        <v>12186</v>
      </c>
    </row>
    <row r="2467" spans="1:73" ht="13.5" customHeight="1">
      <c r="A2467" s="7" t="str">
        <f>HYPERLINK("http://kyu.snu.ac.kr/sdhj/index.jsp?type=hj/GK14704_00IM0001_018a.jpg","1768_해북촌_018a")</f>
        <v>1768_해북촌_018a</v>
      </c>
      <c r="B2467" s="4">
        <v>1768</v>
      </c>
      <c r="C2467" s="4" t="s">
        <v>12175</v>
      </c>
      <c r="D2467" s="4" t="s">
        <v>12176</v>
      </c>
      <c r="E2467" s="4">
        <v>2466</v>
      </c>
      <c r="F2467" s="5">
        <v>12</v>
      </c>
      <c r="G2467" s="5" t="s">
        <v>7736</v>
      </c>
      <c r="H2467" s="5" t="s">
        <v>7737</v>
      </c>
      <c r="I2467" s="5">
        <v>3</v>
      </c>
      <c r="L2467" s="5">
        <v>3</v>
      </c>
      <c r="M2467" s="5" t="s">
        <v>7926</v>
      </c>
      <c r="N2467" s="5" t="s">
        <v>7927</v>
      </c>
      <c r="T2467" s="4" t="s">
        <v>12177</v>
      </c>
      <c r="U2467" s="5" t="s">
        <v>203</v>
      </c>
      <c r="V2467" s="5" t="s">
        <v>204</v>
      </c>
      <c r="Y2467" s="5" t="s">
        <v>1331</v>
      </c>
      <c r="Z2467" s="5" t="s">
        <v>813</v>
      </c>
      <c r="AC2467" s="4">
        <v>17</v>
      </c>
      <c r="AD2467" s="5" t="s">
        <v>191</v>
      </c>
      <c r="AE2467" s="5" t="s">
        <v>192</v>
      </c>
    </row>
    <row r="2468" spans="1:73" ht="13.5" customHeight="1">
      <c r="A2468" s="7" t="str">
        <f>HYPERLINK("http://kyu.snu.ac.kr/sdhj/index.jsp?type=hj/GK14704_00IM0001_018a.jpg","1768_해북촌_018a")</f>
        <v>1768_해북촌_018a</v>
      </c>
      <c r="B2468" s="4">
        <v>1768</v>
      </c>
      <c r="C2468" s="4" t="s">
        <v>12175</v>
      </c>
      <c r="D2468" s="4" t="s">
        <v>12176</v>
      </c>
      <c r="E2468" s="4">
        <v>2467</v>
      </c>
      <c r="F2468" s="5">
        <v>12</v>
      </c>
      <c r="G2468" s="5" t="s">
        <v>7736</v>
      </c>
      <c r="H2468" s="5" t="s">
        <v>7737</v>
      </c>
      <c r="I2468" s="5">
        <v>3</v>
      </c>
      <c r="L2468" s="5">
        <v>3</v>
      </c>
      <c r="M2468" s="5" t="s">
        <v>7926</v>
      </c>
      <c r="N2468" s="5" t="s">
        <v>7927</v>
      </c>
      <c r="T2468" s="4" t="s">
        <v>12177</v>
      </c>
      <c r="U2468" s="5" t="s">
        <v>133</v>
      </c>
      <c r="V2468" s="5" t="s">
        <v>134</v>
      </c>
      <c r="Y2468" s="5" t="s">
        <v>4130</v>
      </c>
      <c r="Z2468" s="5" t="s">
        <v>4131</v>
      </c>
      <c r="AC2468" s="4">
        <v>18</v>
      </c>
      <c r="AD2468" s="5" t="s">
        <v>304</v>
      </c>
      <c r="AE2468" s="5" t="s">
        <v>229</v>
      </c>
      <c r="AF2468" s="5" t="s">
        <v>610</v>
      </c>
      <c r="AG2468" s="5" t="s">
        <v>611</v>
      </c>
    </row>
    <row r="2469" spans="1:73" ht="13.5" customHeight="1">
      <c r="A2469" s="7" t="str">
        <f>HYPERLINK("http://kyu.snu.ac.kr/sdhj/index.jsp?type=hj/GK14704_00IM0001_018a.jpg","1768_해북촌_018a")</f>
        <v>1768_해북촌_018a</v>
      </c>
      <c r="B2469" s="4">
        <v>1768</v>
      </c>
      <c r="C2469" s="4" t="s">
        <v>12175</v>
      </c>
      <c r="D2469" s="4" t="s">
        <v>12176</v>
      </c>
      <c r="E2469" s="4">
        <v>2468</v>
      </c>
      <c r="F2469" s="5">
        <v>12</v>
      </c>
      <c r="G2469" s="5" t="s">
        <v>7736</v>
      </c>
      <c r="H2469" s="5" t="s">
        <v>7737</v>
      </c>
      <c r="I2469" s="5">
        <v>3</v>
      </c>
      <c r="L2469" s="5">
        <v>4</v>
      </c>
      <c r="M2469" s="4" t="s">
        <v>7962</v>
      </c>
      <c r="N2469" s="4" t="s">
        <v>7963</v>
      </c>
      <c r="S2469" s="4"/>
      <c r="T2469" s="4" t="s">
        <v>12191</v>
      </c>
      <c r="U2469" s="5" t="s">
        <v>73</v>
      </c>
      <c r="V2469" s="5" t="s">
        <v>74</v>
      </c>
      <c r="W2469" s="5" t="s">
        <v>327</v>
      </c>
      <c r="X2469" s="5" t="s">
        <v>328</v>
      </c>
      <c r="Y2469" s="5" t="s">
        <v>7964</v>
      </c>
      <c r="Z2469" s="5" t="s">
        <v>4642</v>
      </c>
      <c r="AC2469" s="4">
        <v>48</v>
      </c>
      <c r="AD2469" s="5" t="s">
        <v>942</v>
      </c>
      <c r="AE2469" s="5" t="s">
        <v>943</v>
      </c>
      <c r="AJ2469" s="5" t="s">
        <v>33</v>
      </c>
      <c r="AK2469" s="5" t="s">
        <v>34</v>
      </c>
      <c r="AL2469" s="5" t="s">
        <v>1801</v>
      </c>
      <c r="AM2469" s="5" t="s">
        <v>1802</v>
      </c>
      <c r="AT2469" s="5" t="s">
        <v>83</v>
      </c>
      <c r="AU2469" s="5" t="s">
        <v>84</v>
      </c>
      <c r="AV2469" s="5" t="s">
        <v>7930</v>
      </c>
      <c r="AW2469" s="5" t="s">
        <v>7931</v>
      </c>
      <c r="BG2469" s="5" t="s">
        <v>588</v>
      </c>
      <c r="BH2469" s="5" t="s">
        <v>589</v>
      </c>
      <c r="BI2469" s="5" t="s">
        <v>7932</v>
      </c>
      <c r="BJ2469" s="5" t="s">
        <v>7933</v>
      </c>
      <c r="BK2469" s="5" t="s">
        <v>7934</v>
      </c>
      <c r="BL2469" s="5" t="s">
        <v>7935</v>
      </c>
      <c r="BM2469" s="5" t="s">
        <v>7936</v>
      </c>
      <c r="BN2469" s="5" t="s">
        <v>1588</v>
      </c>
      <c r="BO2469" s="5" t="s">
        <v>588</v>
      </c>
      <c r="BP2469" s="5" t="s">
        <v>589</v>
      </c>
      <c r="BQ2469" s="5" t="s">
        <v>7937</v>
      </c>
      <c r="BR2469" s="5" t="s">
        <v>12170</v>
      </c>
      <c r="BS2469" s="5" t="s">
        <v>1126</v>
      </c>
      <c r="BT2469" s="5" t="s">
        <v>1127</v>
      </c>
    </row>
    <row r="2470" spans="1:73" ht="13.5" customHeight="1">
      <c r="A2470" s="7" t="str">
        <f>HYPERLINK("http://kyu.snu.ac.kr/sdhj/index.jsp?type=hj/GK14704_00IM0001_018a.jpg","1768_해북촌_018a")</f>
        <v>1768_해북촌_018a</v>
      </c>
      <c r="B2470" s="4">
        <v>1768</v>
      </c>
      <c r="C2470" s="4" t="s">
        <v>12171</v>
      </c>
      <c r="D2470" s="4" t="s">
        <v>12172</v>
      </c>
      <c r="E2470" s="4">
        <v>2469</v>
      </c>
      <c r="F2470" s="5">
        <v>12</v>
      </c>
      <c r="G2470" s="5" t="s">
        <v>7736</v>
      </c>
      <c r="H2470" s="5" t="s">
        <v>7737</v>
      </c>
      <c r="I2470" s="5">
        <v>3</v>
      </c>
      <c r="L2470" s="5">
        <v>4</v>
      </c>
      <c r="M2470" s="5" t="s">
        <v>7962</v>
      </c>
      <c r="N2470" s="5" t="s">
        <v>7963</v>
      </c>
      <c r="S2470" s="5" t="s">
        <v>95</v>
      </c>
      <c r="T2470" s="5" t="s">
        <v>96</v>
      </c>
      <c r="W2470" s="5" t="s">
        <v>249</v>
      </c>
      <c r="X2470" s="4" t="s">
        <v>12192</v>
      </c>
      <c r="Y2470" s="5" t="s">
        <v>99</v>
      </c>
      <c r="Z2470" s="5" t="s">
        <v>100</v>
      </c>
      <c r="AC2470" s="4">
        <v>52</v>
      </c>
      <c r="AD2470" s="5" t="s">
        <v>391</v>
      </c>
      <c r="AE2470" s="5" t="s">
        <v>392</v>
      </c>
      <c r="AJ2470" s="5" t="s">
        <v>101</v>
      </c>
      <c r="AK2470" s="5" t="s">
        <v>102</v>
      </c>
      <c r="AL2470" s="5" t="s">
        <v>266</v>
      </c>
      <c r="AM2470" s="4" t="s">
        <v>12193</v>
      </c>
      <c r="AT2470" s="5" t="s">
        <v>5186</v>
      </c>
      <c r="AU2470" s="5" t="s">
        <v>5187</v>
      </c>
      <c r="AV2470" s="5" t="s">
        <v>7965</v>
      </c>
      <c r="AW2470" s="5" t="s">
        <v>7966</v>
      </c>
      <c r="BG2470" s="5" t="s">
        <v>83</v>
      </c>
      <c r="BH2470" s="5" t="s">
        <v>84</v>
      </c>
      <c r="BI2470" s="5" t="s">
        <v>7967</v>
      </c>
      <c r="BJ2470" s="5" t="s">
        <v>7968</v>
      </c>
      <c r="BK2470" s="5" t="s">
        <v>83</v>
      </c>
      <c r="BL2470" s="5" t="s">
        <v>84</v>
      </c>
      <c r="BM2470" s="5" t="s">
        <v>7969</v>
      </c>
      <c r="BN2470" s="5" t="s">
        <v>7946</v>
      </c>
      <c r="BO2470" s="5" t="s">
        <v>83</v>
      </c>
      <c r="BP2470" s="5" t="s">
        <v>84</v>
      </c>
      <c r="BQ2470" s="5" t="s">
        <v>7970</v>
      </c>
      <c r="BR2470" s="5" t="s">
        <v>12194</v>
      </c>
      <c r="BS2470" s="5" t="s">
        <v>755</v>
      </c>
      <c r="BT2470" s="5" t="s">
        <v>756</v>
      </c>
    </row>
    <row r="2471" spans="1:73" ht="13.5" customHeight="1">
      <c r="A2471" s="7" t="str">
        <f>HYPERLINK("http://kyu.snu.ac.kr/sdhj/index.jsp?type=hj/GK14704_00IM0001_018a.jpg","1768_해북촌_018a")</f>
        <v>1768_해북촌_018a</v>
      </c>
      <c r="B2471" s="4">
        <v>1768</v>
      </c>
      <c r="C2471" s="4" t="s">
        <v>12195</v>
      </c>
      <c r="D2471" s="4" t="s">
        <v>12196</v>
      </c>
      <c r="E2471" s="4">
        <v>2470</v>
      </c>
      <c r="F2471" s="5">
        <v>12</v>
      </c>
      <c r="G2471" s="5" t="s">
        <v>7736</v>
      </c>
      <c r="H2471" s="5" t="s">
        <v>7737</v>
      </c>
      <c r="I2471" s="5">
        <v>3</v>
      </c>
      <c r="L2471" s="5">
        <v>4</v>
      </c>
      <c r="M2471" s="5" t="s">
        <v>7962</v>
      </c>
      <c r="N2471" s="5" t="s">
        <v>7963</v>
      </c>
      <c r="S2471" s="5" t="s">
        <v>115</v>
      </c>
      <c r="T2471" s="5" t="s">
        <v>116</v>
      </c>
      <c r="U2471" s="5" t="s">
        <v>73</v>
      </c>
      <c r="V2471" s="5" t="s">
        <v>74</v>
      </c>
      <c r="Y2471" s="5" t="s">
        <v>7971</v>
      </c>
      <c r="Z2471" s="5" t="s">
        <v>7972</v>
      </c>
      <c r="AC2471" s="4">
        <v>28</v>
      </c>
      <c r="AD2471" s="5" t="s">
        <v>119</v>
      </c>
      <c r="AE2471" s="5" t="s">
        <v>120</v>
      </c>
    </row>
    <row r="2472" spans="1:73" ht="13.5" customHeight="1">
      <c r="A2472" s="7" t="str">
        <f>HYPERLINK("http://kyu.snu.ac.kr/sdhj/index.jsp?type=hj/GK14704_00IM0001_018a.jpg","1768_해북촌_018a")</f>
        <v>1768_해북촌_018a</v>
      </c>
      <c r="B2472" s="4">
        <v>1768</v>
      </c>
      <c r="C2472" s="4" t="s">
        <v>9805</v>
      </c>
      <c r="D2472" s="4" t="s">
        <v>9806</v>
      </c>
      <c r="E2472" s="4">
        <v>2471</v>
      </c>
      <c r="F2472" s="5">
        <v>12</v>
      </c>
      <c r="G2472" s="5" t="s">
        <v>7736</v>
      </c>
      <c r="H2472" s="5" t="s">
        <v>7737</v>
      </c>
      <c r="I2472" s="5">
        <v>3</v>
      </c>
      <c r="L2472" s="5">
        <v>4</v>
      </c>
      <c r="M2472" s="5" t="s">
        <v>7962</v>
      </c>
      <c r="N2472" s="5" t="s">
        <v>7963</v>
      </c>
      <c r="S2472" s="5" t="s">
        <v>121</v>
      </c>
      <c r="T2472" s="5" t="s">
        <v>122</v>
      </c>
      <c r="W2472" s="5" t="s">
        <v>249</v>
      </c>
      <c r="X2472" s="4" t="s">
        <v>12192</v>
      </c>
      <c r="Y2472" s="5" t="s">
        <v>99</v>
      </c>
      <c r="Z2472" s="5" t="s">
        <v>100</v>
      </c>
      <c r="AC2472" s="4">
        <v>34</v>
      </c>
      <c r="AD2472" s="5" t="s">
        <v>486</v>
      </c>
      <c r="AE2472" s="5" t="s">
        <v>487</v>
      </c>
    </row>
    <row r="2473" spans="1:73" ht="13.5" customHeight="1">
      <c r="A2473" s="7" t="str">
        <f>HYPERLINK("http://kyu.snu.ac.kr/sdhj/index.jsp?type=hj/GK14704_00IM0001_018a.jpg","1768_해북촌_018a")</f>
        <v>1768_해북촌_018a</v>
      </c>
      <c r="B2473" s="4">
        <v>1768</v>
      </c>
      <c r="C2473" s="4" t="s">
        <v>9805</v>
      </c>
      <c r="D2473" s="4" t="s">
        <v>9806</v>
      </c>
      <c r="E2473" s="4">
        <v>2472</v>
      </c>
      <c r="F2473" s="5">
        <v>12</v>
      </c>
      <c r="G2473" s="5" t="s">
        <v>7736</v>
      </c>
      <c r="H2473" s="5" t="s">
        <v>7737</v>
      </c>
      <c r="I2473" s="5">
        <v>3</v>
      </c>
      <c r="L2473" s="5">
        <v>4</v>
      </c>
      <c r="M2473" s="5" t="s">
        <v>7962</v>
      </c>
      <c r="N2473" s="5" t="s">
        <v>7963</v>
      </c>
      <c r="T2473" s="4" t="s">
        <v>12197</v>
      </c>
      <c r="U2473" s="5" t="s">
        <v>203</v>
      </c>
      <c r="V2473" s="5" t="s">
        <v>204</v>
      </c>
      <c r="Y2473" s="5" t="s">
        <v>7973</v>
      </c>
      <c r="Z2473" s="5" t="s">
        <v>7974</v>
      </c>
      <c r="AC2473" s="4">
        <v>31</v>
      </c>
      <c r="AD2473" s="5" t="s">
        <v>985</v>
      </c>
      <c r="AE2473" s="5" t="s">
        <v>986</v>
      </c>
      <c r="AT2473" s="5" t="s">
        <v>4162</v>
      </c>
      <c r="AU2473" s="5" t="s">
        <v>4163</v>
      </c>
      <c r="AV2473" s="5" t="s">
        <v>7975</v>
      </c>
      <c r="AW2473" s="5" t="s">
        <v>7976</v>
      </c>
      <c r="BB2473" s="5" t="s">
        <v>1412</v>
      </c>
      <c r="BC2473" s="5" t="s">
        <v>1413</v>
      </c>
      <c r="BD2473" s="5" t="s">
        <v>474</v>
      </c>
      <c r="BE2473" s="5" t="s">
        <v>475</v>
      </c>
    </row>
    <row r="2474" spans="1:73" ht="13.5" customHeight="1">
      <c r="A2474" s="7" t="str">
        <f>HYPERLINK("http://kyu.snu.ac.kr/sdhj/index.jsp?type=hj/GK14704_00IM0001_018a.jpg","1768_해북촌_018a")</f>
        <v>1768_해북촌_018a</v>
      </c>
      <c r="B2474" s="4">
        <v>1768</v>
      </c>
      <c r="C2474" s="4" t="s">
        <v>9805</v>
      </c>
      <c r="D2474" s="4" t="s">
        <v>9806</v>
      </c>
      <c r="E2474" s="4">
        <v>2473</v>
      </c>
      <c r="F2474" s="5">
        <v>12</v>
      </c>
      <c r="G2474" s="5" t="s">
        <v>7736</v>
      </c>
      <c r="H2474" s="5" t="s">
        <v>7737</v>
      </c>
      <c r="I2474" s="5">
        <v>3</v>
      </c>
      <c r="L2474" s="5">
        <v>4</v>
      </c>
      <c r="M2474" s="5" t="s">
        <v>7962</v>
      </c>
      <c r="N2474" s="5" t="s">
        <v>7963</v>
      </c>
      <c r="T2474" s="4" t="s">
        <v>12197</v>
      </c>
      <c r="U2474" s="5" t="s">
        <v>133</v>
      </c>
      <c r="V2474" s="5" t="s">
        <v>134</v>
      </c>
      <c r="Y2474" s="5" t="s">
        <v>7977</v>
      </c>
      <c r="Z2474" s="5" t="s">
        <v>7978</v>
      </c>
      <c r="AC2474" s="4">
        <v>24</v>
      </c>
      <c r="AD2474" s="5" t="s">
        <v>419</v>
      </c>
      <c r="AE2474" s="5" t="s">
        <v>420</v>
      </c>
      <c r="AT2474" s="5" t="s">
        <v>1408</v>
      </c>
      <c r="AU2474" s="5" t="s">
        <v>1409</v>
      </c>
      <c r="AV2474" s="5" t="s">
        <v>5083</v>
      </c>
      <c r="AW2474" s="5" t="s">
        <v>5084</v>
      </c>
      <c r="BB2474" s="5" t="s">
        <v>1412</v>
      </c>
      <c r="BC2474" s="5" t="s">
        <v>1413</v>
      </c>
      <c r="BD2474" s="5" t="s">
        <v>7979</v>
      </c>
      <c r="BE2474" s="5" t="s">
        <v>2314</v>
      </c>
      <c r="BF2474" s="4" t="s">
        <v>12198</v>
      </c>
    </row>
    <row r="2475" spans="1:73" ht="13.5" customHeight="1">
      <c r="A2475" s="7" t="str">
        <f>HYPERLINK("http://kyu.snu.ac.kr/sdhj/index.jsp?type=hj/GK14704_00IM0001_018a.jpg","1768_해북촌_018a")</f>
        <v>1768_해북촌_018a</v>
      </c>
      <c r="B2475" s="4">
        <v>1768</v>
      </c>
      <c r="C2475" s="4" t="s">
        <v>9805</v>
      </c>
      <c r="D2475" s="4" t="s">
        <v>9806</v>
      </c>
      <c r="E2475" s="4">
        <v>2474</v>
      </c>
      <c r="F2475" s="5">
        <v>12</v>
      </c>
      <c r="G2475" s="5" t="s">
        <v>7736</v>
      </c>
      <c r="H2475" s="5" t="s">
        <v>7737</v>
      </c>
      <c r="I2475" s="5">
        <v>3</v>
      </c>
      <c r="L2475" s="5">
        <v>4</v>
      </c>
      <c r="M2475" s="5" t="s">
        <v>7962</v>
      </c>
      <c r="N2475" s="5" t="s">
        <v>7963</v>
      </c>
      <c r="T2475" s="4" t="s">
        <v>12197</v>
      </c>
      <c r="U2475" s="5" t="s">
        <v>133</v>
      </c>
      <c r="V2475" s="5" t="s">
        <v>134</v>
      </c>
      <c r="Y2475" s="5" t="s">
        <v>1776</v>
      </c>
      <c r="Z2475" s="5" t="s">
        <v>1777</v>
      </c>
      <c r="AC2475" s="4">
        <v>17</v>
      </c>
      <c r="AD2475" s="5" t="s">
        <v>464</v>
      </c>
      <c r="AE2475" s="5" t="s">
        <v>465</v>
      </c>
      <c r="BB2475" s="5" t="s">
        <v>1436</v>
      </c>
      <c r="BC2475" s="5" t="s">
        <v>1437</v>
      </c>
      <c r="BD2475" s="5" t="s">
        <v>2572</v>
      </c>
      <c r="BE2475" s="5" t="s">
        <v>2573</v>
      </c>
      <c r="BU2475" s="5" t="s">
        <v>12199</v>
      </c>
    </row>
    <row r="2476" spans="1:73" ht="13.5" customHeight="1">
      <c r="A2476" s="7" t="str">
        <f>HYPERLINK("http://kyu.snu.ac.kr/sdhj/index.jsp?type=hj/GK14704_00IM0001_018a.jpg","1768_해북촌_018a")</f>
        <v>1768_해북촌_018a</v>
      </c>
      <c r="B2476" s="4">
        <v>1768</v>
      </c>
      <c r="C2476" s="4" t="s">
        <v>9805</v>
      </c>
      <c r="D2476" s="4" t="s">
        <v>9806</v>
      </c>
      <c r="E2476" s="4">
        <v>2475</v>
      </c>
      <c r="F2476" s="5">
        <v>12</v>
      </c>
      <c r="G2476" s="5" t="s">
        <v>7736</v>
      </c>
      <c r="H2476" s="5" t="s">
        <v>7737</v>
      </c>
      <c r="I2476" s="5">
        <v>3</v>
      </c>
      <c r="L2476" s="5">
        <v>4</v>
      </c>
      <c r="M2476" s="5" t="s">
        <v>7962</v>
      </c>
      <c r="N2476" s="5" t="s">
        <v>7963</v>
      </c>
      <c r="T2476" s="4" t="s">
        <v>12197</v>
      </c>
      <c r="U2476" s="5" t="s">
        <v>12200</v>
      </c>
      <c r="V2476" s="5" t="s">
        <v>12201</v>
      </c>
      <c r="Y2476" s="5" t="s">
        <v>3789</v>
      </c>
      <c r="Z2476" s="5" t="s">
        <v>3790</v>
      </c>
      <c r="AC2476" s="4">
        <v>52</v>
      </c>
      <c r="AD2476" s="5" t="s">
        <v>391</v>
      </c>
      <c r="AE2476" s="5" t="s">
        <v>392</v>
      </c>
      <c r="AF2476" s="5" t="s">
        <v>488</v>
      </c>
      <c r="AG2476" s="5" t="s">
        <v>478</v>
      </c>
      <c r="AH2476" s="5" t="s">
        <v>5905</v>
      </c>
      <c r="AI2476" s="5" t="s">
        <v>5906</v>
      </c>
    </row>
    <row r="2477" spans="1:73" ht="13.5" customHeight="1">
      <c r="A2477" s="7" t="str">
        <f>HYPERLINK("http://kyu.snu.ac.kr/sdhj/index.jsp?type=hj/GK14704_00IM0001_018a.jpg","1768_해북촌_018a")</f>
        <v>1768_해북촌_018a</v>
      </c>
      <c r="B2477" s="4">
        <v>1768</v>
      </c>
      <c r="C2477" s="4" t="s">
        <v>9973</v>
      </c>
      <c r="D2477" s="4" t="s">
        <v>9974</v>
      </c>
      <c r="E2477" s="4">
        <v>2476</v>
      </c>
      <c r="F2477" s="5">
        <v>12</v>
      </c>
      <c r="G2477" s="5" t="s">
        <v>7736</v>
      </c>
      <c r="H2477" s="5" t="s">
        <v>7737</v>
      </c>
      <c r="I2477" s="5">
        <v>3</v>
      </c>
      <c r="L2477" s="5">
        <v>4</v>
      </c>
      <c r="M2477" s="5" t="s">
        <v>7962</v>
      </c>
      <c r="N2477" s="5" t="s">
        <v>7963</v>
      </c>
      <c r="T2477" s="4" t="s">
        <v>12197</v>
      </c>
      <c r="U2477" s="5" t="s">
        <v>133</v>
      </c>
      <c r="V2477" s="5" t="s">
        <v>134</v>
      </c>
      <c r="Y2477" s="5" t="s">
        <v>7980</v>
      </c>
      <c r="Z2477" s="5" t="s">
        <v>7981</v>
      </c>
      <c r="AC2477" s="4">
        <v>28</v>
      </c>
      <c r="AD2477" s="5" t="s">
        <v>119</v>
      </c>
      <c r="AE2477" s="5" t="s">
        <v>120</v>
      </c>
      <c r="AT2477" s="5" t="s">
        <v>1408</v>
      </c>
      <c r="AU2477" s="5" t="s">
        <v>1409</v>
      </c>
      <c r="AV2477" s="5" t="s">
        <v>7777</v>
      </c>
      <c r="AW2477" s="5" t="s">
        <v>7778</v>
      </c>
      <c r="BB2477" s="5" t="s">
        <v>1412</v>
      </c>
      <c r="BC2477" s="5" t="s">
        <v>1413</v>
      </c>
      <c r="BD2477" s="5" t="s">
        <v>12202</v>
      </c>
      <c r="BE2477" s="5" t="s">
        <v>2142</v>
      </c>
    </row>
    <row r="2478" spans="1:73" ht="13.5" customHeight="1">
      <c r="A2478" s="7" t="str">
        <f>HYPERLINK("http://kyu.snu.ac.kr/sdhj/index.jsp?type=hj/GK14704_00IM0001_018a.jpg","1768_해북촌_018a")</f>
        <v>1768_해북촌_018a</v>
      </c>
      <c r="B2478" s="4">
        <v>1768</v>
      </c>
      <c r="C2478" s="4" t="s">
        <v>9805</v>
      </c>
      <c r="D2478" s="4" t="s">
        <v>9806</v>
      </c>
      <c r="E2478" s="4">
        <v>2477</v>
      </c>
      <c r="F2478" s="5">
        <v>12</v>
      </c>
      <c r="G2478" s="5" t="s">
        <v>7736</v>
      </c>
      <c r="H2478" s="5" t="s">
        <v>7737</v>
      </c>
      <c r="I2478" s="5">
        <v>3</v>
      </c>
      <c r="L2478" s="5">
        <v>4</v>
      </c>
      <c r="M2478" s="5" t="s">
        <v>7962</v>
      </c>
      <c r="N2478" s="5" t="s">
        <v>7963</v>
      </c>
      <c r="T2478" s="4" t="s">
        <v>12197</v>
      </c>
      <c r="U2478" s="5" t="s">
        <v>133</v>
      </c>
      <c r="V2478" s="5" t="s">
        <v>134</v>
      </c>
      <c r="Y2478" s="5" t="s">
        <v>4308</v>
      </c>
      <c r="Z2478" s="5" t="s">
        <v>4309</v>
      </c>
      <c r="AG2478" s="5" t="s">
        <v>478</v>
      </c>
      <c r="AI2478" s="5" t="s">
        <v>1127</v>
      </c>
      <c r="BF2478" s="4" t="s">
        <v>9804</v>
      </c>
    </row>
    <row r="2479" spans="1:73" ht="13.5" customHeight="1">
      <c r="A2479" s="7" t="str">
        <f>HYPERLINK("http://kyu.snu.ac.kr/sdhj/index.jsp?type=hj/GK14704_00IM0001_018a.jpg","1768_해북촌_018a")</f>
        <v>1768_해북촌_018a</v>
      </c>
      <c r="B2479" s="4">
        <v>1768</v>
      </c>
      <c r="C2479" s="4" t="s">
        <v>9805</v>
      </c>
      <c r="D2479" s="4" t="s">
        <v>9806</v>
      </c>
      <c r="E2479" s="4">
        <v>2478</v>
      </c>
      <c r="F2479" s="5">
        <v>12</v>
      </c>
      <c r="G2479" s="5" t="s">
        <v>7736</v>
      </c>
      <c r="H2479" s="5" t="s">
        <v>7737</v>
      </c>
      <c r="I2479" s="5">
        <v>3</v>
      </c>
      <c r="L2479" s="5">
        <v>4</v>
      </c>
      <c r="M2479" s="5" t="s">
        <v>7962</v>
      </c>
      <c r="N2479" s="5" t="s">
        <v>7963</v>
      </c>
      <c r="T2479" s="4" t="s">
        <v>12197</v>
      </c>
      <c r="U2479" s="5" t="s">
        <v>203</v>
      </c>
      <c r="V2479" s="5" t="s">
        <v>204</v>
      </c>
      <c r="Y2479" s="5" t="s">
        <v>4248</v>
      </c>
      <c r="Z2479" s="5" t="s">
        <v>4249</v>
      </c>
      <c r="AF2479" s="5" t="s">
        <v>488</v>
      </c>
      <c r="AG2479" s="5" t="s">
        <v>478</v>
      </c>
      <c r="AH2479" s="5" t="s">
        <v>1126</v>
      </c>
      <c r="AI2479" s="5" t="s">
        <v>1127</v>
      </c>
      <c r="AT2479" s="5" t="s">
        <v>1408</v>
      </c>
      <c r="AU2479" s="5" t="s">
        <v>1409</v>
      </c>
      <c r="AV2479" s="5" t="s">
        <v>7777</v>
      </c>
      <c r="AW2479" s="5" t="s">
        <v>7778</v>
      </c>
      <c r="BB2479" s="5" t="s">
        <v>1412</v>
      </c>
      <c r="BC2479" s="5" t="s">
        <v>1413</v>
      </c>
      <c r="BD2479" s="5" t="s">
        <v>2141</v>
      </c>
      <c r="BE2479" s="5" t="s">
        <v>2142</v>
      </c>
      <c r="BF2479" s="4" t="s">
        <v>10980</v>
      </c>
    </row>
    <row r="2480" spans="1:73" ht="13.5" customHeight="1">
      <c r="A2480" s="7" t="str">
        <f>HYPERLINK("http://kyu.snu.ac.kr/sdhj/index.jsp?type=hj/GK14704_00IM0001_018a.jpg","1768_해북촌_018a")</f>
        <v>1768_해북촌_018a</v>
      </c>
      <c r="B2480" s="4">
        <v>1768</v>
      </c>
      <c r="C2480" s="4" t="s">
        <v>9805</v>
      </c>
      <c r="D2480" s="4" t="s">
        <v>9806</v>
      </c>
      <c r="E2480" s="4">
        <v>2479</v>
      </c>
      <c r="F2480" s="5">
        <v>12</v>
      </c>
      <c r="G2480" s="5" t="s">
        <v>7736</v>
      </c>
      <c r="H2480" s="5" t="s">
        <v>7737</v>
      </c>
      <c r="I2480" s="5">
        <v>3</v>
      </c>
      <c r="L2480" s="5">
        <v>4</v>
      </c>
      <c r="M2480" s="5" t="s">
        <v>7962</v>
      </c>
      <c r="N2480" s="5" t="s">
        <v>7963</v>
      </c>
      <c r="T2480" s="4" t="s">
        <v>12197</v>
      </c>
      <c r="U2480" s="5" t="s">
        <v>203</v>
      </c>
      <c r="V2480" s="5" t="s">
        <v>204</v>
      </c>
      <c r="Y2480" s="5" t="s">
        <v>7982</v>
      </c>
      <c r="Z2480" s="5" t="s">
        <v>7983</v>
      </c>
      <c r="AC2480" s="4">
        <v>21</v>
      </c>
      <c r="AD2480" s="5" t="s">
        <v>391</v>
      </c>
      <c r="AE2480" s="5" t="s">
        <v>392</v>
      </c>
    </row>
    <row r="2481" spans="1:73" ht="13.5" customHeight="1">
      <c r="A2481" s="7" t="str">
        <f>HYPERLINK("http://kyu.snu.ac.kr/sdhj/index.jsp?type=hj/GK14704_00IM0001_018a.jpg","1768_해북촌_018a")</f>
        <v>1768_해북촌_018a</v>
      </c>
      <c r="B2481" s="4">
        <v>1768</v>
      </c>
      <c r="C2481" s="4" t="s">
        <v>9805</v>
      </c>
      <c r="D2481" s="4" t="s">
        <v>9806</v>
      </c>
      <c r="E2481" s="4">
        <v>2480</v>
      </c>
      <c r="F2481" s="5">
        <v>12</v>
      </c>
      <c r="G2481" s="5" t="s">
        <v>7736</v>
      </c>
      <c r="H2481" s="5" t="s">
        <v>7737</v>
      </c>
      <c r="I2481" s="5">
        <v>3</v>
      </c>
      <c r="L2481" s="5">
        <v>4</v>
      </c>
      <c r="M2481" s="5" t="s">
        <v>7962</v>
      </c>
      <c r="N2481" s="5" t="s">
        <v>7963</v>
      </c>
      <c r="S2481" s="5" t="s">
        <v>521</v>
      </c>
      <c r="T2481" s="5" t="s">
        <v>522</v>
      </c>
      <c r="U2481" s="5" t="s">
        <v>133</v>
      </c>
      <c r="V2481" s="5" t="s">
        <v>134</v>
      </c>
      <c r="Y2481" s="5" t="s">
        <v>7984</v>
      </c>
      <c r="Z2481" s="5" t="s">
        <v>7985</v>
      </c>
      <c r="AC2481" s="4">
        <v>37</v>
      </c>
      <c r="AF2481" s="5" t="s">
        <v>610</v>
      </c>
      <c r="AG2481" s="5" t="s">
        <v>611</v>
      </c>
    </row>
    <row r="2482" spans="1:73" ht="13.5" customHeight="1">
      <c r="A2482" s="7" t="str">
        <f>HYPERLINK("http://kyu.snu.ac.kr/sdhj/index.jsp?type=hj/GK14704_00IM0001_018a.jpg","1768_해북촌_018a")</f>
        <v>1768_해북촌_018a</v>
      </c>
      <c r="B2482" s="4">
        <v>1768</v>
      </c>
      <c r="C2482" s="4" t="s">
        <v>9805</v>
      </c>
      <c r="D2482" s="4" t="s">
        <v>9806</v>
      </c>
      <c r="E2482" s="4">
        <v>2481</v>
      </c>
      <c r="F2482" s="5">
        <v>12</v>
      </c>
      <c r="G2482" s="5" t="s">
        <v>7736</v>
      </c>
      <c r="H2482" s="5" t="s">
        <v>7737</v>
      </c>
      <c r="I2482" s="5">
        <v>3</v>
      </c>
      <c r="L2482" s="5">
        <v>5</v>
      </c>
      <c r="M2482" s="4" t="s">
        <v>7986</v>
      </c>
      <c r="N2482" s="4" t="s">
        <v>7987</v>
      </c>
      <c r="Q2482" s="5" t="s">
        <v>7988</v>
      </c>
      <c r="R2482" s="5" t="s">
        <v>7989</v>
      </c>
      <c r="S2482" s="4"/>
      <c r="T2482" s="4" t="s">
        <v>12203</v>
      </c>
      <c r="U2482" s="5" t="s">
        <v>73</v>
      </c>
      <c r="V2482" s="5" t="s">
        <v>74</v>
      </c>
      <c r="W2482" s="5" t="s">
        <v>12204</v>
      </c>
      <c r="X2482" s="5" t="s">
        <v>12205</v>
      </c>
      <c r="Y2482" s="5" t="s">
        <v>7990</v>
      </c>
      <c r="Z2482" s="5" t="s">
        <v>7991</v>
      </c>
      <c r="AC2482" s="4">
        <v>28</v>
      </c>
      <c r="AD2482" s="5" t="s">
        <v>119</v>
      </c>
      <c r="AE2482" s="5" t="s">
        <v>120</v>
      </c>
      <c r="AJ2482" s="5" t="s">
        <v>33</v>
      </c>
      <c r="AK2482" s="5" t="s">
        <v>34</v>
      </c>
      <c r="AL2482" s="5" t="s">
        <v>1801</v>
      </c>
      <c r="AM2482" s="5" t="s">
        <v>1802</v>
      </c>
      <c r="AT2482" s="5" t="s">
        <v>83</v>
      </c>
      <c r="AU2482" s="5" t="s">
        <v>84</v>
      </c>
      <c r="AV2482" s="5" t="s">
        <v>7992</v>
      </c>
      <c r="AW2482" s="5" t="s">
        <v>7993</v>
      </c>
      <c r="BG2482" s="5" t="s">
        <v>4338</v>
      </c>
      <c r="BH2482" s="5" t="s">
        <v>4339</v>
      </c>
      <c r="BI2482" s="5" t="s">
        <v>7994</v>
      </c>
      <c r="BJ2482" s="5" t="s">
        <v>7995</v>
      </c>
      <c r="BK2482" s="5" t="s">
        <v>588</v>
      </c>
      <c r="BL2482" s="5" t="s">
        <v>589</v>
      </c>
      <c r="BM2482" s="5" t="s">
        <v>7932</v>
      </c>
      <c r="BN2482" s="5" t="s">
        <v>7933</v>
      </c>
      <c r="BO2482" s="5" t="s">
        <v>83</v>
      </c>
      <c r="BP2482" s="5" t="s">
        <v>84</v>
      </c>
      <c r="BQ2482" s="5" t="s">
        <v>7996</v>
      </c>
      <c r="BR2482" s="5" t="s">
        <v>7997</v>
      </c>
      <c r="BS2482" s="5" t="s">
        <v>1126</v>
      </c>
      <c r="BT2482" s="5" t="s">
        <v>1127</v>
      </c>
    </row>
    <row r="2483" spans="1:73" ht="13.5" customHeight="1">
      <c r="A2483" s="7" t="str">
        <f>HYPERLINK("http://kyu.snu.ac.kr/sdhj/index.jsp?type=hj/GK14704_00IM0001_018a.jpg","1768_해북촌_018a")</f>
        <v>1768_해북촌_018a</v>
      </c>
      <c r="B2483" s="4">
        <v>1768</v>
      </c>
      <c r="C2483" s="4" t="s">
        <v>10437</v>
      </c>
      <c r="D2483" s="4" t="s">
        <v>10438</v>
      </c>
      <c r="E2483" s="4">
        <v>2482</v>
      </c>
      <c r="F2483" s="5">
        <v>12</v>
      </c>
      <c r="G2483" s="5" t="s">
        <v>7736</v>
      </c>
      <c r="H2483" s="5" t="s">
        <v>7737</v>
      </c>
      <c r="I2483" s="5">
        <v>3</v>
      </c>
      <c r="L2483" s="5">
        <v>5</v>
      </c>
      <c r="M2483" s="5" t="s">
        <v>7986</v>
      </c>
      <c r="N2483" s="5" t="s">
        <v>7987</v>
      </c>
      <c r="S2483" s="5" t="s">
        <v>95</v>
      </c>
      <c r="T2483" s="5" t="s">
        <v>96</v>
      </c>
      <c r="W2483" s="5" t="s">
        <v>250</v>
      </c>
      <c r="X2483" s="4" t="s">
        <v>12206</v>
      </c>
      <c r="Y2483" s="5" t="s">
        <v>99</v>
      </c>
      <c r="Z2483" s="5" t="s">
        <v>100</v>
      </c>
      <c r="AC2483" s="4">
        <v>34</v>
      </c>
      <c r="AD2483" s="5" t="s">
        <v>486</v>
      </c>
      <c r="AE2483" s="5" t="s">
        <v>487</v>
      </c>
      <c r="AJ2483" s="5" t="s">
        <v>101</v>
      </c>
      <c r="AK2483" s="5" t="s">
        <v>102</v>
      </c>
      <c r="AL2483" s="5" t="s">
        <v>5737</v>
      </c>
      <c r="AM2483" s="5" t="s">
        <v>5738</v>
      </c>
      <c r="AT2483" s="5" t="s">
        <v>83</v>
      </c>
      <c r="AU2483" s="5" t="s">
        <v>84</v>
      </c>
      <c r="AV2483" s="5" t="s">
        <v>2000</v>
      </c>
      <c r="AW2483" s="5" t="s">
        <v>2001</v>
      </c>
      <c r="BG2483" s="5" t="s">
        <v>83</v>
      </c>
      <c r="BH2483" s="5" t="s">
        <v>84</v>
      </c>
      <c r="BI2483" s="5" t="s">
        <v>12207</v>
      </c>
      <c r="BJ2483" s="5" t="s">
        <v>7998</v>
      </c>
      <c r="BK2483" s="5" t="s">
        <v>83</v>
      </c>
      <c r="BL2483" s="5" t="s">
        <v>84</v>
      </c>
      <c r="BM2483" s="5" t="s">
        <v>7999</v>
      </c>
      <c r="BN2483" s="5" t="s">
        <v>8000</v>
      </c>
      <c r="BO2483" s="5" t="s">
        <v>588</v>
      </c>
      <c r="BP2483" s="5" t="s">
        <v>589</v>
      </c>
      <c r="BQ2483" s="5" t="s">
        <v>8001</v>
      </c>
      <c r="BR2483" s="5" t="s">
        <v>8002</v>
      </c>
      <c r="BS2483" s="5" t="s">
        <v>3265</v>
      </c>
      <c r="BT2483" s="5" t="s">
        <v>3266</v>
      </c>
    </row>
    <row r="2484" spans="1:73" ht="13.5" customHeight="1">
      <c r="A2484" s="7" t="str">
        <f>HYPERLINK("http://kyu.snu.ac.kr/sdhj/index.jsp?type=hj/GK14704_00IM0001_018a.jpg","1768_해북촌_018a")</f>
        <v>1768_해북촌_018a</v>
      </c>
      <c r="B2484" s="4">
        <v>1768</v>
      </c>
      <c r="C2484" s="4" t="s">
        <v>10634</v>
      </c>
      <c r="D2484" s="4" t="s">
        <v>10635</v>
      </c>
      <c r="E2484" s="4">
        <v>2483</v>
      </c>
      <c r="F2484" s="5">
        <v>12</v>
      </c>
      <c r="G2484" s="5" t="s">
        <v>7736</v>
      </c>
      <c r="H2484" s="5" t="s">
        <v>7737</v>
      </c>
      <c r="I2484" s="5">
        <v>3</v>
      </c>
      <c r="L2484" s="5">
        <v>5</v>
      </c>
      <c r="M2484" s="5" t="s">
        <v>7986</v>
      </c>
      <c r="N2484" s="5" t="s">
        <v>7987</v>
      </c>
      <c r="T2484" s="4" t="s">
        <v>12208</v>
      </c>
      <c r="U2484" s="5" t="s">
        <v>133</v>
      </c>
      <c r="V2484" s="5" t="s">
        <v>134</v>
      </c>
      <c r="Y2484" s="5" t="s">
        <v>5196</v>
      </c>
      <c r="Z2484" s="5" t="s">
        <v>5197</v>
      </c>
      <c r="AC2484" s="4">
        <v>20</v>
      </c>
      <c r="AD2484" s="5" t="s">
        <v>419</v>
      </c>
      <c r="AE2484" s="5" t="s">
        <v>420</v>
      </c>
      <c r="AT2484" s="5" t="s">
        <v>4162</v>
      </c>
      <c r="AU2484" s="5" t="s">
        <v>4163</v>
      </c>
      <c r="AV2484" s="5" t="s">
        <v>8003</v>
      </c>
      <c r="AW2484" s="5" t="s">
        <v>8004</v>
      </c>
      <c r="BB2484" s="5" t="s">
        <v>1412</v>
      </c>
      <c r="BC2484" s="5" t="s">
        <v>1413</v>
      </c>
      <c r="BD2484" s="5" t="s">
        <v>8005</v>
      </c>
      <c r="BE2484" s="5" t="s">
        <v>8006</v>
      </c>
      <c r="BU2484" s="5" t="s">
        <v>12209</v>
      </c>
    </row>
    <row r="2485" spans="1:73" ht="13.5" customHeight="1">
      <c r="A2485" s="7" t="str">
        <f>HYPERLINK("http://kyu.snu.ac.kr/sdhj/index.jsp?type=hj/GK14704_00IM0001_018a.jpg","1768_해북촌_018a")</f>
        <v>1768_해북촌_018a</v>
      </c>
      <c r="B2485" s="4">
        <v>1768</v>
      </c>
      <c r="C2485" s="4" t="s">
        <v>11664</v>
      </c>
      <c r="D2485" s="4" t="s">
        <v>11665</v>
      </c>
      <c r="E2485" s="4">
        <v>2484</v>
      </c>
      <c r="F2485" s="5">
        <v>12</v>
      </c>
      <c r="G2485" s="5" t="s">
        <v>7736</v>
      </c>
      <c r="H2485" s="5" t="s">
        <v>7737</v>
      </c>
      <c r="I2485" s="5">
        <v>3</v>
      </c>
      <c r="L2485" s="5">
        <v>5</v>
      </c>
      <c r="M2485" s="5" t="s">
        <v>7986</v>
      </c>
      <c r="N2485" s="5" t="s">
        <v>7987</v>
      </c>
      <c r="T2485" s="4" t="s">
        <v>12208</v>
      </c>
      <c r="U2485" s="5" t="s">
        <v>12210</v>
      </c>
      <c r="V2485" s="5" t="s">
        <v>12211</v>
      </c>
      <c r="Y2485" s="5" t="s">
        <v>8007</v>
      </c>
      <c r="Z2485" s="5" t="s">
        <v>8008</v>
      </c>
      <c r="AD2485" s="5" t="s">
        <v>464</v>
      </c>
      <c r="AE2485" s="5" t="s">
        <v>465</v>
      </c>
    </row>
    <row r="2486" spans="1:73" ht="13.5" customHeight="1">
      <c r="A2486" s="7" t="str">
        <f>HYPERLINK("http://kyu.snu.ac.kr/sdhj/index.jsp?type=hj/GK14704_00IM0001_018a.jpg","1768_해북촌_018a")</f>
        <v>1768_해북촌_018a</v>
      </c>
      <c r="B2486" s="4">
        <v>1768</v>
      </c>
      <c r="C2486" s="4" t="s">
        <v>11664</v>
      </c>
      <c r="D2486" s="4" t="s">
        <v>11665</v>
      </c>
      <c r="E2486" s="4">
        <v>2485</v>
      </c>
      <c r="F2486" s="5">
        <v>12</v>
      </c>
      <c r="G2486" s="5" t="s">
        <v>7736</v>
      </c>
      <c r="H2486" s="5" t="s">
        <v>7737</v>
      </c>
      <c r="I2486" s="5">
        <v>3</v>
      </c>
      <c r="L2486" s="5">
        <v>5</v>
      </c>
      <c r="M2486" s="5" t="s">
        <v>7986</v>
      </c>
      <c r="N2486" s="5" t="s">
        <v>7987</v>
      </c>
      <c r="T2486" s="4" t="s">
        <v>12208</v>
      </c>
      <c r="U2486" s="5" t="s">
        <v>203</v>
      </c>
      <c r="V2486" s="5" t="s">
        <v>204</v>
      </c>
      <c r="Y2486" s="5" t="s">
        <v>3588</v>
      </c>
      <c r="Z2486" s="5" t="s">
        <v>3589</v>
      </c>
      <c r="AD2486" s="5" t="s">
        <v>125</v>
      </c>
      <c r="AE2486" s="5" t="s">
        <v>126</v>
      </c>
    </row>
    <row r="2487" spans="1:73" ht="13.5" customHeight="1">
      <c r="A2487" s="7" t="str">
        <f>HYPERLINK("http://kyu.snu.ac.kr/sdhj/index.jsp?type=hj/GK14704_00IM0001_018a.jpg","1768_해북촌_018a")</f>
        <v>1768_해북촌_018a</v>
      </c>
      <c r="B2487" s="4">
        <v>1768</v>
      </c>
      <c r="C2487" s="4" t="s">
        <v>11664</v>
      </c>
      <c r="D2487" s="4" t="s">
        <v>11665</v>
      </c>
      <c r="E2487" s="4">
        <v>2486</v>
      </c>
      <c r="F2487" s="5">
        <v>12</v>
      </c>
      <c r="G2487" s="5" t="s">
        <v>7736</v>
      </c>
      <c r="H2487" s="5" t="s">
        <v>7737</v>
      </c>
      <c r="I2487" s="5">
        <v>3</v>
      </c>
      <c r="L2487" s="5">
        <v>5</v>
      </c>
      <c r="M2487" s="5" t="s">
        <v>7986</v>
      </c>
      <c r="N2487" s="5" t="s">
        <v>7987</v>
      </c>
      <c r="T2487" s="4" t="s">
        <v>12208</v>
      </c>
      <c r="U2487" s="5" t="s">
        <v>133</v>
      </c>
      <c r="V2487" s="5" t="s">
        <v>134</v>
      </c>
      <c r="Y2487" s="5" t="s">
        <v>4310</v>
      </c>
      <c r="Z2487" s="5" t="s">
        <v>4311</v>
      </c>
      <c r="AC2487" s="4">
        <v>31</v>
      </c>
      <c r="AD2487" s="5" t="s">
        <v>985</v>
      </c>
      <c r="AE2487" s="5" t="s">
        <v>986</v>
      </c>
    </row>
    <row r="2488" spans="1:73" ht="13.5" customHeight="1">
      <c r="A2488" s="7" t="str">
        <f>HYPERLINK("http://kyu.snu.ac.kr/sdhj/index.jsp?type=hj/GK14704_00IM0001_018a.jpg","1768_해북촌_018a")</f>
        <v>1768_해북촌_018a</v>
      </c>
      <c r="B2488" s="4">
        <v>1768</v>
      </c>
      <c r="C2488" s="4" t="s">
        <v>11664</v>
      </c>
      <c r="D2488" s="4" t="s">
        <v>11665</v>
      </c>
      <c r="E2488" s="4">
        <v>2487</v>
      </c>
      <c r="F2488" s="5">
        <v>12</v>
      </c>
      <c r="G2488" s="5" t="s">
        <v>7736</v>
      </c>
      <c r="H2488" s="5" t="s">
        <v>7737</v>
      </c>
      <c r="I2488" s="5">
        <v>3</v>
      </c>
      <c r="L2488" s="5">
        <v>5</v>
      </c>
      <c r="M2488" s="5" t="s">
        <v>7986</v>
      </c>
      <c r="N2488" s="5" t="s">
        <v>7987</v>
      </c>
      <c r="T2488" s="4" t="s">
        <v>12208</v>
      </c>
      <c r="U2488" s="5" t="s">
        <v>203</v>
      </c>
      <c r="V2488" s="5" t="s">
        <v>204</v>
      </c>
      <c r="Y2488" s="5" t="s">
        <v>3872</v>
      </c>
      <c r="Z2488" s="5" t="s">
        <v>1861</v>
      </c>
      <c r="AC2488" s="4">
        <v>9</v>
      </c>
      <c r="AD2488" s="5" t="s">
        <v>129</v>
      </c>
      <c r="AE2488" s="5" t="s">
        <v>130</v>
      </c>
    </row>
    <row r="2489" spans="1:73" ht="13.5" customHeight="1">
      <c r="A2489" s="7" t="str">
        <f>HYPERLINK("http://kyu.snu.ac.kr/sdhj/index.jsp?type=hj/GK14704_00IM0001_018a.jpg","1768_해북촌_018a")</f>
        <v>1768_해북촌_018a</v>
      </c>
      <c r="B2489" s="4">
        <v>1768</v>
      </c>
      <c r="C2489" s="4" t="s">
        <v>11664</v>
      </c>
      <c r="D2489" s="4" t="s">
        <v>11665</v>
      </c>
      <c r="E2489" s="4">
        <v>2488</v>
      </c>
      <c r="F2489" s="5">
        <v>12</v>
      </c>
      <c r="G2489" s="5" t="s">
        <v>7736</v>
      </c>
      <c r="H2489" s="5" t="s">
        <v>7737</v>
      </c>
      <c r="I2489" s="5">
        <v>3</v>
      </c>
      <c r="L2489" s="5">
        <v>5</v>
      </c>
      <c r="M2489" s="5" t="s">
        <v>7986</v>
      </c>
      <c r="N2489" s="5" t="s">
        <v>7987</v>
      </c>
      <c r="T2489" s="4" t="s">
        <v>12208</v>
      </c>
      <c r="U2489" s="5" t="s">
        <v>203</v>
      </c>
      <c r="V2489" s="5" t="s">
        <v>204</v>
      </c>
      <c r="Y2489" s="5" t="s">
        <v>2263</v>
      </c>
      <c r="Z2489" s="5" t="s">
        <v>2264</v>
      </c>
      <c r="AF2489" s="5" t="s">
        <v>309</v>
      </c>
      <c r="AG2489" s="5" t="s">
        <v>308</v>
      </c>
    </row>
    <row r="2490" spans="1:73" ht="13.5" customHeight="1">
      <c r="A2490" s="7" t="str">
        <f>HYPERLINK("http://kyu.snu.ac.kr/sdhj/index.jsp?type=hj/GK14704_00IM0001_018a.jpg","1768_해북촌_018a")</f>
        <v>1768_해북촌_018a</v>
      </c>
      <c r="B2490" s="4">
        <v>1768</v>
      </c>
      <c r="C2490" s="4" t="s">
        <v>11664</v>
      </c>
      <c r="D2490" s="4" t="s">
        <v>11665</v>
      </c>
      <c r="E2490" s="4">
        <v>2489</v>
      </c>
      <c r="F2490" s="5">
        <v>12</v>
      </c>
      <c r="G2490" s="5" t="s">
        <v>7736</v>
      </c>
      <c r="H2490" s="5" t="s">
        <v>7737</v>
      </c>
      <c r="I2490" s="5">
        <v>3</v>
      </c>
      <c r="L2490" s="5">
        <v>5</v>
      </c>
      <c r="M2490" s="5" t="s">
        <v>7986</v>
      </c>
      <c r="N2490" s="5" t="s">
        <v>7987</v>
      </c>
      <c r="T2490" s="4" t="s">
        <v>12208</v>
      </c>
      <c r="U2490" s="5" t="s">
        <v>203</v>
      </c>
      <c r="V2490" s="5" t="s">
        <v>204</v>
      </c>
      <c r="Y2490" s="5" t="s">
        <v>8009</v>
      </c>
      <c r="Z2490" s="5" t="s">
        <v>8010</v>
      </c>
      <c r="AC2490" s="4">
        <v>30</v>
      </c>
      <c r="AD2490" s="5" t="s">
        <v>223</v>
      </c>
      <c r="AE2490" s="5" t="s">
        <v>224</v>
      </c>
      <c r="AF2490" s="5" t="s">
        <v>12212</v>
      </c>
      <c r="AG2490" s="5" t="s">
        <v>12213</v>
      </c>
      <c r="AH2490" s="5" t="s">
        <v>5905</v>
      </c>
      <c r="AI2490" s="5" t="s">
        <v>5906</v>
      </c>
    </row>
    <row r="2491" spans="1:73" ht="13.5" customHeight="1">
      <c r="A2491" s="7" t="str">
        <f>HYPERLINK("http://kyu.snu.ac.kr/sdhj/index.jsp?type=hj/GK14704_00IM0001_018a.jpg","1768_해북촌_018a")</f>
        <v>1768_해북촌_018a</v>
      </c>
      <c r="B2491" s="4">
        <v>1768</v>
      </c>
      <c r="C2491" s="4" t="s">
        <v>11664</v>
      </c>
      <c r="D2491" s="4" t="s">
        <v>11665</v>
      </c>
      <c r="E2491" s="4">
        <v>2490</v>
      </c>
      <c r="F2491" s="5">
        <v>12</v>
      </c>
      <c r="G2491" s="5" t="s">
        <v>7736</v>
      </c>
      <c r="H2491" s="5" t="s">
        <v>7737</v>
      </c>
      <c r="I2491" s="5">
        <v>3</v>
      </c>
      <c r="L2491" s="5">
        <v>5</v>
      </c>
      <c r="M2491" s="5" t="s">
        <v>7986</v>
      </c>
      <c r="N2491" s="5" t="s">
        <v>7987</v>
      </c>
      <c r="T2491" s="4" t="s">
        <v>12208</v>
      </c>
      <c r="U2491" s="5" t="s">
        <v>203</v>
      </c>
      <c r="V2491" s="5" t="s">
        <v>204</v>
      </c>
      <c r="Y2491" s="5" t="s">
        <v>8009</v>
      </c>
      <c r="Z2491" s="5" t="s">
        <v>8010</v>
      </c>
      <c r="AC2491" s="4">
        <v>35</v>
      </c>
      <c r="AD2491" s="5" t="s">
        <v>187</v>
      </c>
      <c r="AE2491" s="5" t="s">
        <v>188</v>
      </c>
    </row>
    <row r="2492" spans="1:73" ht="13.5" customHeight="1">
      <c r="A2492" s="7" t="str">
        <f>HYPERLINK("http://kyu.snu.ac.kr/sdhj/index.jsp?type=hj/GK14704_00IM0001_018a.jpg","1768_해북촌_018a")</f>
        <v>1768_해북촌_018a</v>
      </c>
      <c r="B2492" s="4">
        <v>1768</v>
      </c>
      <c r="C2492" s="4" t="s">
        <v>11664</v>
      </c>
      <c r="D2492" s="4" t="s">
        <v>11665</v>
      </c>
      <c r="E2492" s="4">
        <v>2491</v>
      </c>
      <c r="F2492" s="5">
        <v>12</v>
      </c>
      <c r="G2492" s="5" t="s">
        <v>7736</v>
      </c>
      <c r="H2492" s="5" t="s">
        <v>7737</v>
      </c>
      <c r="I2492" s="5">
        <v>4</v>
      </c>
      <c r="J2492" s="5" t="s">
        <v>8011</v>
      </c>
      <c r="K2492" s="5" t="s">
        <v>12214</v>
      </c>
      <c r="L2492" s="5">
        <v>1</v>
      </c>
      <c r="M2492" s="4" t="s">
        <v>3422</v>
      </c>
      <c r="N2492" s="4" t="s">
        <v>3423</v>
      </c>
      <c r="S2492" s="4"/>
      <c r="T2492" s="4" t="s">
        <v>9970</v>
      </c>
      <c r="U2492" s="5" t="s">
        <v>495</v>
      </c>
      <c r="V2492" s="5" t="s">
        <v>496</v>
      </c>
      <c r="W2492" s="5" t="s">
        <v>249</v>
      </c>
      <c r="X2492" s="4" t="s">
        <v>10750</v>
      </c>
      <c r="Y2492" s="5" t="s">
        <v>251</v>
      </c>
      <c r="Z2492" s="5" t="s">
        <v>252</v>
      </c>
      <c r="AC2492" s="4">
        <v>66</v>
      </c>
      <c r="AD2492" s="5" t="s">
        <v>525</v>
      </c>
      <c r="AE2492" s="5" t="s">
        <v>526</v>
      </c>
      <c r="AJ2492" s="5" t="s">
        <v>33</v>
      </c>
      <c r="AK2492" s="5" t="s">
        <v>34</v>
      </c>
      <c r="AL2492" s="5" t="s">
        <v>266</v>
      </c>
      <c r="AM2492" s="4" t="s">
        <v>10783</v>
      </c>
      <c r="AT2492" s="5" t="s">
        <v>1030</v>
      </c>
      <c r="AU2492" s="5" t="s">
        <v>1031</v>
      </c>
      <c r="AV2492" s="5" t="s">
        <v>2987</v>
      </c>
      <c r="AW2492" s="5" t="s">
        <v>2988</v>
      </c>
      <c r="BG2492" s="5" t="s">
        <v>1030</v>
      </c>
      <c r="BH2492" s="5" t="s">
        <v>1031</v>
      </c>
      <c r="BI2492" s="5" t="s">
        <v>8012</v>
      </c>
      <c r="BJ2492" s="5" t="s">
        <v>12215</v>
      </c>
      <c r="BO2492" s="5" t="s">
        <v>1030</v>
      </c>
      <c r="BP2492" s="5" t="s">
        <v>1031</v>
      </c>
      <c r="BQ2492" s="5" t="s">
        <v>8013</v>
      </c>
      <c r="BR2492" s="5" t="s">
        <v>8014</v>
      </c>
      <c r="BS2492" s="5" t="s">
        <v>1982</v>
      </c>
      <c r="BT2492" s="5" t="s">
        <v>1983</v>
      </c>
    </row>
    <row r="2493" spans="1:73" ht="13.5" customHeight="1">
      <c r="A2493" s="7" t="str">
        <f>HYPERLINK("http://kyu.snu.ac.kr/sdhj/index.jsp?type=hj/GK14704_00IM0001_018a.jpg","1768_해북촌_018a")</f>
        <v>1768_해북촌_018a</v>
      </c>
      <c r="B2493" s="4">
        <v>1768</v>
      </c>
      <c r="C2493" s="4" t="s">
        <v>9727</v>
      </c>
      <c r="D2493" s="4" t="s">
        <v>9728</v>
      </c>
      <c r="E2493" s="4">
        <v>2492</v>
      </c>
      <c r="F2493" s="5">
        <v>12</v>
      </c>
      <c r="G2493" s="5" t="s">
        <v>7736</v>
      </c>
      <c r="H2493" s="5" t="s">
        <v>7737</v>
      </c>
      <c r="I2493" s="5">
        <v>4</v>
      </c>
      <c r="L2493" s="5">
        <v>1</v>
      </c>
      <c r="M2493" s="5" t="s">
        <v>3422</v>
      </c>
      <c r="N2493" s="5" t="s">
        <v>3423</v>
      </c>
      <c r="S2493" s="5" t="s">
        <v>127</v>
      </c>
      <c r="T2493" s="5" t="s">
        <v>128</v>
      </c>
      <c r="W2493" s="5" t="s">
        <v>1626</v>
      </c>
      <c r="X2493" s="5" t="s">
        <v>1627</v>
      </c>
      <c r="Y2493" s="5" t="s">
        <v>251</v>
      </c>
      <c r="Z2493" s="5" t="s">
        <v>252</v>
      </c>
      <c r="AC2493" s="4">
        <v>48</v>
      </c>
      <c r="AD2493" s="5" t="s">
        <v>942</v>
      </c>
      <c r="AE2493" s="5" t="s">
        <v>943</v>
      </c>
    </row>
    <row r="2494" spans="1:73" ht="13.5" customHeight="1">
      <c r="A2494" s="7" t="str">
        <f>HYPERLINK("http://kyu.snu.ac.kr/sdhj/index.jsp?type=hj/GK14704_00IM0001_018a.jpg","1768_해북촌_018a")</f>
        <v>1768_해북촌_018a</v>
      </c>
      <c r="B2494" s="4">
        <v>1768</v>
      </c>
      <c r="C2494" s="4" t="s">
        <v>9977</v>
      </c>
      <c r="D2494" s="4" t="s">
        <v>9978</v>
      </c>
      <c r="E2494" s="4">
        <v>2493</v>
      </c>
      <c r="F2494" s="5">
        <v>12</v>
      </c>
      <c r="G2494" s="5" t="s">
        <v>7736</v>
      </c>
      <c r="H2494" s="5" t="s">
        <v>7737</v>
      </c>
      <c r="I2494" s="5">
        <v>4</v>
      </c>
      <c r="L2494" s="5">
        <v>1</v>
      </c>
      <c r="M2494" s="5" t="s">
        <v>3422</v>
      </c>
      <c r="N2494" s="5" t="s">
        <v>3423</v>
      </c>
      <c r="S2494" s="5" t="s">
        <v>3302</v>
      </c>
      <c r="T2494" s="5" t="s">
        <v>124</v>
      </c>
      <c r="U2494" s="5" t="s">
        <v>8015</v>
      </c>
      <c r="V2494" s="5" t="s">
        <v>8016</v>
      </c>
      <c r="W2494" s="5" t="s">
        <v>249</v>
      </c>
      <c r="X2494" s="4" t="s">
        <v>10750</v>
      </c>
      <c r="Y2494" s="5" t="s">
        <v>3787</v>
      </c>
      <c r="Z2494" s="5" t="s">
        <v>3788</v>
      </c>
      <c r="AC2494" s="4">
        <v>57</v>
      </c>
      <c r="AD2494" s="5" t="s">
        <v>770</v>
      </c>
      <c r="AE2494" s="5" t="s">
        <v>771</v>
      </c>
    </row>
    <row r="2495" spans="1:73" ht="13.5" customHeight="1">
      <c r="A2495" s="7" t="str">
        <f>HYPERLINK("http://kyu.snu.ac.kr/sdhj/index.jsp?type=hj/GK14704_00IM0001_018a.jpg","1768_해북촌_018a")</f>
        <v>1768_해북촌_018a</v>
      </c>
      <c r="B2495" s="4">
        <v>1768</v>
      </c>
      <c r="C2495" s="4" t="s">
        <v>9977</v>
      </c>
      <c r="D2495" s="4" t="s">
        <v>9978</v>
      </c>
      <c r="E2495" s="4">
        <v>2494</v>
      </c>
      <c r="F2495" s="5">
        <v>12</v>
      </c>
      <c r="G2495" s="5" t="s">
        <v>7736</v>
      </c>
      <c r="H2495" s="5" t="s">
        <v>7737</v>
      </c>
      <c r="I2495" s="5">
        <v>4</v>
      </c>
      <c r="L2495" s="5">
        <v>1</v>
      </c>
      <c r="M2495" s="5" t="s">
        <v>3422</v>
      </c>
      <c r="N2495" s="5" t="s">
        <v>3423</v>
      </c>
      <c r="S2495" s="5" t="s">
        <v>3033</v>
      </c>
      <c r="T2495" s="5" t="s">
        <v>3034</v>
      </c>
      <c r="U2495" s="5" t="s">
        <v>3107</v>
      </c>
      <c r="V2495" s="5" t="s">
        <v>12216</v>
      </c>
      <c r="Y2495" s="5" t="s">
        <v>8017</v>
      </c>
      <c r="Z2495" s="5" t="s">
        <v>8018</v>
      </c>
      <c r="AC2495" s="4">
        <v>14</v>
      </c>
      <c r="AD2495" s="5" t="s">
        <v>383</v>
      </c>
      <c r="AE2495" s="5" t="s">
        <v>384</v>
      </c>
    </row>
    <row r="2496" spans="1:73" ht="13.5" customHeight="1">
      <c r="A2496" s="7" t="str">
        <f>HYPERLINK("http://kyu.snu.ac.kr/sdhj/index.jsp?type=hj/GK14704_00IM0001_018a.jpg","1768_해북촌_018a")</f>
        <v>1768_해북촌_018a</v>
      </c>
      <c r="B2496" s="4">
        <v>1768</v>
      </c>
      <c r="C2496" s="4" t="s">
        <v>9977</v>
      </c>
      <c r="D2496" s="4" t="s">
        <v>9978</v>
      </c>
      <c r="E2496" s="4">
        <v>2495</v>
      </c>
      <c r="F2496" s="5">
        <v>12</v>
      </c>
      <c r="G2496" s="5" t="s">
        <v>7736</v>
      </c>
      <c r="H2496" s="5" t="s">
        <v>7737</v>
      </c>
      <c r="I2496" s="5">
        <v>4</v>
      </c>
      <c r="L2496" s="5">
        <v>1</v>
      </c>
      <c r="M2496" s="5" t="s">
        <v>3422</v>
      </c>
      <c r="N2496" s="5" t="s">
        <v>3423</v>
      </c>
      <c r="S2496" s="5" t="s">
        <v>127</v>
      </c>
      <c r="T2496" s="5" t="s">
        <v>128</v>
      </c>
      <c r="Y2496" s="5" t="s">
        <v>251</v>
      </c>
      <c r="Z2496" s="5" t="s">
        <v>252</v>
      </c>
      <c r="AC2496" s="4">
        <v>13</v>
      </c>
      <c r="AD2496" s="5" t="s">
        <v>353</v>
      </c>
      <c r="AE2496" s="5" t="s">
        <v>354</v>
      </c>
    </row>
    <row r="2497" spans="1:72" ht="13.5" customHeight="1">
      <c r="A2497" s="7" t="str">
        <f>HYPERLINK("http://kyu.snu.ac.kr/sdhj/index.jsp?type=hj/GK14704_00IM0001_018a.jpg","1768_해북촌_018a")</f>
        <v>1768_해북촌_018a</v>
      </c>
      <c r="B2497" s="4">
        <v>1768</v>
      </c>
      <c r="C2497" s="4" t="s">
        <v>9977</v>
      </c>
      <c r="D2497" s="4" t="s">
        <v>9978</v>
      </c>
      <c r="E2497" s="4">
        <v>2496</v>
      </c>
      <c r="F2497" s="5">
        <v>12</v>
      </c>
      <c r="G2497" s="5" t="s">
        <v>7736</v>
      </c>
      <c r="H2497" s="5" t="s">
        <v>7737</v>
      </c>
      <c r="I2497" s="5">
        <v>4</v>
      </c>
      <c r="L2497" s="5">
        <v>1</v>
      </c>
      <c r="M2497" s="5" t="s">
        <v>3422</v>
      </c>
      <c r="N2497" s="5" t="s">
        <v>3423</v>
      </c>
      <c r="S2497" s="5" t="s">
        <v>1962</v>
      </c>
      <c r="T2497" s="5" t="s">
        <v>1963</v>
      </c>
      <c r="AF2497" s="5" t="s">
        <v>309</v>
      </c>
      <c r="AG2497" s="5" t="s">
        <v>308</v>
      </c>
    </row>
    <row r="2498" spans="1:72" ht="13.5" customHeight="1">
      <c r="A2498" s="7" t="str">
        <f>HYPERLINK("http://kyu.snu.ac.kr/sdhj/index.jsp?type=hj/GK14704_00IM0001_018a.jpg","1768_해북촌_018a")</f>
        <v>1768_해북촌_018a</v>
      </c>
      <c r="B2498" s="4">
        <v>1768</v>
      </c>
      <c r="C2498" s="4" t="s">
        <v>9977</v>
      </c>
      <c r="D2498" s="4" t="s">
        <v>9978</v>
      </c>
      <c r="E2498" s="4">
        <v>2497</v>
      </c>
      <c r="F2498" s="5">
        <v>12</v>
      </c>
      <c r="G2498" s="5" t="s">
        <v>7736</v>
      </c>
      <c r="H2498" s="5" t="s">
        <v>7737</v>
      </c>
      <c r="I2498" s="5">
        <v>4</v>
      </c>
      <c r="L2498" s="5">
        <v>1</v>
      </c>
      <c r="M2498" s="5" t="s">
        <v>3422</v>
      </c>
      <c r="N2498" s="5" t="s">
        <v>3423</v>
      </c>
      <c r="S2498" s="5" t="s">
        <v>8019</v>
      </c>
      <c r="T2498" s="5" t="s">
        <v>8020</v>
      </c>
      <c r="W2498" s="5" t="s">
        <v>439</v>
      </c>
      <c r="X2498" s="5" t="s">
        <v>440</v>
      </c>
      <c r="Y2498" s="5" t="s">
        <v>251</v>
      </c>
      <c r="Z2498" s="5" t="s">
        <v>252</v>
      </c>
      <c r="AC2498" s="4">
        <v>24</v>
      </c>
      <c r="AD2498" s="5" t="s">
        <v>125</v>
      </c>
      <c r="AE2498" s="5" t="s">
        <v>126</v>
      </c>
    </row>
    <row r="2499" spans="1:72" ht="13.5" customHeight="1">
      <c r="A2499" s="7" t="str">
        <f>HYPERLINK("http://kyu.snu.ac.kr/sdhj/index.jsp?type=hj/GK14704_00IM0001_018a.jpg","1768_해북촌_018a")</f>
        <v>1768_해북촌_018a</v>
      </c>
      <c r="B2499" s="4">
        <v>1768</v>
      </c>
      <c r="C2499" s="4" t="s">
        <v>9977</v>
      </c>
      <c r="D2499" s="4" t="s">
        <v>9978</v>
      </c>
      <c r="E2499" s="4">
        <v>2498</v>
      </c>
      <c r="F2499" s="5">
        <v>12</v>
      </c>
      <c r="G2499" s="5" t="s">
        <v>7736</v>
      </c>
      <c r="H2499" s="5" t="s">
        <v>7737</v>
      </c>
      <c r="I2499" s="5">
        <v>4</v>
      </c>
      <c r="L2499" s="5">
        <v>1</v>
      </c>
      <c r="M2499" s="5" t="s">
        <v>3422</v>
      </c>
      <c r="N2499" s="5" t="s">
        <v>3423</v>
      </c>
      <c r="S2499" s="5" t="s">
        <v>1962</v>
      </c>
      <c r="T2499" s="5" t="s">
        <v>1963</v>
      </c>
      <c r="Y2499" s="5" t="s">
        <v>251</v>
      </c>
      <c r="Z2499" s="5" t="s">
        <v>252</v>
      </c>
      <c r="AC2499" s="4">
        <v>2</v>
      </c>
      <c r="AD2499" s="5" t="s">
        <v>329</v>
      </c>
      <c r="AE2499" s="5" t="s">
        <v>330</v>
      </c>
      <c r="AF2499" s="5" t="s">
        <v>610</v>
      </c>
      <c r="AG2499" s="5" t="s">
        <v>611</v>
      </c>
    </row>
    <row r="2500" spans="1:72" ht="13.5" customHeight="1">
      <c r="A2500" s="7" t="str">
        <f>HYPERLINK("http://kyu.snu.ac.kr/sdhj/index.jsp?type=hj/GK14704_00IM0001_018b.jpg","1768_해북촌_018b")</f>
        <v>1768_해북촌_018b</v>
      </c>
      <c r="B2500" s="4">
        <v>1768</v>
      </c>
      <c r="C2500" s="4" t="s">
        <v>9977</v>
      </c>
      <c r="D2500" s="4" t="s">
        <v>9978</v>
      </c>
      <c r="E2500" s="4">
        <v>2499</v>
      </c>
      <c r="F2500" s="5">
        <v>12</v>
      </c>
      <c r="G2500" s="5" t="s">
        <v>7736</v>
      </c>
      <c r="H2500" s="5" t="s">
        <v>7737</v>
      </c>
      <c r="I2500" s="5">
        <v>4</v>
      </c>
      <c r="L2500" s="5">
        <v>2</v>
      </c>
      <c r="M2500" s="4" t="s">
        <v>8021</v>
      </c>
      <c r="N2500" s="4" t="s">
        <v>8022</v>
      </c>
      <c r="S2500" s="4"/>
      <c r="T2500" s="4" t="s">
        <v>10144</v>
      </c>
      <c r="U2500" s="5" t="s">
        <v>1436</v>
      </c>
      <c r="V2500" s="5" t="s">
        <v>1437</v>
      </c>
      <c r="Y2500" s="5" t="s">
        <v>8021</v>
      </c>
      <c r="Z2500" s="5" t="s">
        <v>8022</v>
      </c>
      <c r="AC2500" s="5">
        <v>95</v>
      </c>
      <c r="AD2500" s="5" t="s">
        <v>187</v>
      </c>
      <c r="AE2500" s="5" t="s">
        <v>188</v>
      </c>
      <c r="AJ2500" s="5" t="s">
        <v>33</v>
      </c>
      <c r="AK2500" s="5" t="s">
        <v>34</v>
      </c>
      <c r="AL2500" s="5" t="s">
        <v>533</v>
      </c>
      <c r="AM2500" s="5" t="s">
        <v>534</v>
      </c>
      <c r="AT2500" s="5" t="s">
        <v>1408</v>
      </c>
      <c r="AU2500" s="5" t="s">
        <v>1409</v>
      </c>
      <c r="AV2500" s="5" t="s">
        <v>8023</v>
      </c>
      <c r="AW2500" s="5" t="s">
        <v>1929</v>
      </c>
      <c r="BG2500" s="5" t="s">
        <v>1408</v>
      </c>
      <c r="BH2500" s="5" t="s">
        <v>1409</v>
      </c>
      <c r="BI2500" s="5" t="s">
        <v>2697</v>
      </c>
      <c r="BJ2500" s="5" t="s">
        <v>2698</v>
      </c>
      <c r="BM2500" s="5" t="s">
        <v>4867</v>
      </c>
      <c r="BN2500" s="5" t="s">
        <v>3890</v>
      </c>
      <c r="BQ2500" s="5" t="s">
        <v>8024</v>
      </c>
      <c r="BR2500" s="5" t="s">
        <v>8025</v>
      </c>
      <c r="BS2500" s="5" t="s">
        <v>437</v>
      </c>
      <c r="BT2500" s="5" t="s">
        <v>438</v>
      </c>
    </row>
    <row r="2501" spans="1:72" ht="13.5" customHeight="1">
      <c r="A2501" s="7" t="str">
        <f>HYPERLINK("http://kyu.snu.ac.kr/sdhj/index.jsp?type=hj/GK14704_00IM0001_018b.jpg","1768_해북촌_018b")</f>
        <v>1768_해북촌_018b</v>
      </c>
      <c r="B2501" s="4">
        <v>1768</v>
      </c>
      <c r="C2501" s="4" t="s">
        <v>9719</v>
      </c>
      <c r="D2501" s="4" t="s">
        <v>9720</v>
      </c>
      <c r="E2501" s="4">
        <v>2500</v>
      </c>
      <c r="F2501" s="5">
        <v>12</v>
      </c>
      <c r="G2501" s="5" t="s">
        <v>7736</v>
      </c>
      <c r="H2501" s="5" t="s">
        <v>7737</v>
      </c>
      <c r="I2501" s="5">
        <v>4</v>
      </c>
      <c r="L2501" s="5">
        <v>2</v>
      </c>
      <c r="M2501" s="5" t="s">
        <v>8021</v>
      </c>
      <c r="N2501" s="5" t="s">
        <v>8022</v>
      </c>
      <c r="S2501" s="5" t="s">
        <v>121</v>
      </c>
      <c r="T2501" s="5" t="s">
        <v>122</v>
      </c>
      <c r="Y2501" s="5" t="s">
        <v>251</v>
      </c>
      <c r="Z2501" s="5" t="s">
        <v>252</v>
      </c>
      <c r="AC2501" s="4">
        <v>57</v>
      </c>
      <c r="AD2501" s="5" t="s">
        <v>770</v>
      </c>
      <c r="AE2501" s="5" t="s">
        <v>771</v>
      </c>
    </row>
    <row r="2502" spans="1:72" ht="13.5" customHeight="1">
      <c r="A2502" s="7" t="str">
        <f>HYPERLINK("http://kyu.snu.ac.kr/sdhj/index.jsp?type=hj/GK14704_00IM0001_018b.jpg","1768_해북촌_018b")</f>
        <v>1768_해북촌_018b</v>
      </c>
      <c r="B2502" s="4">
        <v>1768</v>
      </c>
      <c r="C2502" s="4" t="s">
        <v>9719</v>
      </c>
      <c r="D2502" s="4" t="s">
        <v>9720</v>
      </c>
      <c r="E2502" s="4">
        <v>2501</v>
      </c>
      <c r="F2502" s="5">
        <v>12</v>
      </c>
      <c r="G2502" s="5" t="s">
        <v>7736</v>
      </c>
      <c r="H2502" s="5" t="s">
        <v>7737</v>
      </c>
      <c r="I2502" s="5">
        <v>4</v>
      </c>
      <c r="L2502" s="5">
        <v>2</v>
      </c>
      <c r="M2502" s="5" t="s">
        <v>8021</v>
      </c>
      <c r="N2502" s="5" t="s">
        <v>8022</v>
      </c>
      <c r="S2502" s="5" t="s">
        <v>127</v>
      </c>
      <c r="T2502" s="5" t="s">
        <v>128</v>
      </c>
      <c r="Y2502" s="5" t="s">
        <v>251</v>
      </c>
      <c r="Z2502" s="5" t="s">
        <v>252</v>
      </c>
      <c r="AF2502" s="5" t="s">
        <v>309</v>
      </c>
      <c r="AG2502" s="5" t="s">
        <v>308</v>
      </c>
    </row>
    <row r="2503" spans="1:72" ht="13.5" customHeight="1">
      <c r="A2503" s="7" t="str">
        <f>HYPERLINK("http://kyu.snu.ac.kr/sdhj/index.jsp?type=hj/GK14704_00IM0001_018b.jpg","1768_해북촌_018b")</f>
        <v>1768_해북촌_018b</v>
      </c>
      <c r="B2503" s="4">
        <v>1768</v>
      </c>
      <c r="C2503" s="4" t="s">
        <v>9719</v>
      </c>
      <c r="D2503" s="4" t="s">
        <v>9720</v>
      </c>
      <c r="E2503" s="4">
        <v>2502</v>
      </c>
      <c r="F2503" s="5">
        <v>12</v>
      </c>
      <c r="G2503" s="5" t="s">
        <v>7736</v>
      </c>
      <c r="H2503" s="5" t="s">
        <v>7737</v>
      </c>
      <c r="I2503" s="5">
        <v>4</v>
      </c>
      <c r="L2503" s="5">
        <v>2</v>
      </c>
      <c r="M2503" s="5" t="s">
        <v>8021</v>
      </c>
      <c r="N2503" s="5" t="s">
        <v>8022</v>
      </c>
      <c r="S2503" s="5" t="s">
        <v>1962</v>
      </c>
      <c r="T2503" s="5" t="s">
        <v>1963</v>
      </c>
      <c r="Y2503" s="5" t="s">
        <v>251</v>
      </c>
      <c r="Z2503" s="5" t="s">
        <v>252</v>
      </c>
      <c r="AC2503" s="4">
        <v>11</v>
      </c>
      <c r="AD2503" s="5" t="s">
        <v>199</v>
      </c>
      <c r="AE2503" s="5" t="s">
        <v>200</v>
      </c>
    </row>
    <row r="2504" spans="1:72" ht="13.5" customHeight="1">
      <c r="A2504" s="7" t="str">
        <f>HYPERLINK("http://kyu.snu.ac.kr/sdhj/index.jsp?type=hj/GK14704_00IM0001_018b.jpg","1768_해북촌_018b")</f>
        <v>1768_해북촌_018b</v>
      </c>
      <c r="B2504" s="4">
        <v>1768</v>
      </c>
      <c r="C2504" s="4" t="s">
        <v>9719</v>
      </c>
      <c r="D2504" s="4" t="s">
        <v>9720</v>
      </c>
      <c r="E2504" s="4">
        <v>2503</v>
      </c>
      <c r="F2504" s="5">
        <v>12</v>
      </c>
      <c r="G2504" s="5" t="s">
        <v>7736</v>
      </c>
      <c r="H2504" s="5" t="s">
        <v>7737</v>
      </c>
      <c r="I2504" s="5">
        <v>4</v>
      </c>
      <c r="L2504" s="5">
        <v>3</v>
      </c>
      <c r="M2504" s="4" t="s">
        <v>8026</v>
      </c>
      <c r="N2504" s="4" t="s">
        <v>8027</v>
      </c>
      <c r="S2504" s="4"/>
      <c r="T2504" s="4" t="s">
        <v>10144</v>
      </c>
      <c r="U2504" s="5" t="s">
        <v>495</v>
      </c>
      <c r="V2504" s="5" t="s">
        <v>496</v>
      </c>
      <c r="W2504" s="5" t="s">
        <v>249</v>
      </c>
      <c r="X2504" s="4" t="s">
        <v>10821</v>
      </c>
      <c r="Y2504" s="5" t="s">
        <v>20</v>
      </c>
      <c r="Z2504" s="5" t="s">
        <v>21</v>
      </c>
      <c r="AC2504" s="4">
        <v>49</v>
      </c>
      <c r="AD2504" s="5" t="s">
        <v>896</v>
      </c>
      <c r="AE2504" s="5" t="s">
        <v>897</v>
      </c>
      <c r="AJ2504" s="5" t="s">
        <v>33</v>
      </c>
      <c r="AK2504" s="5" t="s">
        <v>34</v>
      </c>
      <c r="AL2504" s="5" t="s">
        <v>266</v>
      </c>
      <c r="AM2504" s="4" t="s">
        <v>10145</v>
      </c>
      <c r="AV2504" s="5" t="s">
        <v>6353</v>
      </c>
      <c r="AW2504" s="5" t="s">
        <v>981</v>
      </c>
      <c r="BG2504" s="5" t="s">
        <v>2124</v>
      </c>
      <c r="BH2504" s="5" t="s">
        <v>12217</v>
      </c>
      <c r="BI2504" s="5" t="s">
        <v>2480</v>
      </c>
      <c r="BJ2504" s="5" t="s">
        <v>2481</v>
      </c>
      <c r="BM2504" s="5" t="s">
        <v>8028</v>
      </c>
      <c r="BN2504" s="5" t="s">
        <v>8029</v>
      </c>
      <c r="BQ2504" s="5" t="s">
        <v>8030</v>
      </c>
      <c r="BR2504" s="5" t="s">
        <v>8031</v>
      </c>
      <c r="BS2504" s="5" t="s">
        <v>103</v>
      </c>
      <c r="BT2504" s="5" t="s">
        <v>104</v>
      </c>
    </row>
    <row r="2505" spans="1:72" ht="13.5" customHeight="1">
      <c r="A2505" s="7" t="str">
        <f>HYPERLINK("http://kyu.snu.ac.kr/sdhj/index.jsp?type=hj/GK14704_00IM0001_018b.jpg","1768_해북촌_018b")</f>
        <v>1768_해북촌_018b</v>
      </c>
      <c r="B2505" s="4">
        <v>1768</v>
      </c>
      <c r="C2505" s="4" t="s">
        <v>12218</v>
      </c>
      <c r="D2505" s="4" t="s">
        <v>12219</v>
      </c>
      <c r="E2505" s="4">
        <v>2504</v>
      </c>
      <c r="F2505" s="5">
        <v>12</v>
      </c>
      <c r="G2505" s="5" t="s">
        <v>7736</v>
      </c>
      <c r="H2505" s="5" t="s">
        <v>7737</v>
      </c>
      <c r="I2505" s="5">
        <v>4</v>
      </c>
      <c r="L2505" s="5">
        <v>3</v>
      </c>
      <c r="M2505" s="5" t="s">
        <v>8026</v>
      </c>
      <c r="N2505" s="5" t="s">
        <v>8027</v>
      </c>
      <c r="S2505" s="5" t="s">
        <v>7270</v>
      </c>
      <c r="T2505" s="5" t="s">
        <v>7271</v>
      </c>
      <c r="U2505" s="5" t="s">
        <v>695</v>
      </c>
      <c r="V2505" s="5" t="s">
        <v>696</v>
      </c>
      <c r="Y2505" s="5" t="s">
        <v>8032</v>
      </c>
      <c r="Z2505" s="5" t="s">
        <v>7972</v>
      </c>
      <c r="AC2505" s="4">
        <v>41</v>
      </c>
      <c r="AD2505" s="5" t="s">
        <v>1175</v>
      </c>
      <c r="AE2505" s="5" t="s">
        <v>1176</v>
      </c>
    </row>
    <row r="2506" spans="1:72" ht="13.5" customHeight="1">
      <c r="A2506" s="7" t="str">
        <f>HYPERLINK("http://kyu.snu.ac.kr/sdhj/index.jsp?type=hj/GK14704_00IM0001_018b.jpg","1768_해북촌_018b")</f>
        <v>1768_해북촌_018b</v>
      </c>
      <c r="B2506" s="4">
        <v>1768</v>
      </c>
      <c r="C2506" s="4" t="s">
        <v>9719</v>
      </c>
      <c r="D2506" s="4" t="s">
        <v>9720</v>
      </c>
      <c r="E2506" s="4">
        <v>2505</v>
      </c>
      <c r="F2506" s="5">
        <v>12</v>
      </c>
      <c r="G2506" s="5" t="s">
        <v>7736</v>
      </c>
      <c r="H2506" s="5" t="s">
        <v>7737</v>
      </c>
      <c r="I2506" s="5">
        <v>4</v>
      </c>
      <c r="L2506" s="5">
        <v>3</v>
      </c>
      <c r="M2506" s="5" t="s">
        <v>8026</v>
      </c>
      <c r="N2506" s="5" t="s">
        <v>8027</v>
      </c>
      <c r="S2506" s="5" t="s">
        <v>8033</v>
      </c>
      <c r="T2506" s="5" t="s">
        <v>8034</v>
      </c>
      <c r="W2506" s="5" t="s">
        <v>250</v>
      </c>
      <c r="X2506" s="4" t="s">
        <v>10518</v>
      </c>
      <c r="Y2506" s="5" t="s">
        <v>251</v>
      </c>
      <c r="Z2506" s="5" t="s">
        <v>252</v>
      </c>
      <c r="AC2506" s="4">
        <v>41</v>
      </c>
      <c r="AD2506" s="5" t="s">
        <v>1175</v>
      </c>
      <c r="AE2506" s="5" t="s">
        <v>1176</v>
      </c>
    </row>
    <row r="2507" spans="1:72" ht="13.5" customHeight="1">
      <c r="A2507" s="7" t="str">
        <f>HYPERLINK("http://kyu.snu.ac.kr/sdhj/index.jsp?type=hj/GK14704_00IM0001_018b.jpg","1768_해북촌_018b")</f>
        <v>1768_해북촌_018b</v>
      </c>
      <c r="B2507" s="4">
        <v>1768</v>
      </c>
      <c r="C2507" s="4" t="s">
        <v>9719</v>
      </c>
      <c r="D2507" s="4" t="s">
        <v>9720</v>
      </c>
      <c r="E2507" s="4">
        <v>2506</v>
      </c>
      <c r="F2507" s="5">
        <v>12</v>
      </c>
      <c r="G2507" s="5" t="s">
        <v>7736</v>
      </c>
      <c r="H2507" s="5" t="s">
        <v>7737</v>
      </c>
      <c r="I2507" s="5">
        <v>4</v>
      </c>
      <c r="L2507" s="5">
        <v>3</v>
      </c>
      <c r="M2507" s="5" t="s">
        <v>8026</v>
      </c>
      <c r="N2507" s="5" t="s">
        <v>8027</v>
      </c>
      <c r="T2507" s="4" t="s">
        <v>10525</v>
      </c>
      <c r="U2507" s="5" t="s">
        <v>133</v>
      </c>
      <c r="V2507" s="5" t="s">
        <v>134</v>
      </c>
      <c r="Y2507" s="5" t="s">
        <v>2170</v>
      </c>
      <c r="Z2507" s="5" t="s">
        <v>2171</v>
      </c>
      <c r="AF2507" s="5" t="s">
        <v>309</v>
      </c>
      <c r="AG2507" s="5" t="s">
        <v>308</v>
      </c>
    </row>
    <row r="2508" spans="1:72" ht="13.5" customHeight="1">
      <c r="A2508" s="7" t="str">
        <f>HYPERLINK("http://kyu.snu.ac.kr/sdhj/index.jsp?type=hj/GK14704_00IM0001_018b.jpg","1768_해북촌_018b")</f>
        <v>1768_해북촌_018b</v>
      </c>
      <c r="B2508" s="4">
        <v>1768</v>
      </c>
      <c r="C2508" s="4" t="s">
        <v>9719</v>
      </c>
      <c r="D2508" s="4" t="s">
        <v>9720</v>
      </c>
      <c r="E2508" s="4">
        <v>2507</v>
      </c>
      <c r="F2508" s="5">
        <v>12</v>
      </c>
      <c r="G2508" s="5" t="s">
        <v>7736</v>
      </c>
      <c r="H2508" s="5" t="s">
        <v>7737</v>
      </c>
      <c r="I2508" s="5">
        <v>4</v>
      </c>
      <c r="L2508" s="5">
        <v>4</v>
      </c>
      <c r="M2508" s="4" t="s">
        <v>8035</v>
      </c>
      <c r="N2508" s="4" t="s">
        <v>8036</v>
      </c>
      <c r="S2508" s="4"/>
      <c r="T2508" s="4" t="s">
        <v>9776</v>
      </c>
      <c r="U2508" s="5" t="s">
        <v>708</v>
      </c>
      <c r="V2508" s="5" t="s">
        <v>709</v>
      </c>
      <c r="W2508" s="5" t="s">
        <v>439</v>
      </c>
      <c r="X2508" s="5" t="s">
        <v>440</v>
      </c>
      <c r="Y2508" s="5" t="s">
        <v>8037</v>
      </c>
      <c r="Z2508" s="5" t="s">
        <v>8038</v>
      </c>
      <c r="AC2508" s="4">
        <v>55</v>
      </c>
      <c r="AD2508" s="5" t="s">
        <v>79</v>
      </c>
      <c r="AE2508" s="5" t="s">
        <v>80</v>
      </c>
      <c r="AJ2508" s="5" t="s">
        <v>33</v>
      </c>
      <c r="AK2508" s="5" t="s">
        <v>34</v>
      </c>
      <c r="AL2508" s="5" t="s">
        <v>8039</v>
      </c>
      <c r="AM2508" s="5" t="s">
        <v>8040</v>
      </c>
      <c r="AT2508" s="5" t="s">
        <v>1030</v>
      </c>
      <c r="AU2508" s="5" t="s">
        <v>1031</v>
      </c>
      <c r="AV2508" s="5" t="s">
        <v>8041</v>
      </c>
      <c r="AW2508" s="5" t="s">
        <v>8042</v>
      </c>
      <c r="BG2508" s="5" t="s">
        <v>1030</v>
      </c>
      <c r="BH2508" s="5" t="s">
        <v>1031</v>
      </c>
      <c r="BI2508" s="5" t="s">
        <v>8043</v>
      </c>
      <c r="BJ2508" s="5" t="s">
        <v>8044</v>
      </c>
      <c r="BK2508" s="5" t="s">
        <v>261</v>
      </c>
      <c r="BL2508" s="5" t="s">
        <v>262</v>
      </c>
      <c r="BM2508" s="5" t="s">
        <v>2763</v>
      </c>
      <c r="BN2508" s="5" t="s">
        <v>2764</v>
      </c>
      <c r="BO2508" s="5" t="s">
        <v>1030</v>
      </c>
      <c r="BP2508" s="5" t="s">
        <v>1031</v>
      </c>
      <c r="BQ2508" s="5" t="s">
        <v>8045</v>
      </c>
      <c r="BR2508" s="5" t="s">
        <v>8046</v>
      </c>
      <c r="BS2508" s="5" t="s">
        <v>1305</v>
      </c>
      <c r="BT2508" s="5" t="s">
        <v>1306</v>
      </c>
    </row>
    <row r="2509" spans="1:72" ht="13.5" customHeight="1">
      <c r="A2509" s="7" t="str">
        <f>HYPERLINK("http://kyu.snu.ac.kr/sdhj/index.jsp?type=hj/GK14704_00IM0001_018b.jpg","1768_해북촌_018b")</f>
        <v>1768_해북촌_018b</v>
      </c>
      <c r="B2509" s="4">
        <v>1768</v>
      </c>
      <c r="C2509" s="4" t="s">
        <v>10819</v>
      </c>
      <c r="D2509" s="4" t="s">
        <v>10820</v>
      </c>
      <c r="E2509" s="4">
        <v>2508</v>
      </c>
      <c r="F2509" s="5">
        <v>12</v>
      </c>
      <c r="G2509" s="5" t="s">
        <v>7736</v>
      </c>
      <c r="H2509" s="5" t="s">
        <v>7737</v>
      </c>
      <c r="I2509" s="5">
        <v>4</v>
      </c>
      <c r="L2509" s="5">
        <v>4</v>
      </c>
      <c r="M2509" s="5" t="s">
        <v>8035</v>
      </c>
      <c r="N2509" s="5" t="s">
        <v>8036</v>
      </c>
      <c r="S2509" s="5" t="s">
        <v>95</v>
      </c>
      <c r="T2509" s="5" t="s">
        <v>96</v>
      </c>
      <c r="U2509" s="5" t="s">
        <v>1436</v>
      </c>
      <c r="V2509" s="5" t="s">
        <v>1437</v>
      </c>
      <c r="Y2509" s="5" t="s">
        <v>6468</v>
      </c>
      <c r="Z2509" s="5" t="s">
        <v>6469</v>
      </c>
      <c r="AC2509" s="4">
        <v>54</v>
      </c>
      <c r="AD2509" s="5" t="s">
        <v>486</v>
      </c>
      <c r="AE2509" s="5" t="s">
        <v>487</v>
      </c>
      <c r="AJ2509" s="5" t="s">
        <v>33</v>
      </c>
      <c r="AK2509" s="5" t="s">
        <v>34</v>
      </c>
      <c r="AL2509" s="5" t="s">
        <v>325</v>
      </c>
      <c r="AM2509" s="5" t="s">
        <v>326</v>
      </c>
      <c r="AV2509" s="5" t="s">
        <v>8047</v>
      </c>
      <c r="AW2509" s="5" t="s">
        <v>8048</v>
      </c>
      <c r="BI2509" s="5" t="s">
        <v>6965</v>
      </c>
      <c r="BJ2509" s="5" t="s">
        <v>6966</v>
      </c>
      <c r="BM2509" s="5" t="s">
        <v>8049</v>
      </c>
      <c r="BN2509" s="5" t="s">
        <v>8050</v>
      </c>
      <c r="BQ2509" s="5" t="s">
        <v>8051</v>
      </c>
      <c r="BR2509" s="5" t="s">
        <v>12220</v>
      </c>
      <c r="BS2509" s="5" t="s">
        <v>93</v>
      </c>
      <c r="BT2509" s="5" t="s">
        <v>94</v>
      </c>
    </row>
    <row r="2510" spans="1:72" ht="13.5" customHeight="1">
      <c r="A2510" s="7" t="str">
        <f>HYPERLINK("http://kyu.snu.ac.kr/sdhj/index.jsp?type=hj/GK14704_00IM0001_018b.jpg","1768_해북촌_018b")</f>
        <v>1768_해북촌_018b</v>
      </c>
      <c r="B2510" s="4">
        <v>1768</v>
      </c>
      <c r="C2510" s="4" t="s">
        <v>9707</v>
      </c>
      <c r="D2510" s="4" t="s">
        <v>9708</v>
      </c>
      <c r="E2510" s="4">
        <v>2509</v>
      </c>
      <c r="F2510" s="5">
        <v>12</v>
      </c>
      <c r="G2510" s="5" t="s">
        <v>7736</v>
      </c>
      <c r="H2510" s="5" t="s">
        <v>7737</v>
      </c>
      <c r="I2510" s="5">
        <v>4</v>
      </c>
      <c r="L2510" s="5">
        <v>4</v>
      </c>
      <c r="M2510" s="5" t="s">
        <v>8035</v>
      </c>
      <c r="N2510" s="5" t="s">
        <v>8036</v>
      </c>
      <c r="S2510" s="5" t="s">
        <v>127</v>
      </c>
      <c r="T2510" s="5" t="s">
        <v>128</v>
      </c>
      <c r="Y2510" s="5" t="s">
        <v>251</v>
      </c>
      <c r="Z2510" s="5" t="s">
        <v>252</v>
      </c>
      <c r="AF2510" s="5" t="s">
        <v>1840</v>
      </c>
      <c r="AG2510" s="5" t="s">
        <v>1841</v>
      </c>
      <c r="AH2510" s="5" t="s">
        <v>3941</v>
      </c>
      <c r="AI2510" s="5" t="s">
        <v>3942</v>
      </c>
    </row>
    <row r="2511" spans="1:72" ht="13.5" customHeight="1">
      <c r="A2511" s="7" t="str">
        <f>HYPERLINK("http://kyu.snu.ac.kr/sdhj/index.jsp?type=hj/GK14704_00IM0001_018b.jpg","1768_해북촌_018b")</f>
        <v>1768_해북촌_018b</v>
      </c>
      <c r="B2511" s="4">
        <v>1768</v>
      </c>
      <c r="C2511" s="4" t="s">
        <v>9777</v>
      </c>
      <c r="D2511" s="4" t="s">
        <v>9778</v>
      </c>
      <c r="E2511" s="4">
        <v>2510</v>
      </c>
      <c r="F2511" s="5">
        <v>12</v>
      </c>
      <c r="G2511" s="5" t="s">
        <v>7736</v>
      </c>
      <c r="H2511" s="5" t="s">
        <v>7737</v>
      </c>
      <c r="I2511" s="5">
        <v>4</v>
      </c>
      <c r="L2511" s="5">
        <v>4</v>
      </c>
      <c r="M2511" s="5" t="s">
        <v>8035</v>
      </c>
      <c r="N2511" s="5" t="s">
        <v>8036</v>
      </c>
      <c r="S2511" s="5" t="s">
        <v>127</v>
      </c>
      <c r="T2511" s="5" t="s">
        <v>128</v>
      </c>
      <c r="Y2511" s="5" t="s">
        <v>251</v>
      </c>
      <c r="Z2511" s="5" t="s">
        <v>252</v>
      </c>
      <c r="AC2511" s="4">
        <v>11</v>
      </c>
      <c r="AD2511" s="5" t="s">
        <v>199</v>
      </c>
      <c r="AE2511" s="5" t="s">
        <v>200</v>
      </c>
    </row>
    <row r="2512" spans="1:72" ht="13.5" customHeight="1">
      <c r="A2512" s="7" t="str">
        <f>HYPERLINK("http://kyu.snu.ac.kr/sdhj/index.jsp?type=hj/GK14704_00IM0001_018b.jpg","1768_해북촌_018b")</f>
        <v>1768_해북촌_018b</v>
      </c>
      <c r="B2512" s="4">
        <v>1768</v>
      </c>
      <c r="C2512" s="4" t="s">
        <v>9777</v>
      </c>
      <c r="D2512" s="4" t="s">
        <v>9778</v>
      </c>
      <c r="E2512" s="4">
        <v>2511</v>
      </c>
      <c r="F2512" s="5">
        <v>12</v>
      </c>
      <c r="G2512" s="5" t="s">
        <v>7736</v>
      </c>
      <c r="H2512" s="5" t="s">
        <v>7737</v>
      </c>
      <c r="I2512" s="5">
        <v>4</v>
      </c>
      <c r="L2512" s="5">
        <v>4</v>
      </c>
      <c r="M2512" s="5" t="s">
        <v>8035</v>
      </c>
      <c r="N2512" s="5" t="s">
        <v>8036</v>
      </c>
      <c r="S2512" s="5" t="s">
        <v>127</v>
      </c>
      <c r="T2512" s="5" t="s">
        <v>128</v>
      </c>
      <c r="Y2512" s="5" t="s">
        <v>251</v>
      </c>
      <c r="Z2512" s="5" t="s">
        <v>252</v>
      </c>
      <c r="AC2512" s="4">
        <v>9</v>
      </c>
      <c r="AD2512" s="5" t="s">
        <v>129</v>
      </c>
      <c r="AE2512" s="5" t="s">
        <v>130</v>
      </c>
    </row>
    <row r="2513" spans="1:72" ht="13.5" customHeight="1">
      <c r="A2513" s="7" t="str">
        <f>HYPERLINK("http://kyu.snu.ac.kr/sdhj/index.jsp?type=hj/GK14704_00IM0001_018b.jpg","1768_해북촌_018b")</f>
        <v>1768_해북촌_018b</v>
      </c>
      <c r="B2513" s="4">
        <v>1768</v>
      </c>
      <c r="C2513" s="4" t="s">
        <v>9777</v>
      </c>
      <c r="D2513" s="4" t="s">
        <v>9778</v>
      </c>
      <c r="E2513" s="4">
        <v>2512</v>
      </c>
      <c r="F2513" s="5">
        <v>12</v>
      </c>
      <c r="G2513" s="5" t="s">
        <v>7736</v>
      </c>
      <c r="H2513" s="5" t="s">
        <v>7737</v>
      </c>
      <c r="I2513" s="5">
        <v>4</v>
      </c>
      <c r="L2513" s="5">
        <v>4</v>
      </c>
      <c r="M2513" s="5" t="s">
        <v>8035</v>
      </c>
      <c r="N2513" s="5" t="s">
        <v>8036</v>
      </c>
      <c r="S2513" s="5" t="s">
        <v>127</v>
      </c>
      <c r="T2513" s="5" t="s">
        <v>128</v>
      </c>
      <c r="Y2513" s="5" t="s">
        <v>251</v>
      </c>
      <c r="Z2513" s="5" t="s">
        <v>252</v>
      </c>
      <c r="AC2513" s="4">
        <v>7</v>
      </c>
      <c r="AD2513" s="5" t="s">
        <v>724</v>
      </c>
      <c r="AE2513" s="5" t="s">
        <v>725</v>
      </c>
    </row>
    <row r="2514" spans="1:72" ht="13.5" customHeight="1">
      <c r="A2514" s="7" t="str">
        <f>HYPERLINK("http://kyu.snu.ac.kr/sdhj/index.jsp?type=hj/GK14704_00IM0001_018b.jpg","1768_해북촌_018b")</f>
        <v>1768_해북촌_018b</v>
      </c>
      <c r="B2514" s="4">
        <v>1768</v>
      </c>
      <c r="C2514" s="4" t="s">
        <v>9777</v>
      </c>
      <c r="D2514" s="4" t="s">
        <v>9778</v>
      </c>
      <c r="E2514" s="4">
        <v>2513</v>
      </c>
      <c r="F2514" s="5">
        <v>12</v>
      </c>
      <c r="G2514" s="5" t="s">
        <v>7736</v>
      </c>
      <c r="H2514" s="5" t="s">
        <v>7737</v>
      </c>
      <c r="I2514" s="5">
        <v>4</v>
      </c>
      <c r="L2514" s="5">
        <v>4</v>
      </c>
      <c r="M2514" s="5" t="s">
        <v>8035</v>
      </c>
      <c r="N2514" s="5" t="s">
        <v>8036</v>
      </c>
      <c r="S2514" s="5" t="s">
        <v>115</v>
      </c>
      <c r="T2514" s="5" t="s">
        <v>116</v>
      </c>
      <c r="U2514" s="5" t="s">
        <v>1408</v>
      </c>
      <c r="V2514" s="5" t="s">
        <v>1409</v>
      </c>
      <c r="Y2514" s="5" t="s">
        <v>6765</v>
      </c>
      <c r="Z2514" s="5" t="s">
        <v>6766</v>
      </c>
      <c r="AC2514" s="4">
        <v>2</v>
      </c>
      <c r="AD2514" s="5" t="s">
        <v>329</v>
      </c>
      <c r="AE2514" s="5" t="s">
        <v>330</v>
      </c>
      <c r="AF2514" s="5" t="s">
        <v>610</v>
      </c>
      <c r="AG2514" s="5" t="s">
        <v>611</v>
      </c>
    </row>
    <row r="2515" spans="1:72" ht="13.5" customHeight="1">
      <c r="A2515" s="7" t="str">
        <f>HYPERLINK("http://kyu.snu.ac.kr/sdhj/index.jsp?type=hj/GK14704_00IM0001_018b.jpg","1768_해북촌_018b")</f>
        <v>1768_해북촌_018b</v>
      </c>
      <c r="B2515" s="4">
        <v>1768</v>
      </c>
      <c r="C2515" s="4" t="s">
        <v>9777</v>
      </c>
      <c r="D2515" s="4" t="s">
        <v>9778</v>
      </c>
      <c r="E2515" s="4">
        <v>2514</v>
      </c>
      <c r="F2515" s="5">
        <v>12</v>
      </c>
      <c r="G2515" s="5" t="s">
        <v>7736</v>
      </c>
      <c r="H2515" s="5" t="s">
        <v>7737</v>
      </c>
      <c r="I2515" s="5">
        <v>4</v>
      </c>
      <c r="L2515" s="5">
        <v>5</v>
      </c>
      <c r="M2515" s="4" t="s">
        <v>3422</v>
      </c>
      <c r="N2515" s="4" t="s">
        <v>3423</v>
      </c>
      <c r="S2515" s="4"/>
      <c r="T2515" s="4" t="s">
        <v>9970</v>
      </c>
      <c r="U2515" s="5" t="s">
        <v>495</v>
      </c>
      <c r="V2515" s="5" t="s">
        <v>496</v>
      </c>
      <c r="W2515" s="5" t="s">
        <v>249</v>
      </c>
      <c r="X2515" s="4" t="s">
        <v>10750</v>
      </c>
      <c r="Y2515" s="5" t="s">
        <v>251</v>
      </c>
      <c r="Z2515" s="5" t="s">
        <v>252</v>
      </c>
      <c r="AC2515" s="4">
        <v>29</v>
      </c>
      <c r="AD2515" s="5" t="s">
        <v>269</v>
      </c>
      <c r="AE2515" s="5" t="s">
        <v>270</v>
      </c>
      <c r="AJ2515" s="5" t="s">
        <v>33</v>
      </c>
      <c r="AK2515" s="5" t="s">
        <v>34</v>
      </c>
      <c r="AL2515" s="5" t="s">
        <v>93</v>
      </c>
      <c r="AM2515" s="5" t="s">
        <v>94</v>
      </c>
      <c r="AT2515" s="5" t="s">
        <v>1030</v>
      </c>
      <c r="AU2515" s="5" t="s">
        <v>1031</v>
      </c>
      <c r="AV2515" s="5" t="s">
        <v>8052</v>
      </c>
      <c r="AW2515" s="5" t="s">
        <v>8053</v>
      </c>
      <c r="BG2515" s="5" t="s">
        <v>1030</v>
      </c>
      <c r="BH2515" s="5" t="s">
        <v>1031</v>
      </c>
      <c r="BI2515" s="5" t="s">
        <v>2319</v>
      </c>
      <c r="BJ2515" s="5" t="s">
        <v>2320</v>
      </c>
      <c r="BK2515" s="5" t="s">
        <v>1030</v>
      </c>
      <c r="BL2515" s="5" t="s">
        <v>1031</v>
      </c>
      <c r="BM2515" s="5" t="s">
        <v>7899</v>
      </c>
      <c r="BN2515" s="5" t="s">
        <v>7900</v>
      </c>
      <c r="BO2515" s="5" t="s">
        <v>1030</v>
      </c>
      <c r="BP2515" s="5" t="s">
        <v>1031</v>
      </c>
      <c r="BQ2515" s="5" t="s">
        <v>8054</v>
      </c>
      <c r="BR2515" s="5" t="s">
        <v>12221</v>
      </c>
      <c r="BS2515" s="5" t="s">
        <v>93</v>
      </c>
      <c r="BT2515" s="5" t="s">
        <v>94</v>
      </c>
    </row>
    <row r="2516" spans="1:72" ht="13.5" customHeight="1">
      <c r="A2516" s="7" t="str">
        <f>HYPERLINK("http://kyu.snu.ac.kr/sdhj/index.jsp?type=hj/GK14704_00IM0001_018b.jpg","1768_해북촌_018b")</f>
        <v>1768_해북촌_018b</v>
      </c>
      <c r="B2516" s="4">
        <v>1768</v>
      </c>
      <c r="C2516" s="4" t="s">
        <v>10195</v>
      </c>
      <c r="D2516" s="4" t="s">
        <v>10196</v>
      </c>
      <c r="E2516" s="4">
        <v>2515</v>
      </c>
      <c r="F2516" s="5">
        <v>12</v>
      </c>
      <c r="G2516" s="5" t="s">
        <v>7736</v>
      </c>
      <c r="H2516" s="5" t="s">
        <v>7737</v>
      </c>
      <c r="I2516" s="5">
        <v>4</v>
      </c>
      <c r="L2516" s="5">
        <v>5</v>
      </c>
      <c r="M2516" s="5" t="s">
        <v>3422</v>
      </c>
      <c r="N2516" s="5" t="s">
        <v>3423</v>
      </c>
      <c r="S2516" s="5" t="s">
        <v>127</v>
      </c>
      <c r="T2516" s="5" t="s">
        <v>128</v>
      </c>
      <c r="Y2516" s="5" t="s">
        <v>251</v>
      </c>
      <c r="Z2516" s="5" t="s">
        <v>252</v>
      </c>
      <c r="AC2516" s="4">
        <v>7</v>
      </c>
      <c r="AD2516" s="5" t="s">
        <v>724</v>
      </c>
      <c r="AE2516" s="5" t="s">
        <v>725</v>
      </c>
    </row>
    <row r="2517" spans="1:72" ht="13.5" customHeight="1">
      <c r="A2517" s="7" t="str">
        <f>HYPERLINK("http://kyu.snu.ac.kr/sdhj/index.jsp?type=hj/GK14704_00IM0001_018b.jpg","1768_해북촌_018b")</f>
        <v>1768_해북촌_018b</v>
      </c>
      <c r="B2517" s="4">
        <v>1768</v>
      </c>
      <c r="C2517" s="4" t="s">
        <v>9977</v>
      </c>
      <c r="D2517" s="4" t="s">
        <v>9978</v>
      </c>
      <c r="E2517" s="4">
        <v>2516</v>
      </c>
      <c r="F2517" s="5">
        <v>12</v>
      </c>
      <c r="G2517" s="5" t="s">
        <v>7736</v>
      </c>
      <c r="H2517" s="5" t="s">
        <v>7737</v>
      </c>
      <c r="I2517" s="5">
        <v>5</v>
      </c>
      <c r="J2517" s="5" t="s">
        <v>8055</v>
      </c>
      <c r="K2517" s="5" t="s">
        <v>12222</v>
      </c>
      <c r="L2517" s="5">
        <v>1</v>
      </c>
      <c r="M2517" s="4" t="s">
        <v>8056</v>
      </c>
      <c r="N2517" s="4" t="s">
        <v>8057</v>
      </c>
      <c r="S2517" s="4"/>
      <c r="T2517" s="4" t="s">
        <v>10798</v>
      </c>
      <c r="U2517" s="5" t="s">
        <v>8058</v>
      </c>
      <c r="V2517" s="5" t="s">
        <v>8059</v>
      </c>
      <c r="W2517" s="5" t="s">
        <v>1815</v>
      </c>
      <c r="X2517" s="4" t="s">
        <v>12223</v>
      </c>
      <c r="Y2517" s="5" t="s">
        <v>8060</v>
      </c>
      <c r="Z2517" s="5" t="s">
        <v>8061</v>
      </c>
      <c r="AC2517" s="4">
        <v>55</v>
      </c>
      <c r="AD2517" s="5" t="s">
        <v>79</v>
      </c>
      <c r="AE2517" s="5" t="s">
        <v>80</v>
      </c>
      <c r="AJ2517" s="5" t="s">
        <v>33</v>
      </c>
      <c r="AK2517" s="5" t="s">
        <v>34</v>
      </c>
      <c r="AL2517" s="5" t="s">
        <v>1454</v>
      </c>
      <c r="AM2517" s="5" t="s">
        <v>1455</v>
      </c>
      <c r="AT2517" s="5" t="s">
        <v>2356</v>
      </c>
      <c r="AU2517" s="5" t="s">
        <v>12224</v>
      </c>
      <c r="AV2517" s="5" t="s">
        <v>2981</v>
      </c>
      <c r="AW2517" s="5" t="s">
        <v>2982</v>
      </c>
      <c r="BG2517" s="5" t="s">
        <v>695</v>
      </c>
      <c r="BH2517" s="5" t="s">
        <v>696</v>
      </c>
      <c r="BI2517" s="5" t="s">
        <v>8062</v>
      </c>
      <c r="BJ2517" s="5" t="s">
        <v>8063</v>
      </c>
      <c r="BK2517" s="5" t="s">
        <v>695</v>
      </c>
      <c r="BL2517" s="5" t="s">
        <v>696</v>
      </c>
      <c r="BM2517" s="5" t="s">
        <v>8064</v>
      </c>
      <c r="BN2517" s="5" t="s">
        <v>8065</v>
      </c>
      <c r="BO2517" s="5" t="s">
        <v>695</v>
      </c>
      <c r="BP2517" s="5" t="s">
        <v>696</v>
      </c>
      <c r="BQ2517" s="5" t="s">
        <v>8066</v>
      </c>
      <c r="BR2517" s="5" t="s">
        <v>12225</v>
      </c>
      <c r="BS2517" s="5" t="s">
        <v>266</v>
      </c>
      <c r="BT2517" s="4" t="s">
        <v>12226</v>
      </c>
    </row>
    <row r="2518" spans="1:72" ht="13.5" customHeight="1">
      <c r="A2518" s="7" t="str">
        <f>HYPERLINK("http://kyu.snu.ac.kr/sdhj/index.jsp?type=hj/GK14704_00IM0001_018b.jpg","1768_해북촌_018b")</f>
        <v>1768_해북촌_018b</v>
      </c>
      <c r="B2518" s="4">
        <v>1768</v>
      </c>
      <c r="C2518" s="4" t="s">
        <v>12227</v>
      </c>
      <c r="D2518" s="4" t="s">
        <v>12228</v>
      </c>
      <c r="E2518" s="4">
        <v>2517</v>
      </c>
      <c r="F2518" s="5">
        <v>12</v>
      </c>
      <c r="G2518" s="5" t="s">
        <v>7736</v>
      </c>
      <c r="H2518" s="5" t="s">
        <v>7737</v>
      </c>
      <c r="I2518" s="5">
        <v>5</v>
      </c>
      <c r="L2518" s="5">
        <v>1</v>
      </c>
      <c r="M2518" s="5" t="s">
        <v>8056</v>
      </c>
      <c r="N2518" s="5" t="s">
        <v>8057</v>
      </c>
      <c r="S2518" s="5" t="s">
        <v>95</v>
      </c>
      <c r="T2518" s="5" t="s">
        <v>96</v>
      </c>
      <c r="W2518" s="5" t="s">
        <v>327</v>
      </c>
      <c r="X2518" s="5" t="s">
        <v>328</v>
      </c>
      <c r="Y2518" s="5" t="s">
        <v>20</v>
      </c>
      <c r="Z2518" s="5" t="s">
        <v>21</v>
      </c>
      <c r="AC2518" s="4">
        <v>55</v>
      </c>
      <c r="AD2518" s="5" t="s">
        <v>79</v>
      </c>
      <c r="AE2518" s="5" t="s">
        <v>80</v>
      </c>
      <c r="AJ2518" s="5" t="s">
        <v>33</v>
      </c>
      <c r="AK2518" s="5" t="s">
        <v>34</v>
      </c>
      <c r="AL2518" s="5" t="s">
        <v>331</v>
      </c>
      <c r="AM2518" s="5" t="s">
        <v>332</v>
      </c>
      <c r="AT2518" s="5" t="s">
        <v>695</v>
      </c>
      <c r="AU2518" s="5" t="s">
        <v>696</v>
      </c>
      <c r="AV2518" s="5" t="s">
        <v>12229</v>
      </c>
      <c r="AW2518" s="5" t="s">
        <v>12230</v>
      </c>
      <c r="BG2518" s="5" t="s">
        <v>695</v>
      </c>
      <c r="BH2518" s="5" t="s">
        <v>696</v>
      </c>
      <c r="BI2518" s="5" t="s">
        <v>3058</v>
      </c>
      <c r="BJ2518" s="5" t="s">
        <v>3059</v>
      </c>
      <c r="BK2518" s="5" t="s">
        <v>695</v>
      </c>
      <c r="BL2518" s="5" t="s">
        <v>696</v>
      </c>
      <c r="BM2518" s="5" t="s">
        <v>8067</v>
      </c>
      <c r="BN2518" s="5" t="s">
        <v>8068</v>
      </c>
      <c r="BO2518" s="5" t="s">
        <v>695</v>
      </c>
      <c r="BP2518" s="5" t="s">
        <v>696</v>
      </c>
      <c r="BQ2518" s="5" t="s">
        <v>8069</v>
      </c>
      <c r="BR2518" s="5" t="s">
        <v>8070</v>
      </c>
      <c r="BS2518" s="5" t="s">
        <v>279</v>
      </c>
      <c r="BT2518" s="5" t="s">
        <v>280</v>
      </c>
    </row>
    <row r="2519" spans="1:72" ht="13.5" customHeight="1">
      <c r="A2519" s="7" t="str">
        <f>HYPERLINK("http://kyu.snu.ac.kr/sdhj/index.jsp?type=hj/GK14704_00IM0001_018b.jpg","1768_해북촌_018b")</f>
        <v>1768_해북촌_018b</v>
      </c>
      <c r="B2519" s="4">
        <v>1768</v>
      </c>
      <c r="C2519" s="4" t="s">
        <v>11509</v>
      </c>
      <c r="D2519" s="4" t="s">
        <v>11510</v>
      </c>
      <c r="E2519" s="4">
        <v>2518</v>
      </c>
      <c r="F2519" s="5">
        <v>12</v>
      </c>
      <c r="G2519" s="5" t="s">
        <v>7736</v>
      </c>
      <c r="H2519" s="5" t="s">
        <v>7737</v>
      </c>
      <c r="I2519" s="5">
        <v>5</v>
      </c>
      <c r="L2519" s="5">
        <v>1</v>
      </c>
      <c r="M2519" s="5" t="s">
        <v>8056</v>
      </c>
      <c r="N2519" s="5" t="s">
        <v>8057</v>
      </c>
      <c r="S2519" s="5" t="s">
        <v>115</v>
      </c>
      <c r="T2519" s="5" t="s">
        <v>116</v>
      </c>
      <c r="Y2519" s="5" t="s">
        <v>8071</v>
      </c>
      <c r="Z2519" s="5" t="s">
        <v>8072</v>
      </c>
      <c r="AF2519" s="5" t="s">
        <v>1840</v>
      </c>
      <c r="AG2519" s="5" t="s">
        <v>1841</v>
      </c>
      <c r="AH2519" s="5" t="s">
        <v>3569</v>
      </c>
      <c r="AI2519" s="5" t="s">
        <v>3570</v>
      </c>
    </row>
    <row r="2520" spans="1:72" ht="13.5" customHeight="1">
      <c r="A2520" s="7" t="str">
        <f>HYPERLINK("http://kyu.snu.ac.kr/sdhj/index.jsp?type=hj/GK14704_00IM0001_018b.jpg","1768_해북촌_018b")</f>
        <v>1768_해북촌_018b</v>
      </c>
      <c r="B2520" s="4">
        <v>1768</v>
      </c>
      <c r="C2520" s="4" t="s">
        <v>10800</v>
      </c>
      <c r="D2520" s="4" t="s">
        <v>10801</v>
      </c>
      <c r="E2520" s="4">
        <v>2519</v>
      </c>
      <c r="F2520" s="5">
        <v>12</v>
      </c>
      <c r="G2520" s="5" t="s">
        <v>7736</v>
      </c>
      <c r="H2520" s="5" t="s">
        <v>7737</v>
      </c>
      <c r="I2520" s="5">
        <v>5</v>
      </c>
      <c r="L2520" s="5">
        <v>1</v>
      </c>
      <c r="M2520" s="5" t="s">
        <v>8056</v>
      </c>
      <c r="N2520" s="5" t="s">
        <v>8057</v>
      </c>
      <c r="S2520" s="5" t="s">
        <v>121</v>
      </c>
      <c r="T2520" s="5" t="s">
        <v>122</v>
      </c>
      <c r="W2520" s="5" t="s">
        <v>8073</v>
      </c>
      <c r="X2520" s="5" t="s">
        <v>2750</v>
      </c>
      <c r="Y2520" s="5" t="s">
        <v>20</v>
      </c>
      <c r="Z2520" s="5" t="s">
        <v>21</v>
      </c>
      <c r="AF2520" s="5" t="s">
        <v>309</v>
      </c>
      <c r="AG2520" s="5" t="s">
        <v>308</v>
      </c>
    </row>
    <row r="2521" spans="1:72" ht="13.5" customHeight="1">
      <c r="A2521" s="7" t="str">
        <f>HYPERLINK("http://kyu.snu.ac.kr/sdhj/index.jsp?type=hj/GK14704_00IM0001_018b.jpg","1768_해북촌_018b")</f>
        <v>1768_해북촌_018b</v>
      </c>
      <c r="B2521" s="4">
        <v>1768</v>
      </c>
      <c r="C2521" s="4" t="s">
        <v>10800</v>
      </c>
      <c r="D2521" s="4" t="s">
        <v>10801</v>
      </c>
      <c r="E2521" s="4">
        <v>2520</v>
      </c>
      <c r="F2521" s="5">
        <v>12</v>
      </c>
      <c r="G2521" s="5" t="s">
        <v>7736</v>
      </c>
      <c r="H2521" s="5" t="s">
        <v>7737</v>
      </c>
      <c r="I2521" s="5">
        <v>5</v>
      </c>
      <c r="L2521" s="5">
        <v>1</v>
      </c>
      <c r="M2521" s="5" t="s">
        <v>8056</v>
      </c>
      <c r="N2521" s="5" t="s">
        <v>8057</v>
      </c>
      <c r="S2521" s="5" t="s">
        <v>121</v>
      </c>
      <c r="T2521" s="5" t="s">
        <v>122</v>
      </c>
      <c r="W2521" s="5" t="s">
        <v>250</v>
      </c>
      <c r="X2521" s="4" t="s">
        <v>10799</v>
      </c>
      <c r="Y2521" s="5" t="s">
        <v>20</v>
      </c>
      <c r="Z2521" s="5" t="s">
        <v>21</v>
      </c>
      <c r="AC2521" s="4">
        <v>25</v>
      </c>
      <c r="AD2521" s="5" t="s">
        <v>125</v>
      </c>
      <c r="AE2521" s="5" t="s">
        <v>126</v>
      </c>
    </row>
    <row r="2522" spans="1:72" ht="13.5" customHeight="1">
      <c r="A2522" s="7" t="str">
        <f>HYPERLINK("http://kyu.snu.ac.kr/sdhj/index.jsp?type=hj/GK14704_00IM0001_018b.jpg","1768_해북촌_018b")</f>
        <v>1768_해북촌_018b</v>
      </c>
      <c r="B2522" s="4">
        <v>1768</v>
      </c>
      <c r="C2522" s="4" t="s">
        <v>10800</v>
      </c>
      <c r="D2522" s="4" t="s">
        <v>10801</v>
      </c>
      <c r="E2522" s="4">
        <v>2521</v>
      </c>
      <c r="F2522" s="5">
        <v>12</v>
      </c>
      <c r="G2522" s="5" t="s">
        <v>7736</v>
      </c>
      <c r="H2522" s="5" t="s">
        <v>7737</v>
      </c>
      <c r="I2522" s="5">
        <v>5</v>
      </c>
      <c r="L2522" s="5">
        <v>1</v>
      </c>
      <c r="M2522" s="5" t="s">
        <v>8056</v>
      </c>
      <c r="N2522" s="5" t="s">
        <v>8057</v>
      </c>
      <c r="S2522" s="5" t="s">
        <v>115</v>
      </c>
      <c r="T2522" s="5" t="s">
        <v>116</v>
      </c>
      <c r="U2522" s="5" t="s">
        <v>425</v>
      </c>
      <c r="V2522" s="5" t="s">
        <v>426</v>
      </c>
      <c r="Y2522" s="5" t="s">
        <v>8074</v>
      </c>
      <c r="Z2522" s="5" t="s">
        <v>3954</v>
      </c>
      <c r="AC2522" s="4">
        <v>25</v>
      </c>
      <c r="AD2522" s="5" t="s">
        <v>125</v>
      </c>
      <c r="AE2522" s="5" t="s">
        <v>126</v>
      </c>
    </row>
    <row r="2523" spans="1:72" ht="13.5" customHeight="1">
      <c r="A2523" s="7" t="str">
        <f>HYPERLINK("http://kyu.snu.ac.kr/sdhj/index.jsp?type=hj/GK14704_00IM0001_018b.jpg","1768_해북촌_018b")</f>
        <v>1768_해북촌_018b</v>
      </c>
      <c r="B2523" s="4">
        <v>1768</v>
      </c>
      <c r="C2523" s="4" t="s">
        <v>10800</v>
      </c>
      <c r="D2523" s="4" t="s">
        <v>10801</v>
      </c>
      <c r="E2523" s="4">
        <v>2522</v>
      </c>
      <c r="F2523" s="5">
        <v>12</v>
      </c>
      <c r="G2523" s="5" t="s">
        <v>7736</v>
      </c>
      <c r="H2523" s="5" t="s">
        <v>7737</v>
      </c>
      <c r="I2523" s="5">
        <v>5</v>
      </c>
      <c r="L2523" s="5">
        <v>1</v>
      </c>
      <c r="M2523" s="5" t="s">
        <v>8056</v>
      </c>
      <c r="N2523" s="5" t="s">
        <v>8057</v>
      </c>
      <c r="S2523" s="5" t="s">
        <v>121</v>
      </c>
      <c r="T2523" s="5" t="s">
        <v>122</v>
      </c>
      <c r="W2523" s="5" t="s">
        <v>439</v>
      </c>
      <c r="X2523" s="5" t="s">
        <v>440</v>
      </c>
      <c r="Y2523" s="5" t="s">
        <v>20</v>
      </c>
      <c r="Z2523" s="5" t="s">
        <v>21</v>
      </c>
      <c r="AC2523" s="4">
        <v>27</v>
      </c>
      <c r="AD2523" s="5" t="s">
        <v>125</v>
      </c>
      <c r="AE2523" s="5" t="s">
        <v>126</v>
      </c>
    </row>
    <row r="2524" spans="1:72" ht="13.5" customHeight="1">
      <c r="A2524" s="7" t="str">
        <f>HYPERLINK("http://kyu.snu.ac.kr/sdhj/index.jsp?type=hj/GK14704_00IM0001_018b.jpg","1768_해북촌_018b")</f>
        <v>1768_해북촌_018b</v>
      </c>
      <c r="B2524" s="4">
        <v>1768</v>
      </c>
      <c r="C2524" s="4" t="s">
        <v>10800</v>
      </c>
      <c r="D2524" s="4" t="s">
        <v>10801</v>
      </c>
      <c r="E2524" s="4">
        <v>2523</v>
      </c>
      <c r="F2524" s="5">
        <v>12</v>
      </c>
      <c r="G2524" s="5" t="s">
        <v>7736</v>
      </c>
      <c r="H2524" s="5" t="s">
        <v>7737</v>
      </c>
      <c r="I2524" s="5">
        <v>5</v>
      </c>
      <c r="L2524" s="5">
        <v>1</v>
      </c>
      <c r="M2524" s="5" t="s">
        <v>8056</v>
      </c>
      <c r="N2524" s="5" t="s">
        <v>8057</v>
      </c>
      <c r="S2524" s="5" t="s">
        <v>127</v>
      </c>
      <c r="T2524" s="5" t="s">
        <v>128</v>
      </c>
      <c r="Y2524" s="5" t="s">
        <v>251</v>
      </c>
      <c r="Z2524" s="5" t="s">
        <v>252</v>
      </c>
      <c r="AC2524" s="4">
        <v>17</v>
      </c>
      <c r="AD2524" s="5" t="s">
        <v>119</v>
      </c>
      <c r="AE2524" s="5" t="s">
        <v>120</v>
      </c>
    </row>
    <row r="2525" spans="1:72" ht="13.5" customHeight="1">
      <c r="A2525" s="7" t="str">
        <f>HYPERLINK("http://kyu.snu.ac.kr/sdhj/index.jsp?type=hj/GK14704_00IM0001_018b.jpg","1768_해북촌_018b")</f>
        <v>1768_해북촌_018b</v>
      </c>
      <c r="B2525" s="4">
        <v>1768</v>
      </c>
      <c r="C2525" s="4" t="s">
        <v>10800</v>
      </c>
      <c r="D2525" s="4" t="s">
        <v>10801</v>
      </c>
      <c r="E2525" s="4">
        <v>2524</v>
      </c>
      <c r="F2525" s="5">
        <v>12</v>
      </c>
      <c r="G2525" s="5" t="s">
        <v>7736</v>
      </c>
      <c r="H2525" s="5" t="s">
        <v>7737</v>
      </c>
      <c r="I2525" s="5">
        <v>5</v>
      </c>
      <c r="L2525" s="5">
        <v>1</v>
      </c>
      <c r="M2525" s="5" t="s">
        <v>8056</v>
      </c>
      <c r="N2525" s="5" t="s">
        <v>8057</v>
      </c>
      <c r="S2525" s="5" t="s">
        <v>127</v>
      </c>
      <c r="T2525" s="5" t="s">
        <v>128</v>
      </c>
      <c r="Y2525" s="5" t="s">
        <v>251</v>
      </c>
      <c r="Z2525" s="5" t="s">
        <v>252</v>
      </c>
      <c r="AC2525" s="4">
        <v>7</v>
      </c>
      <c r="AD2525" s="5" t="s">
        <v>724</v>
      </c>
      <c r="AE2525" s="5" t="s">
        <v>725</v>
      </c>
    </row>
    <row r="2526" spans="1:72" ht="13.5" customHeight="1">
      <c r="A2526" s="7" t="str">
        <f>HYPERLINK("http://kyu.snu.ac.kr/sdhj/index.jsp?type=hj/GK14704_00IM0001_018b.jpg","1768_해북촌_018b")</f>
        <v>1768_해북촌_018b</v>
      </c>
      <c r="B2526" s="4">
        <v>1768</v>
      </c>
      <c r="C2526" s="4" t="s">
        <v>10800</v>
      </c>
      <c r="D2526" s="4" t="s">
        <v>10801</v>
      </c>
      <c r="E2526" s="4">
        <v>2525</v>
      </c>
      <c r="F2526" s="5">
        <v>12</v>
      </c>
      <c r="G2526" s="5" t="s">
        <v>7736</v>
      </c>
      <c r="H2526" s="5" t="s">
        <v>7737</v>
      </c>
      <c r="I2526" s="5">
        <v>5</v>
      </c>
      <c r="L2526" s="5">
        <v>1</v>
      </c>
      <c r="M2526" s="5" t="s">
        <v>8056</v>
      </c>
      <c r="N2526" s="5" t="s">
        <v>8057</v>
      </c>
      <c r="S2526" s="5" t="s">
        <v>3033</v>
      </c>
      <c r="T2526" s="5" t="s">
        <v>3034</v>
      </c>
      <c r="U2526" s="5" t="s">
        <v>8075</v>
      </c>
      <c r="V2526" s="5" t="s">
        <v>8076</v>
      </c>
      <c r="Y2526" s="5" t="s">
        <v>8077</v>
      </c>
      <c r="Z2526" s="5" t="s">
        <v>8078</v>
      </c>
      <c r="AC2526" s="4">
        <v>6</v>
      </c>
      <c r="AD2526" s="5" t="s">
        <v>724</v>
      </c>
      <c r="AE2526" s="5" t="s">
        <v>725</v>
      </c>
    </row>
    <row r="2527" spans="1:72" ht="13.5" customHeight="1">
      <c r="A2527" s="7" t="str">
        <f>HYPERLINK("http://kyu.snu.ac.kr/sdhj/index.jsp?type=hj/GK14704_00IM0001_018b.jpg","1768_해북촌_018b")</f>
        <v>1768_해북촌_018b</v>
      </c>
      <c r="B2527" s="4">
        <v>1768</v>
      </c>
      <c r="C2527" s="4" t="s">
        <v>10800</v>
      </c>
      <c r="D2527" s="4" t="s">
        <v>10801</v>
      </c>
      <c r="E2527" s="4">
        <v>2526</v>
      </c>
      <c r="F2527" s="5">
        <v>12</v>
      </c>
      <c r="G2527" s="5" t="s">
        <v>7736</v>
      </c>
      <c r="H2527" s="5" t="s">
        <v>7737</v>
      </c>
      <c r="I2527" s="5">
        <v>5</v>
      </c>
      <c r="L2527" s="5">
        <v>1</v>
      </c>
      <c r="M2527" s="5" t="s">
        <v>8056</v>
      </c>
      <c r="N2527" s="5" t="s">
        <v>8057</v>
      </c>
      <c r="S2527" s="5" t="s">
        <v>1962</v>
      </c>
      <c r="T2527" s="5" t="s">
        <v>1963</v>
      </c>
      <c r="Y2527" s="5" t="s">
        <v>251</v>
      </c>
      <c r="Z2527" s="5" t="s">
        <v>252</v>
      </c>
      <c r="AC2527" s="4">
        <v>2</v>
      </c>
      <c r="AD2527" s="5" t="s">
        <v>329</v>
      </c>
      <c r="AE2527" s="5" t="s">
        <v>330</v>
      </c>
      <c r="AF2527" s="5" t="s">
        <v>610</v>
      </c>
      <c r="AG2527" s="5" t="s">
        <v>611</v>
      </c>
    </row>
    <row r="2528" spans="1:72" ht="13.5" customHeight="1">
      <c r="A2528" s="7" t="str">
        <f>HYPERLINK("http://kyu.snu.ac.kr/sdhj/index.jsp?type=hj/GK14704_00IM0001_018b.jpg","1768_해북촌_018b")</f>
        <v>1768_해북촌_018b</v>
      </c>
      <c r="B2528" s="4">
        <v>1768</v>
      </c>
      <c r="C2528" s="4" t="s">
        <v>10800</v>
      </c>
      <c r="D2528" s="4" t="s">
        <v>10801</v>
      </c>
      <c r="E2528" s="4">
        <v>2527</v>
      </c>
      <c r="F2528" s="5">
        <v>12</v>
      </c>
      <c r="G2528" s="5" t="s">
        <v>7736</v>
      </c>
      <c r="H2528" s="5" t="s">
        <v>7737</v>
      </c>
      <c r="I2528" s="5">
        <v>5</v>
      </c>
      <c r="L2528" s="5">
        <v>2</v>
      </c>
      <c r="M2528" s="4" t="s">
        <v>8079</v>
      </c>
      <c r="N2528" s="4" t="s">
        <v>8080</v>
      </c>
      <c r="S2528" s="4"/>
      <c r="T2528" s="4" t="s">
        <v>10091</v>
      </c>
      <c r="U2528" s="5" t="s">
        <v>695</v>
      </c>
      <c r="V2528" s="5" t="s">
        <v>696</v>
      </c>
      <c r="W2528" s="5" t="s">
        <v>408</v>
      </c>
      <c r="X2528" s="5" t="s">
        <v>409</v>
      </c>
      <c r="Y2528" s="5" t="s">
        <v>7092</v>
      </c>
      <c r="Z2528" s="5" t="s">
        <v>5346</v>
      </c>
      <c r="AC2528" s="4">
        <v>55</v>
      </c>
      <c r="AD2528" s="5" t="s">
        <v>79</v>
      </c>
      <c r="AE2528" s="5" t="s">
        <v>80</v>
      </c>
      <c r="AJ2528" s="5" t="s">
        <v>33</v>
      </c>
      <c r="AK2528" s="5" t="s">
        <v>34</v>
      </c>
      <c r="AL2528" s="5" t="s">
        <v>1126</v>
      </c>
      <c r="AM2528" s="5" t="s">
        <v>1127</v>
      </c>
      <c r="AT2528" s="5" t="s">
        <v>695</v>
      </c>
      <c r="AU2528" s="5" t="s">
        <v>696</v>
      </c>
      <c r="AV2528" s="5" t="s">
        <v>6353</v>
      </c>
      <c r="AW2528" s="5" t="s">
        <v>981</v>
      </c>
      <c r="BG2528" s="5" t="s">
        <v>695</v>
      </c>
      <c r="BH2528" s="5" t="s">
        <v>696</v>
      </c>
      <c r="BI2528" s="5" t="s">
        <v>2833</v>
      </c>
      <c r="BJ2528" s="5" t="s">
        <v>2834</v>
      </c>
      <c r="BK2528" s="5" t="s">
        <v>695</v>
      </c>
      <c r="BL2528" s="5" t="s">
        <v>696</v>
      </c>
      <c r="BM2528" s="5" t="s">
        <v>8081</v>
      </c>
      <c r="BN2528" s="5" t="s">
        <v>8082</v>
      </c>
      <c r="BO2528" s="5" t="s">
        <v>695</v>
      </c>
      <c r="BP2528" s="5" t="s">
        <v>696</v>
      </c>
      <c r="BQ2528" s="5" t="s">
        <v>8083</v>
      </c>
      <c r="BR2528" s="5" t="s">
        <v>8084</v>
      </c>
      <c r="BS2528" s="5" t="s">
        <v>331</v>
      </c>
      <c r="BT2528" s="5" t="s">
        <v>332</v>
      </c>
    </row>
    <row r="2529" spans="1:72" ht="13.5" customHeight="1">
      <c r="A2529" s="7" t="str">
        <f>HYPERLINK("http://kyu.snu.ac.kr/sdhj/index.jsp?type=hj/GK14704_00IM0001_018b.jpg","1768_해북촌_018b")</f>
        <v>1768_해북촌_018b</v>
      </c>
      <c r="B2529" s="4">
        <v>1768</v>
      </c>
      <c r="C2529" s="4" t="s">
        <v>10891</v>
      </c>
      <c r="D2529" s="4" t="s">
        <v>10892</v>
      </c>
      <c r="E2529" s="4">
        <v>2528</v>
      </c>
      <c r="F2529" s="5">
        <v>12</v>
      </c>
      <c r="G2529" s="5" t="s">
        <v>7736</v>
      </c>
      <c r="H2529" s="5" t="s">
        <v>7737</v>
      </c>
      <c r="I2529" s="5">
        <v>5</v>
      </c>
      <c r="L2529" s="5">
        <v>2</v>
      </c>
      <c r="M2529" s="5" t="s">
        <v>8079</v>
      </c>
      <c r="N2529" s="5" t="s">
        <v>8080</v>
      </c>
      <c r="S2529" s="5" t="s">
        <v>95</v>
      </c>
      <c r="T2529" s="5" t="s">
        <v>96</v>
      </c>
      <c r="W2529" s="5" t="s">
        <v>1073</v>
      </c>
      <c r="X2529" s="4" t="s">
        <v>12055</v>
      </c>
      <c r="Y2529" s="5" t="s">
        <v>251</v>
      </c>
      <c r="Z2529" s="5" t="s">
        <v>252</v>
      </c>
      <c r="AC2529" s="4">
        <v>35</v>
      </c>
      <c r="AD2529" s="5" t="s">
        <v>187</v>
      </c>
      <c r="AE2529" s="5" t="s">
        <v>188</v>
      </c>
      <c r="AJ2529" s="5" t="s">
        <v>33</v>
      </c>
      <c r="AK2529" s="5" t="s">
        <v>34</v>
      </c>
      <c r="AL2529" s="5" t="s">
        <v>382</v>
      </c>
      <c r="AM2529" s="5" t="s">
        <v>12231</v>
      </c>
      <c r="AV2529" s="5" t="s">
        <v>4224</v>
      </c>
      <c r="AW2529" s="5" t="s">
        <v>4225</v>
      </c>
      <c r="BI2529" s="5" t="s">
        <v>6978</v>
      </c>
      <c r="BJ2529" s="5" t="s">
        <v>6979</v>
      </c>
      <c r="BM2529" s="5" t="s">
        <v>6980</v>
      </c>
      <c r="BN2529" s="5" t="s">
        <v>6981</v>
      </c>
      <c r="BO2529" s="5" t="s">
        <v>695</v>
      </c>
      <c r="BP2529" s="5" t="s">
        <v>696</v>
      </c>
      <c r="BQ2529" s="5" t="s">
        <v>8085</v>
      </c>
      <c r="BR2529" s="5" t="s">
        <v>12232</v>
      </c>
      <c r="BS2529" s="5" t="s">
        <v>1126</v>
      </c>
      <c r="BT2529" s="5" t="s">
        <v>1127</v>
      </c>
    </row>
    <row r="2530" spans="1:72" ht="13.5" customHeight="1">
      <c r="A2530" s="7" t="str">
        <f>HYPERLINK("http://kyu.snu.ac.kr/sdhj/index.jsp?type=hj/GK14704_00IM0001_018b.jpg","1768_해북촌_018b")</f>
        <v>1768_해북촌_018b</v>
      </c>
      <c r="B2530" s="4">
        <v>1768</v>
      </c>
      <c r="C2530" s="4" t="s">
        <v>10781</v>
      </c>
      <c r="D2530" s="4" t="s">
        <v>10782</v>
      </c>
      <c r="E2530" s="4">
        <v>2529</v>
      </c>
      <c r="F2530" s="5">
        <v>12</v>
      </c>
      <c r="G2530" s="5" t="s">
        <v>7736</v>
      </c>
      <c r="H2530" s="5" t="s">
        <v>7737</v>
      </c>
      <c r="I2530" s="5">
        <v>5</v>
      </c>
      <c r="L2530" s="5">
        <v>2</v>
      </c>
      <c r="M2530" s="5" t="s">
        <v>8079</v>
      </c>
      <c r="N2530" s="5" t="s">
        <v>8080</v>
      </c>
      <c r="S2530" s="5" t="s">
        <v>127</v>
      </c>
      <c r="T2530" s="5" t="s">
        <v>128</v>
      </c>
      <c r="Y2530" s="5" t="s">
        <v>251</v>
      </c>
      <c r="Z2530" s="5" t="s">
        <v>252</v>
      </c>
      <c r="AC2530" s="4">
        <v>7</v>
      </c>
      <c r="AD2530" s="5" t="s">
        <v>724</v>
      </c>
      <c r="AE2530" s="5" t="s">
        <v>725</v>
      </c>
    </row>
    <row r="2531" spans="1:72" ht="13.5" customHeight="1">
      <c r="A2531" s="7" t="str">
        <f>HYPERLINK("http://kyu.snu.ac.kr/sdhj/index.jsp?type=hj/GK14704_00IM0001_018b.jpg","1768_해북촌_018b")</f>
        <v>1768_해북촌_018b</v>
      </c>
      <c r="B2531" s="4">
        <v>1768</v>
      </c>
      <c r="C2531" s="4" t="s">
        <v>9696</v>
      </c>
      <c r="D2531" s="4" t="s">
        <v>9697</v>
      </c>
      <c r="E2531" s="4">
        <v>2530</v>
      </c>
      <c r="F2531" s="5">
        <v>12</v>
      </c>
      <c r="G2531" s="5" t="s">
        <v>7736</v>
      </c>
      <c r="H2531" s="5" t="s">
        <v>7737</v>
      </c>
      <c r="I2531" s="5">
        <v>5</v>
      </c>
      <c r="L2531" s="5">
        <v>2</v>
      </c>
      <c r="M2531" s="5" t="s">
        <v>8079</v>
      </c>
      <c r="N2531" s="5" t="s">
        <v>8080</v>
      </c>
      <c r="S2531" s="5" t="s">
        <v>115</v>
      </c>
      <c r="T2531" s="5" t="s">
        <v>116</v>
      </c>
      <c r="U2531" s="5" t="s">
        <v>7803</v>
      </c>
      <c r="V2531" s="5" t="s">
        <v>7804</v>
      </c>
      <c r="Y2531" s="5" t="s">
        <v>5681</v>
      </c>
      <c r="Z2531" s="5" t="s">
        <v>5682</v>
      </c>
      <c r="AC2531" s="4">
        <v>3</v>
      </c>
      <c r="AD2531" s="5" t="s">
        <v>1744</v>
      </c>
      <c r="AE2531" s="5" t="s">
        <v>1745</v>
      </c>
    </row>
    <row r="2532" spans="1:72" ht="13.5" customHeight="1">
      <c r="A2532" s="7" t="str">
        <f>HYPERLINK("http://kyu.snu.ac.kr/sdhj/index.jsp?type=hj/GK14704_00IM0001_018b.jpg","1768_해북촌_018b")</f>
        <v>1768_해북촌_018b</v>
      </c>
      <c r="B2532" s="4">
        <v>1768</v>
      </c>
      <c r="C2532" s="4" t="s">
        <v>9696</v>
      </c>
      <c r="D2532" s="4" t="s">
        <v>9697</v>
      </c>
      <c r="E2532" s="4">
        <v>2531</v>
      </c>
      <c r="F2532" s="5">
        <v>12</v>
      </c>
      <c r="G2532" s="5" t="s">
        <v>7736</v>
      </c>
      <c r="H2532" s="5" t="s">
        <v>7737</v>
      </c>
      <c r="I2532" s="5">
        <v>5</v>
      </c>
      <c r="L2532" s="5">
        <v>3</v>
      </c>
      <c r="M2532" s="4" t="s">
        <v>8086</v>
      </c>
      <c r="N2532" s="4" t="s">
        <v>8087</v>
      </c>
      <c r="S2532" s="4"/>
      <c r="T2532" s="4" t="s">
        <v>12233</v>
      </c>
      <c r="U2532" s="5" t="s">
        <v>8088</v>
      </c>
      <c r="V2532" s="5" t="s">
        <v>12234</v>
      </c>
      <c r="W2532" s="5" t="s">
        <v>97</v>
      </c>
      <c r="X2532" s="5" t="s">
        <v>98</v>
      </c>
      <c r="Y2532" s="5" t="s">
        <v>8089</v>
      </c>
      <c r="Z2532" s="5" t="s">
        <v>7404</v>
      </c>
      <c r="AC2532" s="4">
        <v>48</v>
      </c>
      <c r="AD2532" s="5" t="s">
        <v>942</v>
      </c>
      <c r="AE2532" s="5" t="s">
        <v>943</v>
      </c>
      <c r="AJ2532" s="5" t="s">
        <v>33</v>
      </c>
      <c r="AK2532" s="5" t="s">
        <v>34</v>
      </c>
      <c r="AL2532" s="5" t="s">
        <v>103</v>
      </c>
      <c r="AM2532" s="5" t="s">
        <v>104</v>
      </c>
      <c r="AT2532" s="5" t="s">
        <v>1030</v>
      </c>
      <c r="AU2532" s="5" t="s">
        <v>1031</v>
      </c>
      <c r="AV2532" s="5" t="s">
        <v>7838</v>
      </c>
      <c r="AW2532" s="5" t="s">
        <v>7839</v>
      </c>
      <c r="BG2532" s="5" t="s">
        <v>8090</v>
      </c>
      <c r="BH2532" s="5" t="s">
        <v>5214</v>
      </c>
      <c r="BI2532" s="5" t="s">
        <v>3032</v>
      </c>
      <c r="BJ2532" s="5" t="s">
        <v>1794</v>
      </c>
      <c r="BK2532" s="5" t="s">
        <v>1030</v>
      </c>
      <c r="BL2532" s="5" t="s">
        <v>1031</v>
      </c>
      <c r="BM2532" s="5" t="s">
        <v>8091</v>
      </c>
      <c r="BN2532" s="5" t="s">
        <v>8092</v>
      </c>
      <c r="BO2532" s="5" t="s">
        <v>1030</v>
      </c>
      <c r="BP2532" s="5" t="s">
        <v>1031</v>
      </c>
      <c r="BQ2532" s="5" t="s">
        <v>8093</v>
      </c>
      <c r="BR2532" s="5" t="s">
        <v>12235</v>
      </c>
      <c r="BS2532" s="5" t="s">
        <v>103</v>
      </c>
      <c r="BT2532" s="5" t="s">
        <v>104</v>
      </c>
    </row>
    <row r="2533" spans="1:72" ht="13.5" customHeight="1">
      <c r="A2533" s="7" t="str">
        <f>HYPERLINK("http://kyu.snu.ac.kr/sdhj/index.jsp?type=hj/GK14704_00IM0001_018b.jpg","1768_해북촌_018b")</f>
        <v>1768_해북촌_018b</v>
      </c>
      <c r="B2533" s="4">
        <v>1768</v>
      </c>
      <c r="C2533" s="4" t="s">
        <v>9817</v>
      </c>
      <c r="D2533" s="4" t="s">
        <v>9818</v>
      </c>
      <c r="E2533" s="4">
        <v>2532</v>
      </c>
      <c r="F2533" s="5">
        <v>12</v>
      </c>
      <c r="G2533" s="5" t="s">
        <v>7736</v>
      </c>
      <c r="H2533" s="5" t="s">
        <v>7737</v>
      </c>
      <c r="I2533" s="5">
        <v>5</v>
      </c>
      <c r="L2533" s="5">
        <v>3</v>
      </c>
      <c r="M2533" s="5" t="s">
        <v>8086</v>
      </c>
      <c r="N2533" s="5" t="s">
        <v>8087</v>
      </c>
      <c r="S2533" s="5" t="s">
        <v>95</v>
      </c>
      <c r="T2533" s="5" t="s">
        <v>96</v>
      </c>
      <c r="W2533" s="5" t="s">
        <v>249</v>
      </c>
      <c r="X2533" s="4" t="s">
        <v>12236</v>
      </c>
      <c r="Y2533" s="5" t="s">
        <v>8094</v>
      </c>
      <c r="Z2533" s="5" t="s">
        <v>6747</v>
      </c>
      <c r="AC2533" s="4">
        <v>43</v>
      </c>
      <c r="AD2533" s="5" t="s">
        <v>472</v>
      </c>
      <c r="AE2533" s="5" t="s">
        <v>473</v>
      </c>
      <c r="AJ2533" s="5" t="s">
        <v>33</v>
      </c>
      <c r="AK2533" s="5" t="s">
        <v>34</v>
      </c>
      <c r="AL2533" s="5" t="s">
        <v>93</v>
      </c>
      <c r="AM2533" s="5" t="s">
        <v>94</v>
      </c>
      <c r="AT2533" s="5" t="s">
        <v>2124</v>
      </c>
      <c r="AU2533" s="4" t="s">
        <v>12237</v>
      </c>
      <c r="AV2533" s="5" t="s">
        <v>3594</v>
      </c>
      <c r="AW2533" s="5" t="s">
        <v>3595</v>
      </c>
      <c r="BG2533" s="5" t="s">
        <v>1030</v>
      </c>
      <c r="BH2533" s="5" t="s">
        <v>1031</v>
      </c>
      <c r="BI2533" s="5" t="s">
        <v>7899</v>
      </c>
      <c r="BJ2533" s="5" t="s">
        <v>7900</v>
      </c>
      <c r="BK2533" s="5" t="s">
        <v>1030</v>
      </c>
      <c r="BL2533" s="5" t="s">
        <v>1031</v>
      </c>
      <c r="BM2533" s="5" t="s">
        <v>8095</v>
      </c>
      <c r="BN2533" s="5" t="s">
        <v>8096</v>
      </c>
      <c r="BO2533" s="5" t="s">
        <v>5170</v>
      </c>
      <c r="BP2533" s="5" t="s">
        <v>5171</v>
      </c>
      <c r="BQ2533" s="5" t="s">
        <v>7903</v>
      </c>
      <c r="BR2533" s="5" t="s">
        <v>7904</v>
      </c>
      <c r="BS2533" s="5" t="s">
        <v>103</v>
      </c>
      <c r="BT2533" s="5" t="s">
        <v>104</v>
      </c>
    </row>
    <row r="2534" spans="1:72" ht="13.5" customHeight="1">
      <c r="A2534" s="7" t="str">
        <f>HYPERLINK("http://kyu.snu.ac.kr/sdhj/index.jsp?type=hj/GK14704_00IM0001_018b.jpg","1768_해북촌_018b")</f>
        <v>1768_해북촌_018b</v>
      </c>
      <c r="B2534" s="4">
        <v>1768</v>
      </c>
      <c r="C2534" s="4" t="s">
        <v>9767</v>
      </c>
      <c r="D2534" s="4" t="s">
        <v>9768</v>
      </c>
      <c r="E2534" s="4">
        <v>2533</v>
      </c>
      <c r="F2534" s="5">
        <v>12</v>
      </c>
      <c r="G2534" s="5" t="s">
        <v>7736</v>
      </c>
      <c r="H2534" s="5" t="s">
        <v>7737</v>
      </c>
      <c r="I2534" s="5">
        <v>5</v>
      </c>
      <c r="L2534" s="5">
        <v>3</v>
      </c>
      <c r="M2534" s="5" t="s">
        <v>8086</v>
      </c>
      <c r="N2534" s="5" t="s">
        <v>8087</v>
      </c>
      <c r="S2534" s="5" t="s">
        <v>127</v>
      </c>
      <c r="T2534" s="5" t="s">
        <v>128</v>
      </c>
      <c r="Y2534" s="5" t="s">
        <v>251</v>
      </c>
      <c r="Z2534" s="5" t="s">
        <v>252</v>
      </c>
      <c r="AC2534" s="4">
        <v>18</v>
      </c>
      <c r="AD2534" s="5" t="s">
        <v>304</v>
      </c>
      <c r="AE2534" s="5" t="s">
        <v>229</v>
      </c>
    </row>
    <row r="2535" spans="1:72" ht="13.5" customHeight="1">
      <c r="A2535" s="7" t="str">
        <f>HYPERLINK("http://kyu.snu.ac.kr/sdhj/index.jsp?type=hj/GK14704_00IM0001_018b.jpg","1768_해북촌_018b")</f>
        <v>1768_해북촌_018b</v>
      </c>
      <c r="B2535" s="4">
        <v>1768</v>
      </c>
      <c r="C2535" s="4" t="s">
        <v>12218</v>
      </c>
      <c r="D2535" s="4" t="s">
        <v>12219</v>
      </c>
      <c r="E2535" s="4">
        <v>2534</v>
      </c>
      <c r="F2535" s="5">
        <v>12</v>
      </c>
      <c r="G2535" s="5" t="s">
        <v>7736</v>
      </c>
      <c r="H2535" s="5" t="s">
        <v>7737</v>
      </c>
      <c r="I2535" s="5">
        <v>5</v>
      </c>
      <c r="L2535" s="5">
        <v>3</v>
      </c>
      <c r="M2535" s="5" t="s">
        <v>8086</v>
      </c>
      <c r="N2535" s="5" t="s">
        <v>8087</v>
      </c>
      <c r="S2535" s="5" t="s">
        <v>127</v>
      </c>
      <c r="T2535" s="5" t="s">
        <v>128</v>
      </c>
      <c r="Y2535" s="5" t="s">
        <v>251</v>
      </c>
      <c r="Z2535" s="5" t="s">
        <v>252</v>
      </c>
      <c r="AC2535" s="4">
        <v>4</v>
      </c>
      <c r="AD2535" s="5" t="s">
        <v>659</v>
      </c>
      <c r="AE2535" s="5" t="s">
        <v>660</v>
      </c>
    </row>
    <row r="2536" spans="1:72" ht="13.5" customHeight="1">
      <c r="A2536" s="7" t="str">
        <f>HYPERLINK("http://kyu.snu.ac.kr/sdhj/index.jsp?type=hj/GK14704_00IM0001_018b.jpg","1768_해북촌_018b")</f>
        <v>1768_해북촌_018b</v>
      </c>
      <c r="B2536" s="4">
        <v>1768</v>
      </c>
      <c r="C2536" s="4" t="s">
        <v>12218</v>
      </c>
      <c r="D2536" s="4" t="s">
        <v>12219</v>
      </c>
      <c r="E2536" s="4">
        <v>2535</v>
      </c>
      <c r="F2536" s="5">
        <v>12</v>
      </c>
      <c r="G2536" s="5" t="s">
        <v>7736</v>
      </c>
      <c r="H2536" s="5" t="s">
        <v>7737</v>
      </c>
      <c r="I2536" s="5">
        <v>5</v>
      </c>
      <c r="L2536" s="5">
        <v>3</v>
      </c>
      <c r="M2536" s="5" t="s">
        <v>8086</v>
      </c>
      <c r="N2536" s="5" t="s">
        <v>8087</v>
      </c>
      <c r="S2536" s="5" t="s">
        <v>127</v>
      </c>
      <c r="T2536" s="5" t="s">
        <v>128</v>
      </c>
      <c r="Y2536" s="5" t="s">
        <v>251</v>
      </c>
      <c r="Z2536" s="5" t="s">
        <v>252</v>
      </c>
      <c r="AC2536" s="4">
        <v>3</v>
      </c>
      <c r="AD2536" s="5" t="s">
        <v>316</v>
      </c>
      <c r="AE2536" s="5" t="s">
        <v>317</v>
      </c>
      <c r="AF2536" s="5" t="s">
        <v>610</v>
      </c>
      <c r="AG2536" s="5" t="s">
        <v>611</v>
      </c>
    </row>
    <row r="2537" spans="1:72" ht="13.5" customHeight="1">
      <c r="A2537" s="7" t="str">
        <f>HYPERLINK("http://kyu.snu.ac.kr/sdhj/index.jsp?type=hj/GK14704_00IM0001_018b.jpg","1768_해북촌_018b")</f>
        <v>1768_해북촌_018b</v>
      </c>
      <c r="B2537" s="4">
        <v>1768</v>
      </c>
      <c r="C2537" s="4" t="s">
        <v>12218</v>
      </c>
      <c r="D2537" s="4" t="s">
        <v>12219</v>
      </c>
      <c r="E2537" s="4">
        <v>2536</v>
      </c>
      <c r="F2537" s="5">
        <v>12</v>
      </c>
      <c r="G2537" s="5" t="s">
        <v>7736</v>
      </c>
      <c r="H2537" s="5" t="s">
        <v>7737</v>
      </c>
      <c r="I2537" s="5">
        <v>5</v>
      </c>
      <c r="L2537" s="5">
        <v>4</v>
      </c>
      <c r="M2537" s="4" t="s">
        <v>8097</v>
      </c>
      <c r="N2537" s="4" t="s">
        <v>8098</v>
      </c>
      <c r="S2537" s="4"/>
      <c r="T2537" s="4" t="s">
        <v>12238</v>
      </c>
      <c r="U2537" s="5" t="s">
        <v>7273</v>
      </c>
      <c r="V2537" s="5" t="s">
        <v>7274</v>
      </c>
      <c r="W2537" s="5" t="s">
        <v>327</v>
      </c>
      <c r="X2537" s="5" t="s">
        <v>328</v>
      </c>
      <c r="Y2537" s="5" t="s">
        <v>2547</v>
      </c>
      <c r="Z2537" s="5" t="s">
        <v>2548</v>
      </c>
      <c r="AC2537" s="4">
        <v>41</v>
      </c>
      <c r="AD2537" s="5" t="s">
        <v>1175</v>
      </c>
      <c r="AE2537" s="5" t="s">
        <v>1176</v>
      </c>
      <c r="AJ2537" s="5" t="s">
        <v>33</v>
      </c>
      <c r="AK2537" s="5" t="s">
        <v>34</v>
      </c>
      <c r="AL2537" s="5" t="s">
        <v>331</v>
      </c>
      <c r="AM2537" s="5" t="s">
        <v>332</v>
      </c>
      <c r="AT2537" s="5" t="s">
        <v>695</v>
      </c>
      <c r="AU2537" s="5" t="s">
        <v>696</v>
      </c>
      <c r="AV2537" s="5" t="s">
        <v>8099</v>
      </c>
      <c r="AW2537" s="5" t="s">
        <v>8100</v>
      </c>
      <c r="BG2537" s="5" t="s">
        <v>695</v>
      </c>
      <c r="BH2537" s="5" t="s">
        <v>696</v>
      </c>
      <c r="BI2537" s="5" t="s">
        <v>8101</v>
      </c>
      <c r="BJ2537" s="5" t="s">
        <v>8102</v>
      </c>
      <c r="BM2537" s="5" t="s">
        <v>8103</v>
      </c>
      <c r="BN2537" s="5" t="s">
        <v>8104</v>
      </c>
      <c r="BO2537" s="5" t="s">
        <v>695</v>
      </c>
      <c r="BP2537" s="5" t="s">
        <v>696</v>
      </c>
      <c r="BQ2537" s="5" t="s">
        <v>8105</v>
      </c>
      <c r="BR2537" s="5" t="s">
        <v>12239</v>
      </c>
      <c r="BS2537" s="5" t="s">
        <v>266</v>
      </c>
      <c r="BT2537" s="4" t="s">
        <v>10453</v>
      </c>
    </row>
    <row r="2538" spans="1:72" ht="13.5" customHeight="1">
      <c r="A2538" s="7" t="str">
        <f>HYPERLINK("http://kyu.snu.ac.kr/sdhj/index.jsp?type=hj/GK14704_00IM0001_018b.jpg","1768_해북촌_018b")</f>
        <v>1768_해북촌_018b</v>
      </c>
      <c r="B2538" s="4">
        <v>1768</v>
      </c>
      <c r="C2538" s="4" t="s">
        <v>10454</v>
      </c>
      <c r="D2538" s="4" t="s">
        <v>10455</v>
      </c>
      <c r="E2538" s="4">
        <v>2537</v>
      </c>
      <c r="F2538" s="5">
        <v>12</v>
      </c>
      <c r="G2538" s="5" t="s">
        <v>7736</v>
      </c>
      <c r="H2538" s="5" t="s">
        <v>7737</v>
      </c>
      <c r="I2538" s="5">
        <v>5</v>
      </c>
      <c r="L2538" s="5">
        <v>4</v>
      </c>
      <c r="M2538" s="5" t="s">
        <v>8097</v>
      </c>
      <c r="N2538" s="5" t="s">
        <v>8098</v>
      </c>
      <c r="S2538" s="5" t="s">
        <v>95</v>
      </c>
      <c r="T2538" s="5" t="s">
        <v>96</v>
      </c>
      <c r="W2538" s="5" t="s">
        <v>249</v>
      </c>
      <c r="X2538" s="4" t="s">
        <v>12240</v>
      </c>
      <c r="Y2538" s="5" t="s">
        <v>251</v>
      </c>
      <c r="Z2538" s="5" t="s">
        <v>252</v>
      </c>
      <c r="AC2538" s="4">
        <v>25</v>
      </c>
      <c r="AD2538" s="5" t="s">
        <v>125</v>
      </c>
      <c r="AE2538" s="5" t="s">
        <v>126</v>
      </c>
      <c r="AJ2538" s="5" t="s">
        <v>33</v>
      </c>
      <c r="AK2538" s="5" t="s">
        <v>34</v>
      </c>
      <c r="AL2538" s="5" t="s">
        <v>266</v>
      </c>
      <c r="AM2538" s="4" t="s">
        <v>12241</v>
      </c>
      <c r="AT2538" s="5" t="s">
        <v>695</v>
      </c>
      <c r="AU2538" s="5" t="s">
        <v>696</v>
      </c>
      <c r="AV2538" s="5" t="s">
        <v>8106</v>
      </c>
      <c r="AW2538" s="5" t="s">
        <v>8107</v>
      </c>
      <c r="BG2538" s="5" t="s">
        <v>695</v>
      </c>
      <c r="BH2538" s="5" t="s">
        <v>696</v>
      </c>
      <c r="BI2538" s="5" t="s">
        <v>4727</v>
      </c>
      <c r="BJ2538" s="5" t="s">
        <v>4728</v>
      </c>
      <c r="BK2538" s="5" t="s">
        <v>695</v>
      </c>
      <c r="BL2538" s="5" t="s">
        <v>696</v>
      </c>
      <c r="BM2538" s="5" t="s">
        <v>8028</v>
      </c>
      <c r="BN2538" s="5" t="s">
        <v>8029</v>
      </c>
      <c r="BO2538" s="5" t="s">
        <v>695</v>
      </c>
      <c r="BP2538" s="5" t="s">
        <v>696</v>
      </c>
      <c r="BQ2538" s="5" t="s">
        <v>8030</v>
      </c>
      <c r="BR2538" s="5" t="s">
        <v>8031</v>
      </c>
      <c r="BS2538" s="5" t="s">
        <v>103</v>
      </c>
      <c r="BT2538" s="5" t="s">
        <v>104</v>
      </c>
    </row>
    <row r="2539" spans="1:72" ht="13.5" customHeight="1">
      <c r="A2539" s="7" t="str">
        <f>HYPERLINK("http://kyu.snu.ac.kr/sdhj/index.jsp?type=hj/GK14704_00IM0001_018b.jpg","1768_해북촌_018b")</f>
        <v>1768_해북촌_018b</v>
      </c>
      <c r="B2539" s="4">
        <v>1768</v>
      </c>
      <c r="C2539" s="4" t="s">
        <v>12218</v>
      </c>
      <c r="D2539" s="4" t="s">
        <v>12219</v>
      </c>
      <c r="E2539" s="4">
        <v>2538</v>
      </c>
      <c r="F2539" s="5">
        <v>12</v>
      </c>
      <c r="G2539" s="5" t="s">
        <v>7736</v>
      </c>
      <c r="H2539" s="5" t="s">
        <v>7737</v>
      </c>
      <c r="I2539" s="5">
        <v>5</v>
      </c>
      <c r="L2539" s="5">
        <v>4</v>
      </c>
      <c r="M2539" s="5" t="s">
        <v>8097</v>
      </c>
      <c r="N2539" s="5" t="s">
        <v>8098</v>
      </c>
      <c r="S2539" s="5" t="s">
        <v>127</v>
      </c>
      <c r="T2539" s="5" t="s">
        <v>128</v>
      </c>
      <c r="Y2539" s="5" t="s">
        <v>251</v>
      </c>
      <c r="Z2539" s="5" t="s">
        <v>252</v>
      </c>
      <c r="AC2539" s="4">
        <v>2</v>
      </c>
      <c r="AD2539" s="5" t="s">
        <v>329</v>
      </c>
      <c r="AE2539" s="5" t="s">
        <v>330</v>
      </c>
      <c r="AF2539" s="5" t="s">
        <v>610</v>
      </c>
      <c r="AG2539" s="5" t="s">
        <v>611</v>
      </c>
    </row>
    <row r="2540" spans="1:72" ht="13.5" customHeight="1">
      <c r="A2540" s="7" t="str">
        <f>HYPERLINK("http://kyu.snu.ac.kr/sdhj/index.jsp?type=hj/GK14704_00IM0001_018b.jpg","1768_해북촌_018b")</f>
        <v>1768_해북촌_018b</v>
      </c>
      <c r="B2540" s="4">
        <v>1768</v>
      </c>
      <c r="C2540" s="4" t="s">
        <v>10523</v>
      </c>
      <c r="D2540" s="4" t="s">
        <v>10524</v>
      </c>
      <c r="E2540" s="4">
        <v>2539</v>
      </c>
      <c r="F2540" s="5">
        <v>12</v>
      </c>
      <c r="G2540" s="5" t="s">
        <v>7736</v>
      </c>
      <c r="H2540" s="5" t="s">
        <v>7737</v>
      </c>
      <c r="I2540" s="5">
        <v>5</v>
      </c>
      <c r="L2540" s="5">
        <v>5</v>
      </c>
      <c r="M2540" s="4" t="s">
        <v>8108</v>
      </c>
      <c r="N2540" s="4" t="s">
        <v>8109</v>
      </c>
      <c r="S2540" s="4"/>
      <c r="T2540" s="4" t="s">
        <v>10091</v>
      </c>
      <c r="U2540" s="5" t="s">
        <v>6201</v>
      </c>
      <c r="V2540" s="5" t="s">
        <v>6202</v>
      </c>
      <c r="W2540" s="5" t="s">
        <v>249</v>
      </c>
      <c r="X2540" s="4" t="s">
        <v>11673</v>
      </c>
      <c r="Y2540" s="5" t="s">
        <v>623</v>
      </c>
      <c r="Z2540" s="5" t="s">
        <v>624</v>
      </c>
      <c r="AC2540" s="4">
        <v>45</v>
      </c>
      <c r="AD2540" s="5" t="s">
        <v>362</v>
      </c>
      <c r="AE2540" s="5" t="s">
        <v>363</v>
      </c>
      <c r="AJ2540" s="5" t="s">
        <v>33</v>
      </c>
      <c r="AK2540" s="5" t="s">
        <v>34</v>
      </c>
      <c r="AL2540" s="5" t="s">
        <v>93</v>
      </c>
      <c r="AM2540" s="5" t="s">
        <v>94</v>
      </c>
      <c r="AT2540" s="5" t="s">
        <v>2828</v>
      </c>
      <c r="AU2540" s="5" t="s">
        <v>2829</v>
      </c>
      <c r="AV2540" s="5" t="s">
        <v>8110</v>
      </c>
      <c r="AW2540" s="5" t="s">
        <v>5841</v>
      </c>
      <c r="BG2540" s="5" t="s">
        <v>1030</v>
      </c>
      <c r="BH2540" s="5" t="s">
        <v>1031</v>
      </c>
      <c r="BI2540" s="5" t="s">
        <v>8111</v>
      </c>
      <c r="BJ2540" s="5" t="s">
        <v>8112</v>
      </c>
      <c r="BK2540" s="5" t="s">
        <v>1030</v>
      </c>
      <c r="BL2540" s="5" t="s">
        <v>1031</v>
      </c>
      <c r="BM2540" s="5" t="s">
        <v>7899</v>
      </c>
      <c r="BN2540" s="5" t="s">
        <v>7900</v>
      </c>
      <c r="BO2540" s="5" t="s">
        <v>1030</v>
      </c>
      <c r="BP2540" s="5" t="s">
        <v>1031</v>
      </c>
      <c r="BQ2540" s="5" t="s">
        <v>8113</v>
      </c>
      <c r="BR2540" s="5" t="s">
        <v>8114</v>
      </c>
      <c r="BS2540" s="5" t="s">
        <v>325</v>
      </c>
      <c r="BT2540" s="5" t="s">
        <v>326</v>
      </c>
    </row>
    <row r="2541" spans="1:72" ht="13.5" customHeight="1">
      <c r="A2541" s="7" t="str">
        <f>HYPERLINK("http://kyu.snu.ac.kr/sdhj/index.jsp?type=hj/GK14704_00IM0001_018b.jpg","1768_해북촌_018b")</f>
        <v>1768_해북촌_018b</v>
      </c>
      <c r="B2541" s="4">
        <v>1768</v>
      </c>
      <c r="C2541" s="4" t="s">
        <v>9821</v>
      </c>
      <c r="D2541" s="4" t="s">
        <v>9822</v>
      </c>
      <c r="E2541" s="4">
        <v>2540</v>
      </c>
      <c r="F2541" s="5">
        <v>12</v>
      </c>
      <c r="G2541" s="5" t="s">
        <v>7736</v>
      </c>
      <c r="H2541" s="5" t="s">
        <v>7737</v>
      </c>
      <c r="I2541" s="5">
        <v>5</v>
      </c>
      <c r="L2541" s="5">
        <v>5</v>
      </c>
      <c r="M2541" s="5" t="s">
        <v>8108</v>
      </c>
      <c r="N2541" s="5" t="s">
        <v>8109</v>
      </c>
      <c r="S2541" s="5" t="s">
        <v>95</v>
      </c>
      <c r="T2541" s="5" t="s">
        <v>96</v>
      </c>
      <c r="W2541" s="5" t="s">
        <v>249</v>
      </c>
      <c r="X2541" s="4" t="s">
        <v>10724</v>
      </c>
      <c r="Y2541" s="5" t="s">
        <v>251</v>
      </c>
      <c r="Z2541" s="5" t="s">
        <v>252</v>
      </c>
      <c r="AC2541" s="4">
        <v>35</v>
      </c>
      <c r="AD2541" s="5" t="s">
        <v>2033</v>
      </c>
      <c r="AE2541" s="5" t="s">
        <v>2034</v>
      </c>
      <c r="AJ2541" s="5" t="s">
        <v>33</v>
      </c>
      <c r="AK2541" s="5" t="s">
        <v>34</v>
      </c>
      <c r="AL2541" s="5" t="s">
        <v>266</v>
      </c>
      <c r="AM2541" s="4" t="s">
        <v>10492</v>
      </c>
      <c r="AT2541" s="5" t="s">
        <v>695</v>
      </c>
      <c r="AU2541" s="5" t="s">
        <v>696</v>
      </c>
      <c r="AV2541" s="5" t="s">
        <v>8115</v>
      </c>
      <c r="AW2541" s="5" t="s">
        <v>12242</v>
      </c>
      <c r="BG2541" s="5" t="s">
        <v>695</v>
      </c>
      <c r="BH2541" s="5" t="s">
        <v>696</v>
      </c>
      <c r="BI2541" s="5" t="s">
        <v>8116</v>
      </c>
      <c r="BJ2541" s="5" t="s">
        <v>8117</v>
      </c>
      <c r="BK2541" s="5" t="s">
        <v>563</v>
      </c>
      <c r="BL2541" s="5" t="s">
        <v>564</v>
      </c>
      <c r="BM2541" s="5" t="s">
        <v>8118</v>
      </c>
      <c r="BN2541" s="5" t="s">
        <v>8119</v>
      </c>
      <c r="BO2541" s="5" t="s">
        <v>1030</v>
      </c>
      <c r="BP2541" s="5" t="s">
        <v>1031</v>
      </c>
      <c r="BQ2541" s="5" t="s">
        <v>8120</v>
      </c>
      <c r="BR2541" s="5" t="s">
        <v>8121</v>
      </c>
      <c r="BS2541" s="5" t="s">
        <v>103</v>
      </c>
      <c r="BT2541" s="5" t="s">
        <v>104</v>
      </c>
    </row>
    <row r="2542" spans="1:72" ht="13.5" customHeight="1">
      <c r="A2542" s="7" t="str">
        <f>HYPERLINK("http://kyu.snu.ac.kr/sdhj/index.jsp?type=hj/GK14704_00IM0001_018b.jpg","1768_해북촌_018b")</f>
        <v>1768_해북촌_018b</v>
      </c>
      <c r="B2542" s="4">
        <v>1768</v>
      </c>
      <c r="C2542" s="4" t="s">
        <v>9696</v>
      </c>
      <c r="D2542" s="4" t="s">
        <v>9697</v>
      </c>
      <c r="E2542" s="4">
        <v>2541</v>
      </c>
      <c r="F2542" s="5">
        <v>12</v>
      </c>
      <c r="G2542" s="5" t="s">
        <v>7736</v>
      </c>
      <c r="H2542" s="5" t="s">
        <v>7737</v>
      </c>
      <c r="I2542" s="5">
        <v>5</v>
      </c>
      <c r="L2542" s="5">
        <v>5</v>
      </c>
      <c r="M2542" s="5" t="s">
        <v>8108</v>
      </c>
      <c r="N2542" s="5" t="s">
        <v>8109</v>
      </c>
      <c r="S2542" s="5" t="s">
        <v>115</v>
      </c>
      <c r="T2542" s="5" t="s">
        <v>116</v>
      </c>
      <c r="U2542" s="5" t="s">
        <v>3090</v>
      </c>
      <c r="V2542" s="5" t="s">
        <v>420</v>
      </c>
      <c r="Y2542" s="5" t="s">
        <v>8122</v>
      </c>
      <c r="Z2542" s="5" t="s">
        <v>8123</v>
      </c>
      <c r="AC2542" s="4">
        <v>5</v>
      </c>
      <c r="AD2542" s="5" t="s">
        <v>659</v>
      </c>
      <c r="AE2542" s="5" t="s">
        <v>660</v>
      </c>
      <c r="AF2542" s="5" t="s">
        <v>610</v>
      </c>
      <c r="AG2542" s="5" t="s">
        <v>611</v>
      </c>
    </row>
    <row r="2543" spans="1:72" ht="13.5" customHeight="1">
      <c r="A2543" s="7" t="str">
        <f>HYPERLINK("http://kyu.snu.ac.kr/sdhj/index.jsp?type=hj/GK14704_00IM0001_018b.jpg","1768_해북촌_018b")</f>
        <v>1768_해북촌_018b</v>
      </c>
      <c r="B2543" s="4">
        <v>1768</v>
      </c>
      <c r="C2543" s="4" t="s">
        <v>9696</v>
      </c>
      <c r="D2543" s="4" t="s">
        <v>9697</v>
      </c>
      <c r="E2543" s="4">
        <v>2542</v>
      </c>
      <c r="F2543" s="5">
        <v>12</v>
      </c>
      <c r="G2543" s="5" t="s">
        <v>7736</v>
      </c>
      <c r="H2543" s="5" t="s">
        <v>7737</v>
      </c>
      <c r="I2543" s="5">
        <v>6</v>
      </c>
      <c r="J2543" s="5" t="s">
        <v>8124</v>
      </c>
      <c r="K2543" s="5" t="s">
        <v>12243</v>
      </c>
      <c r="L2543" s="5">
        <v>1</v>
      </c>
      <c r="M2543" s="4" t="s">
        <v>8124</v>
      </c>
      <c r="N2543" s="4" t="s">
        <v>8125</v>
      </c>
      <c r="O2543" s="5" t="s">
        <v>12</v>
      </c>
      <c r="P2543" s="5" t="s">
        <v>13</v>
      </c>
      <c r="S2543" s="4"/>
      <c r="T2543" s="4" t="s">
        <v>10594</v>
      </c>
      <c r="U2543" s="5" t="s">
        <v>681</v>
      </c>
      <c r="V2543" s="5" t="s">
        <v>682</v>
      </c>
      <c r="W2543" s="5" t="s">
        <v>249</v>
      </c>
      <c r="X2543" s="4" t="s">
        <v>10604</v>
      </c>
      <c r="Y2543" s="5" t="s">
        <v>8126</v>
      </c>
      <c r="Z2543" s="5" t="s">
        <v>12244</v>
      </c>
      <c r="AC2543" s="4">
        <v>51</v>
      </c>
      <c r="AD2543" s="5" t="s">
        <v>896</v>
      </c>
      <c r="AE2543" s="5" t="s">
        <v>897</v>
      </c>
      <c r="AJ2543" s="5" t="s">
        <v>33</v>
      </c>
      <c r="AK2543" s="5" t="s">
        <v>34</v>
      </c>
      <c r="AL2543" s="5" t="s">
        <v>266</v>
      </c>
      <c r="AM2543" s="4" t="s">
        <v>11274</v>
      </c>
      <c r="AT2543" s="5" t="s">
        <v>1030</v>
      </c>
      <c r="AU2543" s="5" t="s">
        <v>1031</v>
      </c>
      <c r="AV2543" s="5" t="s">
        <v>2952</v>
      </c>
      <c r="AW2543" s="5" t="s">
        <v>2953</v>
      </c>
      <c r="BI2543" s="5" t="s">
        <v>3876</v>
      </c>
      <c r="BJ2543" s="5" t="s">
        <v>3877</v>
      </c>
      <c r="BM2543" s="5" t="s">
        <v>8127</v>
      </c>
      <c r="BN2543" s="5" t="s">
        <v>8128</v>
      </c>
      <c r="BQ2543" s="5" t="s">
        <v>8129</v>
      </c>
      <c r="BR2543" s="5" t="s">
        <v>8130</v>
      </c>
      <c r="BS2543" s="5" t="s">
        <v>331</v>
      </c>
      <c r="BT2543" s="5" t="s">
        <v>332</v>
      </c>
    </row>
    <row r="2544" spans="1:72" ht="13.5" customHeight="1">
      <c r="A2544" s="7" t="str">
        <f>HYPERLINK("http://kyu.snu.ac.kr/sdhj/index.jsp?type=hj/GK14704_00IM0001_018b.jpg","1768_해북촌_018b")</f>
        <v>1768_해북촌_018b</v>
      </c>
      <c r="B2544" s="4">
        <v>1768</v>
      </c>
      <c r="C2544" s="4" t="s">
        <v>9691</v>
      </c>
      <c r="D2544" s="4" t="s">
        <v>9692</v>
      </c>
      <c r="E2544" s="4">
        <v>2543</v>
      </c>
      <c r="F2544" s="5">
        <v>12</v>
      </c>
      <c r="G2544" s="5" t="s">
        <v>7736</v>
      </c>
      <c r="H2544" s="5" t="s">
        <v>7737</v>
      </c>
      <c r="I2544" s="5">
        <v>6</v>
      </c>
      <c r="L2544" s="5">
        <v>1</v>
      </c>
      <c r="M2544" s="5" t="s">
        <v>8124</v>
      </c>
      <c r="N2544" s="5" t="s">
        <v>8125</v>
      </c>
      <c r="S2544" s="5" t="s">
        <v>95</v>
      </c>
      <c r="T2544" s="5" t="s">
        <v>96</v>
      </c>
      <c r="W2544" s="5" t="s">
        <v>439</v>
      </c>
      <c r="X2544" s="5" t="s">
        <v>440</v>
      </c>
      <c r="Y2544" s="5" t="s">
        <v>251</v>
      </c>
      <c r="Z2544" s="5" t="s">
        <v>252</v>
      </c>
      <c r="AC2544" s="4">
        <v>41</v>
      </c>
      <c r="AD2544" s="5" t="s">
        <v>1175</v>
      </c>
      <c r="AE2544" s="5" t="s">
        <v>1176</v>
      </c>
      <c r="AJ2544" s="5" t="s">
        <v>33</v>
      </c>
      <c r="AK2544" s="5" t="s">
        <v>34</v>
      </c>
      <c r="AL2544" s="5" t="s">
        <v>437</v>
      </c>
      <c r="AM2544" s="5" t="s">
        <v>438</v>
      </c>
      <c r="AV2544" s="5" t="s">
        <v>4881</v>
      </c>
      <c r="AW2544" s="5" t="s">
        <v>4882</v>
      </c>
      <c r="BI2544" s="5" t="s">
        <v>7752</v>
      </c>
      <c r="BJ2544" s="5" t="s">
        <v>7753</v>
      </c>
      <c r="BM2544" s="5" t="s">
        <v>8131</v>
      </c>
      <c r="BN2544" s="5" t="s">
        <v>8132</v>
      </c>
      <c r="BQ2544" s="5" t="s">
        <v>7758</v>
      </c>
      <c r="BR2544" s="5" t="s">
        <v>7759</v>
      </c>
      <c r="BS2544" s="5" t="s">
        <v>841</v>
      </c>
      <c r="BT2544" s="5" t="s">
        <v>842</v>
      </c>
    </row>
    <row r="2545" spans="1:72" ht="13.5" customHeight="1">
      <c r="A2545" s="7" t="str">
        <f>HYPERLINK("http://kyu.snu.ac.kr/sdhj/index.jsp?type=hj/GK14704_00IM0001_018b.jpg","1768_해북촌_018b")</f>
        <v>1768_해북촌_018b</v>
      </c>
      <c r="B2545" s="4">
        <v>1768</v>
      </c>
      <c r="C2545" s="4" t="s">
        <v>10836</v>
      </c>
      <c r="D2545" s="4" t="s">
        <v>10837</v>
      </c>
      <c r="E2545" s="4">
        <v>2544</v>
      </c>
      <c r="F2545" s="5">
        <v>12</v>
      </c>
      <c r="G2545" s="5" t="s">
        <v>7736</v>
      </c>
      <c r="H2545" s="5" t="s">
        <v>7737</v>
      </c>
      <c r="I2545" s="5">
        <v>6</v>
      </c>
      <c r="L2545" s="5">
        <v>1</v>
      </c>
      <c r="M2545" s="5" t="s">
        <v>8124</v>
      </c>
      <c r="N2545" s="5" t="s">
        <v>8125</v>
      </c>
      <c r="S2545" s="5" t="s">
        <v>127</v>
      </c>
      <c r="T2545" s="5" t="s">
        <v>128</v>
      </c>
      <c r="Y2545" s="5" t="s">
        <v>251</v>
      </c>
      <c r="Z2545" s="5" t="s">
        <v>252</v>
      </c>
      <c r="AC2545" s="4">
        <v>2</v>
      </c>
      <c r="AD2545" s="5" t="s">
        <v>329</v>
      </c>
      <c r="AE2545" s="5" t="s">
        <v>330</v>
      </c>
    </row>
    <row r="2546" spans="1:72" ht="13.5" customHeight="1">
      <c r="A2546" s="7" t="str">
        <f>HYPERLINK("http://kyu.snu.ac.kr/sdhj/index.jsp?type=hj/GK14704_00IM0001_018b.jpg","1768_해북촌_018b")</f>
        <v>1768_해북촌_018b</v>
      </c>
      <c r="B2546" s="4">
        <v>1768</v>
      </c>
      <c r="C2546" s="4" t="s">
        <v>10217</v>
      </c>
      <c r="D2546" s="4" t="s">
        <v>10218</v>
      </c>
      <c r="E2546" s="4">
        <v>2545</v>
      </c>
      <c r="F2546" s="5">
        <v>12</v>
      </c>
      <c r="G2546" s="5" t="s">
        <v>7736</v>
      </c>
      <c r="H2546" s="5" t="s">
        <v>7737</v>
      </c>
      <c r="I2546" s="5">
        <v>6</v>
      </c>
      <c r="L2546" s="5">
        <v>1</v>
      </c>
      <c r="M2546" s="5" t="s">
        <v>8124</v>
      </c>
      <c r="N2546" s="5" t="s">
        <v>8125</v>
      </c>
      <c r="S2546" s="5" t="s">
        <v>127</v>
      </c>
      <c r="T2546" s="5" t="s">
        <v>128</v>
      </c>
      <c r="Y2546" s="5" t="s">
        <v>251</v>
      </c>
      <c r="Z2546" s="5" t="s">
        <v>252</v>
      </c>
      <c r="AC2546" s="4">
        <v>2</v>
      </c>
      <c r="AD2546" s="5" t="s">
        <v>329</v>
      </c>
      <c r="AE2546" s="5" t="s">
        <v>330</v>
      </c>
      <c r="AF2546" s="5" t="s">
        <v>610</v>
      </c>
      <c r="AG2546" s="5" t="s">
        <v>611</v>
      </c>
    </row>
    <row r="2547" spans="1:72" ht="13.5" customHeight="1">
      <c r="A2547" s="7" t="str">
        <f>HYPERLINK("http://kyu.snu.ac.kr/sdhj/index.jsp?type=hj/GK14704_00IM0001_018b.jpg","1768_해북촌_018b")</f>
        <v>1768_해북촌_018b</v>
      </c>
      <c r="B2547" s="4">
        <v>1768</v>
      </c>
      <c r="C2547" s="4" t="s">
        <v>10217</v>
      </c>
      <c r="D2547" s="4" t="s">
        <v>10218</v>
      </c>
      <c r="E2547" s="4">
        <v>2546</v>
      </c>
      <c r="F2547" s="5">
        <v>12</v>
      </c>
      <c r="G2547" s="5" t="s">
        <v>7736</v>
      </c>
      <c r="H2547" s="5" t="s">
        <v>7737</v>
      </c>
      <c r="I2547" s="5">
        <v>6</v>
      </c>
      <c r="L2547" s="5">
        <v>2</v>
      </c>
      <c r="M2547" s="4" t="s">
        <v>8133</v>
      </c>
      <c r="N2547" s="4" t="s">
        <v>8134</v>
      </c>
      <c r="O2547" s="5" t="s">
        <v>12</v>
      </c>
      <c r="P2547" s="5" t="s">
        <v>13</v>
      </c>
      <c r="S2547" s="4"/>
      <c r="T2547" s="4" t="s">
        <v>9857</v>
      </c>
      <c r="U2547" s="5" t="s">
        <v>7116</v>
      </c>
      <c r="V2547" s="5" t="s">
        <v>7117</v>
      </c>
      <c r="W2547" s="5" t="s">
        <v>2756</v>
      </c>
      <c r="X2547" s="5" t="s">
        <v>2757</v>
      </c>
      <c r="Y2547" s="5" t="s">
        <v>6780</v>
      </c>
      <c r="Z2547" s="5" t="s">
        <v>6781</v>
      </c>
      <c r="AC2547" s="4">
        <v>50</v>
      </c>
      <c r="AD2547" s="5" t="s">
        <v>898</v>
      </c>
      <c r="AE2547" s="5" t="s">
        <v>899</v>
      </c>
      <c r="AJ2547" s="5" t="s">
        <v>33</v>
      </c>
      <c r="AK2547" s="5" t="s">
        <v>34</v>
      </c>
      <c r="AL2547" s="5" t="s">
        <v>2747</v>
      </c>
      <c r="AM2547" s="5" t="s">
        <v>2748</v>
      </c>
      <c r="AV2547" s="5" t="s">
        <v>2317</v>
      </c>
      <c r="AW2547" s="5" t="s">
        <v>2318</v>
      </c>
      <c r="BI2547" s="5" t="s">
        <v>1243</v>
      </c>
      <c r="BJ2547" s="5" t="s">
        <v>1244</v>
      </c>
      <c r="BM2547" s="5" t="s">
        <v>6875</v>
      </c>
      <c r="BN2547" s="5" t="s">
        <v>6876</v>
      </c>
      <c r="BQ2547" s="5" t="s">
        <v>3426</v>
      </c>
      <c r="BR2547" s="5" t="s">
        <v>3427</v>
      </c>
    </row>
    <row r="2548" spans="1:72" ht="13.5" customHeight="1">
      <c r="A2548" s="7" t="str">
        <f>HYPERLINK("http://kyu.snu.ac.kr/sdhj/index.jsp?type=hj/GK14704_00IM0001_018b.jpg","1768_해북촌_018b")</f>
        <v>1768_해북촌_018b</v>
      </c>
      <c r="B2548" s="4">
        <v>1768</v>
      </c>
      <c r="C2548" s="4" t="s">
        <v>9719</v>
      </c>
      <c r="D2548" s="4" t="s">
        <v>9720</v>
      </c>
      <c r="E2548" s="4">
        <v>2547</v>
      </c>
      <c r="F2548" s="5">
        <v>12</v>
      </c>
      <c r="G2548" s="5" t="s">
        <v>7736</v>
      </c>
      <c r="H2548" s="5" t="s">
        <v>7737</v>
      </c>
      <c r="I2548" s="5">
        <v>6</v>
      </c>
      <c r="L2548" s="5">
        <v>2</v>
      </c>
      <c r="M2548" s="5" t="s">
        <v>8133</v>
      </c>
      <c r="N2548" s="5" t="s">
        <v>8134</v>
      </c>
      <c r="S2548" s="5" t="s">
        <v>115</v>
      </c>
      <c r="T2548" s="5" t="s">
        <v>116</v>
      </c>
      <c r="U2548" s="5" t="s">
        <v>2828</v>
      </c>
      <c r="V2548" s="5" t="s">
        <v>2829</v>
      </c>
      <c r="Y2548" s="5" t="s">
        <v>8135</v>
      </c>
      <c r="Z2548" s="5" t="s">
        <v>8136</v>
      </c>
      <c r="AC2548" s="4">
        <v>27</v>
      </c>
    </row>
    <row r="2549" spans="1:72" ht="13.5" customHeight="1">
      <c r="A2549" s="7" t="str">
        <f>HYPERLINK("http://kyu.snu.ac.kr/sdhj/index.jsp?type=hj/GK14704_00IM0001_018b.jpg","1768_해북촌_018b")</f>
        <v>1768_해북촌_018b</v>
      </c>
      <c r="B2549" s="4">
        <v>1768</v>
      </c>
      <c r="C2549" s="4" t="s">
        <v>10602</v>
      </c>
      <c r="D2549" s="4" t="s">
        <v>10603</v>
      </c>
      <c r="E2549" s="4">
        <v>2548</v>
      </c>
      <c r="F2549" s="5">
        <v>12</v>
      </c>
      <c r="G2549" s="5" t="s">
        <v>7736</v>
      </c>
      <c r="H2549" s="5" t="s">
        <v>7737</v>
      </c>
      <c r="I2549" s="5">
        <v>6</v>
      </c>
      <c r="L2549" s="5">
        <v>3</v>
      </c>
      <c r="M2549" s="4" t="s">
        <v>8137</v>
      </c>
      <c r="N2549" s="4" t="s">
        <v>8138</v>
      </c>
      <c r="S2549" s="4"/>
      <c r="T2549" s="4" t="s">
        <v>10542</v>
      </c>
      <c r="U2549" s="5" t="s">
        <v>2942</v>
      </c>
      <c r="V2549" s="5" t="s">
        <v>12245</v>
      </c>
      <c r="W2549" s="5" t="s">
        <v>249</v>
      </c>
      <c r="X2549" s="4" t="s">
        <v>11525</v>
      </c>
      <c r="Y2549" s="5" t="s">
        <v>3594</v>
      </c>
      <c r="Z2549" s="5" t="s">
        <v>3595</v>
      </c>
      <c r="AC2549" s="5">
        <v>96</v>
      </c>
      <c r="AD2549" s="5" t="s">
        <v>223</v>
      </c>
      <c r="AE2549" s="5" t="s">
        <v>224</v>
      </c>
      <c r="AJ2549" s="5" t="s">
        <v>33</v>
      </c>
      <c r="AK2549" s="5" t="s">
        <v>34</v>
      </c>
      <c r="AL2549" s="5" t="s">
        <v>93</v>
      </c>
      <c r="AM2549" s="5" t="s">
        <v>94</v>
      </c>
      <c r="AT2549" s="5" t="s">
        <v>695</v>
      </c>
      <c r="AU2549" s="5" t="s">
        <v>696</v>
      </c>
      <c r="AV2549" s="5" t="s">
        <v>12246</v>
      </c>
      <c r="AW2549" s="5" t="s">
        <v>12247</v>
      </c>
      <c r="AX2549" s="5" t="s">
        <v>695</v>
      </c>
      <c r="AY2549" s="5" t="s">
        <v>696</v>
      </c>
      <c r="AZ2549" s="5" t="s">
        <v>4892</v>
      </c>
      <c r="BA2549" s="5" t="s">
        <v>4893</v>
      </c>
      <c r="BG2549" s="5" t="s">
        <v>695</v>
      </c>
      <c r="BH2549" s="5" t="s">
        <v>696</v>
      </c>
      <c r="BI2549" s="5" t="s">
        <v>8139</v>
      </c>
      <c r="BJ2549" s="5" t="s">
        <v>12248</v>
      </c>
      <c r="BK2549" s="5" t="s">
        <v>695</v>
      </c>
      <c r="BL2549" s="5" t="s">
        <v>696</v>
      </c>
      <c r="BM2549" s="5" t="s">
        <v>7901</v>
      </c>
      <c r="BN2549" s="5" t="s">
        <v>7902</v>
      </c>
      <c r="BO2549" s="5" t="s">
        <v>695</v>
      </c>
      <c r="BP2549" s="5" t="s">
        <v>696</v>
      </c>
      <c r="BQ2549" s="5" t="s">
        <v>8140</v>
      </c>
      <c r="BR2549" s="5" t="s">
        <v>8141</v>
      </c>
      <c r="BS2549" s="5" t="s">
        <v>841</v>
      </c>
      <c r="BT2549" s="5" t="s">
        <v>842</v>
      </c>
    </row>
    <row r="2550" spans="1:72" ht="13.5" customHeight="1">
      <c r="A2550" s="7" t="str">
        <f>HYPERLINK("http://kyu.snu.ac.kr/sdhj/index.jsp?type=hj/GK14704_00IM0001_018b.jpg","1768_해북촌_018b")</f>
        <v>1768_해북촌_018b</v>
      </c>
      <c r="B2550" s="4">
        <v>1768</v>
      </c>
      <c r="C2550" s="4" t="s">
        <v>9641</v>
      </c>
      <c r="D2550" s="4" t="s">
        <v>9642</v>
      </c>
      <c r="E2550" s="4">
        <v>2549</v>
      </c>
      <c r="F2550" s="5">
        <v>12</v>
      </c>
      <c r="G2550" s="5" t="s">
        <v>7736</v>
      </c>
      <c r="H2550" s="5" t="s">
        <v>7737</v>
      </c>
      <c r="I2550" s="5">
        <v>6</v>
      </c>
      <c r="L2550" s="5">
        <v>3</v>
      </c>
      <c r="M2550" s="5" t="s">
        <v>8137</v>
      </c>
      <c r="N2550" s="5" t="s">
        <v>8138</v>
      </c>
      <c r="S2550" s="5" t="s">
        <v>95</v>
      </c>
      <c r="T2550" s="5" t="s">
        <v>96</v>
      </c>
      <c r="W2550" s="5" t="s">
        <v>97</v>
      </c>
      <c r="X2550" s="5" t="s">
        <v>98</v>
      </c>
      <c r="Y2550" s="5" t="s">
        <v>20</v>
      </c>
      <c r="Z2550" s="5" t="s">
        <v>21</v>
      </c>
      <c r="AC2550" s="4">
        <v>91</v>
      </c>
      <c r="AD2550" s="5" t="s">
        <v>310</v>
      </c>
      <c r="AE2550" s="5" t="s">
        <v>311</v>
      </c>
      <c r="AJ2550" s="5" t="s">
        <v>33</v>
      </c>
      <c r="AK2550" s="5" t="s">
        <v>34</v>
      </c>
      <c r="AL2550" s="5" t="s">
        <v>103</v>
      </c>
      <c r="AM2550" s="5" t="s">
        <v>104</v>
      </c>
      <c r="AT2550" s="5" t="s">
        <v>695</v>
      </c>
      <c r="AU2550" s="5" t="s">
        <v>696</v>
      </c>
      <c r="AV2550" s="5" t="s">
        <v>8142</v>
      </c>
      <c r="AW2550" s="5" t="s">
        <v>4980</v>
      </c>
      <c r="BG2550" s="5" t="s">
        <v>695</v>
      </c>
      <c r="BH2550" s="5" t="s">
        <v>696</v>
      </c>
      <c r="BI2550" s="5" t="s">
        <v>4755</v>
      </c>
      <c r="BJ2550" s="5" t="s">
        <v>12249</v>
      </c>
      <c r="BK2550" s="5" t="s">
        <v>695</v>
      </c>
      <c r="BL2550" s="5" t="s">
        <v>696</v>
      </c>
      <c r="BM2550" s="5" t="s">
        <v>8143</v>
      </c>
      <c r="BN2550" s="5" t="s">
        <v>7814</v>
      </c>
      <c r="BO2550" s="5" t="s">
        <v>695</v>
      </c>
      <c r="BP2550" s="5" t="s">
        <v>696</v>
      </c>
      <c r="BQ2550" s="5" t="s">
        <v>7886</v>
      </c>
      <c r="BR2550" s="5" t="s">
        <v>12164</v>
      </c>
      <c r="BS2550" s="5" t="s">
        <v>455</v>
      </c>
      <c r="BT2550" s="5" t="s">
        <v>456</v>
      </c>
    </row>
    <row r="2551" spans="1:72" ht="13.5" customHeight="1">
      <c r="A2551" s="7" t="str">
        <f>HYPERLINK("http://kyu.snu.ac.kr/sdhj/index.jsp?type=hj/GK14704_00IM0001_018b.jpg","1768_해북촌_018b")</f>
        <v>1768_해북촌_018b</v>
      </c>
      <c r="B2551" s="4">
        <v>1768</v>
      </c>
      <c r="C2551" s="4" t="s">
        <v>11834</v>
      </c>
      <c r="D2551" s="4" t="s">
        <v>11835</v>
      </c>
      <c r="E2551" s="4">
        <v>2550</v>
      </c>
      <c r="F2551" s="5">
        <v>13</v>
      </c>
      <c r="G2551" s="5" t="s">
        <v>8144</v>
      </c>
      <c r="H2551" s="5" t="s">
        <v>8145</v>
      </c>
      <c r="I2551" s="5">
        <v>1</v>
      </c>
      <c r="J2551" s="5" t="s">
        <v>8146</v>
      </c>
      <c r="K2551" s="5" t="s">
        <v>8147</v>
      </c>
      <c r="L2551" s="5">
        <v>1</v>
      </c>
      <c r="M2551" s="4" t="s">
        <v>8146</v>
      </c>
      <c r="N2551" s="4" t="s">
        <v>8147</v>
      </c>
      <c r="S2551" s="4"/>
      <c r="T2551" s="4" t="s">
        <v>10562</v>
      </c>
      <c r="U2551" s="5" t="s">
        <v>3317</v>
      </c>
      <c r="V2551" s="5" t="s">
        <v>3318</v>
      </c>
      <c r="W2551" s="5" t="s">
        <v>667</v>
      </c>
      <c r="X2551" s="5" t="s">
        <v>668</v>
      </c>
      <c r="Y2551" s="5" t="s">
        <v>2754</v>
      </c>
      <c r="Z2551" s="5" t="s">
        <v>2755</v>
      </c>
      <c r="AC2551" s="4">
        <v>58</v>
      </c>
      <c r="AD2551" s="5" t="s">
        <v>1386</v>
      </c>
      <c r="AE2551" s="5" t="s">
        <v>1387</v>
      </c>
      <c r="AJ2551" s="5" t="s">
        <v>33</v>
      </c>
      <c r="AK2551" s="5" t="s">
        <v>34</v>
      </c>
      <c r="AL2551" s="5" t="s">
        <v>669</v>
      </c>
      <c r="AM2551" s="5" t="s">
        <v>670</v>
      </c>
      <c r="AT2551" s="5" t="s">
        <v>695</v>
      </c>
      <c r="AU2551" s="5" t="s">
        <v>696</v>
      </c>
      <c r="AV2551" s="5" t="s">
        <v>8148</v>
      </c>
      <c r="AW2551" s="5" t="s">
        <v>8149</v>
      </c>
      <c r="BG2551" s="5" t="s">
        <v>695</v>
      </c>
      <c r="BH2551" s="5" t="s">
        <v>696</v>
      </c>
      <c r="BI2551" s="5" t="s">
        <v>8150</v>
      </c>
      <c r="BJ2551" s="5" t="s">
        <v>8151</v>
      </c>
      <c r="BK2551" s="5" t="s">
        <v>695</v>
      </c>
      <c r="BL2551" s="5" t="s">
        <v>696</v>
      </c>
      <c r="BM2551" s="5" t="s">
        <v>8152</v>
      </c>
      <c r="BN2551" s="5" t="s">
        <v>8153</v>
      </c>
      <c r="BO2551" s="5" t="s">
        <v>695</v>
      </c>
      <c r="BP2551" s="5" t="s">
        <v>696</v>
      </c>
      <c r="BQ2551" s="5" t="s">
        <v>8154</v>
      </c>
      <c r="BR2551" s="5" t="s">
        <v>12250</v>
      </c>
      <c r="BS2551" s="5" t="s">
        <v>437</v>
      </c>
      <c r="BT2551" s="5" t="s">
        <v>438</v>
      </c>
    </row>
    <row r="2552" spans="1:72" ht="13.5" customHeight="1">
      <c r="A2552" s="7" t="str">
        <f>HYPERLINK("http://kyu.snu.ac.kr/sdhj/index.jsp?type=hj/GK14704_00IM0001_018b.jpg","1768_해북촌_018b")</f>
        <v>1768_해북촌_018b</v>
      </c>
      <c r="B2552" s="4">
        <v>1768</v>
      </c>
      <c r="C2552" s="4" t="s">
        <v>11859</v>
      </c>
      <c r="D2552" s="4" t="s">
        <v>11860</v>
      </c>
      <c r="E2552" s="4">
        <v>2551</v>
      </c>
      <c r="F2552" s="5">
        <v>13</v>
      </c>
      <c r="G2552" s="5" t="s">
        <v>8144</v>
      </c>
      <c r="H2552" s="5" t="s">
        <v>8145</v>
      </c>
      <c r="I2552" s="5">
        <v>1</v>
      </c>
      <c r="L2552" s="5">
        <v>1</v>
      </c>
      <c r="M2552" s="5" t="s">
        <v>8146</v>
      </c>
      <c r="N2552" s="5" t="s">
        <v>8147</v>
      </c>
      <c r="S2552" s="5" t="s">
        <v>95</v>
      </c>
      <c r="T2552" s="5" t="s">
        <v>96</v>
      </c>
      <c r="W2552" s="5" t="s">
        <v>2806</v>
      </c>
      <c r="X2552" s="5" t="s">
        <v>2807</v>
      </c>
      <c r="Y2552" s="5" t="s">
        <v>251</v>
      </c>
      <c r="Z2552" s="5" t="s">
        <v>252</v>
      </c>
      <c r="AC2552" s="4">
        <v>51</v>
      </c>
      <c r="AD2552" s="5" t="s">
        <v>896</v>
      </c>
      <c r="AE2552" s="5" t="s">
        <v>897</v>
      </c>
      <c r="AJ2552" s="5" t="s">
        <v>33</v>
      </c>
      <c r="AK2552" s="5" t="s">
        <v>34</v>
      </c>
      <c r="AL2552" s="5" t="s">
        <v>2810</v>
      </c>
      <c r="AM2552" s="5" t="s">
        <v>2811</v>
      </c>
      <c r="AT2552" s="5" t="s">
        <v>695</v>
      </c>
      <c r="AU2552" s="5" t="s">
        <v>696</v>
      </c>
      <c r="AV2552" s="5" t="s">
        <v>8155</v>
      </c>
      <c r="AW2552" s="5" t="s">
        <v>8156</v>
      </c>
      <c r="BG2552" s="5" t="s">
        <v>695</v>
      </c>
      <c r="BH2552" s="5" t="s">
        <v>696</v>
      </c>
      <c r="BI2552" s="5" t="s">
        <v>8157</v>
      </c>
      <c r="BJ2552" s="5" t="s">
        <v>8158</v>
      </c>
      <c r="BK2552" s="5" t="s">
        <v>695</v>
      </c>
      <c r="BL2552" s="5" t="s">
        <v>696</v>
      </c>
      <c r="BM2552" s="5" t="s">
        <v>8159</v>
      </c>
      <c r="BN2552" s="5" t="s">
        <v>8160</v>
      </c>
      <c r="BO2552" s="5" t="s">
        <v>695</v>
      </c>
      <c r="BP2552" s="5" t="s">
        <v>696</v>
      </c>
      <c r="BQ2552" s="5" t="s">
        <v>8161</v>
      </c>
      <c r="BR2552" s="5" t="s">
        <v>8162</v>
      </c>
      <c r="BS2552" s="5" t="s">
        <v>455</v>
      </c>
      <c r="BT2552" s="5" t="s">
        <v>456</v>
      </c>
    </row>
    <row r="2553" spans="1:72" ht="13.5" customHeight="1">
      <c r="A2553" s="7" t="str">
        <f>HYPERLINK("http://kyu.snu.ac.kr/sdhj/index.jsp?type=hj/GK14704_00IM0001_018b.jpg","1768_해북촌_018b")</f>
        <v>1768_해북촌_018b</v>
      </c>
      <c r="B2553" s="4">
        <v>1768</v>
      </c>
      <c r="C2553" s="4" t="s">
        <v>10217</v>
      </c>
      <c r="D2553" s="4" t="s">
        <v>10218</v>
      </c>
      <c r="E2553" s="4">
        <v>2552</v>
      </c>
      <c r="F2553" s="5">
        <v>13</v>
      </c>
      <c r="G2553" s="5" t="s">
        <v>8144</v>
      </c>
      <c r="H2553" s="5" t="s">
        <v>8145</v>
      </c>
      <c r="I2553" s="5">
        <v>1</v>
      </c>
      <c r="L2553" s="5">
        <v>1</v>
      </c>
      <c r="M2553" s="5" t="s">
        <v>8146</v>
      </c>
      <c r="N2553" s="5" t="s">
        <v>8147</v>
      </c>
      <c r="S2553" s="5" t="s">
        <v>248</v>
      </c>
      <c r="T2553" s="5" t="s">
        <v>176</v>
      </c>
      <c r="W2553" s="5" t="s">
        <v>439</v>
      </c>
      <c r="X2553" s="5" t="s">
        <v>440</v>
      </c>
      <c r="Y2553" s="5" t="s">
        <v>251</v>
      </c>
      <c r="Z2553" s="5" t="s">
        <v>252</v>
      </c>
      <c r="AC2553" s="4">
        <v>87</v>
      </c>
      <c r="AD2553" s="5" t="s">
        <v>253</v>
      </c>
      <c r="AE2553" s="5" t="s">
        <v>254</v>
      </c>
    </row>
    <row r="2554" spans="1:72" ht="13.5" customHeight="1">
      <c r="A2554" s="7" t="str">
        <f>HYPERLINK("http://kyu.snu.ac.kr/sdhj/index.jsp?type=hj/GK14704_00IM0001_018b.jpg","1768_해북촌_018b")</f>
        <v>1768_해북촌_018b</v>
      </c>
      <c r="B2554" s="4">
        <v>1768</v>
      </c>
      <c r="C2554" s="4" t="s">
        <v>9573</v>
      </c>
      <c r="D2554" s="4" t="s">
        <v>9574</v>
      </c>
      <c r="E2554" s="4">
        <v>2553</v>
      </c>
      <c r="F2554" s="5">
        <v>13</v>
      </c>
      <c r="G2554" s="5" t="s">
        <v>8144</v>
      </c>
      <c r="H2554" s="5" t="s">
        <v>8145</v>
      </c>
      <c r="I2554" s="5">
        <v>1</v>
      </c>
      <c r="L2554" s="5">
        <v>1</v>
      </c>
      <c r="M2554" s="5" t="s">
        <v>8146</v>
      </c>
      <c r="N2554" s="5" t="s">
        <v>8147</v>
      </c>
      <c r="S2554" s="5" t="s">
        <v>300</v>
      </c>
      <c r="T2554" s="5" t="s">
        <v>301</v>
      </c>
      <c r="U2554" s="5" t="s">
        <v>2828</v>
      </c>
      <c r="V2554" s="5" t="s">
        <v>2829</v>
      </c>
      <c r="Y2554" s="5" t="s">
        <v>8163</v>
      </c>
      <c r="Z2554" s="5" t="s">
        <v>8164</v>
      </c>
      <c r="AC2554" s="4">
        <v>39</v>
      </c>
      <c r="AD2554" s="5" t="s">
        <v>349</v>
      </c>
      <c r="AE2554" s="5" t="s">
        <v>350</v>
      </c>
    </row>
    <row r="2555" spans="1:72" ht="13.5" customHeight="1">
      <c r="A2555" s="7" t="str">
        <f>HYPERLINK("http://kyu.snu.ac.kr/sdhj/index.jsp?type=hj/GK14704_00IM0001_018b.jpg","1768_해북촌_018b")</f>
        <v>1768_해북촌_018b</v>
      </c>
      <c r="B2555" s="4">
        <v>1768</v>
      </c>
      <c r="C2555" s="4" t="s">
        <v>10602</v>
      </c>
      <c r="D2555" s="4" t="s">
        <v>10603</v>
      </c>
      <c r="E2555" s="4">
        <v>2554</v>
      </c>
      <c r="F2555" s="5">
        <v>13</v>
      </c>
      <c r="G2555" s="5" t="s">
        <v>8144</v>
      </c>
      <c r="H2555" s="5" t="s">
        <v>8145</v>
      </c>
      <c r="I2555" s="5">
        <v>1</v>
      </c>
      <c r="L2555" s="5">
        <v>1</v>
      </c>
      <c r="M2555" s="5" t="s">
        <v>8146</v>
      </c>
      <c r="N2555" s="5" t="s">
        <v>8147</v>
      </c>
      <c r="S2555" s="5" t="s">
        <v>115</v>
      </c>
      <c r="T2555" s="5" t="s">
        <v>116</v>
      </c>
      <c r="U2555" s="5" t="s">
        <v>3107</v>
      </c>
      <c r="V2555" s="5" t="s">
        <v>12251</v>
      </c>
      <c r="Y2555" s="5" t="s">
        <v>8165</v>
      </c>
      <c r="Z2555" s="5" t="s">
        <v>1322</v>
      </c>
      <c r="AC2555" s="4">
        <v>24</v>
      </c>
      <c r="AD2555" s="5" t="s">
        <v>137</v>
      </c>
      <c r="AE2555" s="5" t="s">
        <v>138</v>
      </c>
    </row>
    <row r="2556" spans="1:72" ht="13.5" customHeight="1">
      <c r="A2556" s="7" t="str">
        <f>HYPERLINK("http://kyu.snu.ac.kr/sdhj/index.jsp?type=hj/GK14704_00IM0001_018b.jpg","1768_해북촌_018b")</f>
        <v>1768_해북촌_018b</v>
      </c>
      <c r="B2556" s="4">
        <v>1768</v>
      </c>
      <c r="C2556" s="4" t="s">
        <v>9573</v>
      </c>
      <c r="D2556" s="4" t="s">
        <v>9574</v>
      </c>
      <c r="E2556" s="4">
        <v>2555</v>
      </c>
      <c r="F2556" s="5">
        <v>13</v>
      </c>
      <c r="G2556" s="5" t="s">
        <v>8144</v>
      </c>
      <c r="H2556" s="5" t="s">
        <v>8145</v>
      </c>
      <c r="I2556" s="5">
        <v>1</v>
      </c>
      <c r="L2556" s="5">
        <v>1</v>
      </c>
      <c r="M2556" s="5" t="s">
        <v>8146</v>
      </c>
      <c r="N2556" s="5" t="s">
        <v>8147</v>
      </c>
      <c r="S2556" s="5" t="s">
        <v>127</v>
      </c>
      <c r="T2556" s="5" t="s">
        <v>128</v>
      </c>
      <c r="Y2556" s="5" t="s">
        <v>251</v>
      </c>
      <c r="Z2556" s="5" t="s">
        <v>252</v>
      </c>
      <c r="AC2556" s="4">
        <v>11</v>
      </c>
      <c r="AD2556" s="5" t="s">
        <v>183</v>
      </c>
      <c r="AE2556" s="5" t="s">
        <v>184</v>
      </c>
    </row>
    <row r="2557" spans="1:72" ht="13.5" customHeight="1">
      <c r="A2557" s="7" t="str">
        <f>HYPERLINK("http://kyu.snu.ac.kr/sdhj/index.jsp?type=hj/GK14704_00IM0001_018b.jpg","1768_해북촌_018b")</f>
        <v>1768_해북촌_018b</v>
      </c>
      <c r="B2557" s="4">
        <v>1768</v>
      </c>
      <c r="C2557" s="4" t="s">
        <v>9573</v>
      </c>
      <c r="D2557" s="4" t="s">
        <v>9574</v>
      </c>
      <c r="E2557" s="4">
        <v>2556</v>
      </c>
      <c r="F2557" s="5">
        <v>13</v>
      </c>
      <c r="G2557" s="5" t="s">
        <v>8144</v>
      </c>
      <c r="H2557" s="5" t="s">
        <v>8145</v>
      </c>
      <c r="I2557" s="5">
        <v>1</v>
      </c>
      <c r="L2557" s="5">
        <v>1</v>
      </c>
      <c r="M2557" s="5" t="s">
        <v>8146</v>
      </c>
      <c r="N2557" s="5" t="s">
        <v>8147</v>
      </c>
      <c r="S2557" s="5" t="s">
        <v>127</v>
      </c>
      <c r="T2557" s="5" t="s">
        <v>128</v>
      </c>
      <c r="Y2557" s="5" t="s">
        <v>251</v>
      </c>
      <c r="Z2557" s="5" t="s">
        <v>252</v>
      </c>
      <c r="AF2557" s="5" t="s">
        <v>309</v>
      </c>
      <c r="AG2557" s="5" t="s">
        <v>308</v>
      </c>
    </row>
    <row r="2558" spans="1:72" ht="13.5" customHeight="1">
      <c r="A2558" s="7" t="str">
        <f>HYPERLINK("http://kyu.snu.ac.kr/sdhj/index.jsp?type=hj/GK14704_00IM0001_018b.jpg","1768_해북촌_018b")</f>
        <v>1768_해북촌_018b</v>
      </c>
      <c r="B2558" s="4">
        <v>1768</v>
      </c>
      <c r="C2558" s="4" t="s">
        <v>9573</v>
      </c>
      <c r="D2558" s="4" t="s">
        <v>9574</v>
      </c>
      <c r="E2558" s="4">
        <v>2557</v>
      </c>
      <c r="F2558" s="5">
        <v>13</v>
      </c>
      <c r="G2558" s="5" t="s">
        <v>8144</v>
      </c>
      <c r="H2558" s="5" t="s">
        <v>8145</v>
      </c>
      <c r="I2558" s="5">
        <v>1</v>
      </c>
      <c r="L2558" s="5">
        <v>1</v>
      </c>
      <c r="M2558" s="5" t="s">
        <v>8146</v>
      </c>
      <c r="N2558" s="5" t="s">
        <v>8147</v>
      </c>
      <c r="S2558" s="5" t="s">
        <v>2415</v>
      </c>
      <c r="T2558" s="5" t="s">
        <v>2416</v>
      </c>
      <c r="W2558" s="5" t="s">
        <v>844</v>
      </c>
      <c r="X2558" s="5" t="s">
        <v>845</v>
      </c>
      <c r="Y2558" s="5" t="s">
        <v>251</v>
      </c>
      <c r="Z2558" s="5" t="s">
        <v>252</v>
      </c>
      <c r="AC2558" s="4">
        <v>35</v>
      </c>
      <c r="AD2558" s="5" t="s">
        <v>187</v>
      </c>
      <c r="AE2558" s="5" t="s">
        <v>188</v>
      </c>
    </row>
    <row r="2559" spans="1:72" ht="13.5" customHeight="1">
      <c r="A2559" s="7" t="str">
        <f>HYPERLINK("http://kyu.snu.ac.kr/sdhj/index.jsp?type=hj/GK14704_00IM0001_018b.jpg","1768_해북촌_018b")</f>
        <v>1768_해북촌_018b</v>
      </c>
      <c r="B2559" s="4">
        <v>1768</v>
      </c>
      <c r="C2559" s="4" t="s">
        <v>9573</v>
      </c>
      <c r="D2559" s="4" t="s">
        <v>9574</v>
      </c>
      <c r="E2559" s="4">
        <v>2558</v>
      </c>
      <c r="F2559" s="5">
        <v>13</v>
      </c>
      <c r="G2559" s="5" t="s">
        <v>8144</v>
      </c>
      <c r="H2559" s="5" t="s">
        <v>8145</v>
      </c>
      <c r="I2559" s="5">
        <v>1</v>
      </c>
      <c r="L2559" s="5">
        <v>1</v>
      </c>
      <c r="M2559" s="5" t="s">
        <v>8146</v>
      </c>
      <c r="N2559" s="5" t="s">
        <v>8147</v>
      </c>
      <c r="S2559" s="5" t="s">
        <v>8166</v>
      </c>
      <c r="T2559" s="5" t="s">
        <v>346</v>
      </c>
      <c r="Y2559" s="5" t="s">
        <v>251</v>
      </c>
      <c r="Z2559" s="5" t="s">
        <v>252</v>
      </c>
      <c r="AC2559" s="4">
        <v>7</v>
      </c>
      <c r="AF2559" s="5" t="s">
        <v>610</v>
      </c>
      <c r="AG2559" s="5" t="s">
        <v>611</v>
      </c>
    </row>
    <row r="2560" spans="1:72" ht="13.5" customHeight="1">
      <c r="A2560" s="7" t="str">
        <f>HYPERLINK("http://kyu.snu.ac.kr/sdhj/index.jsp?type=hj/GK14704_00IM0001_018b.jpg","1768_해북촌_018b")</f>
        <v>1768_해북촌_018b</v>
      </c>
      <c r="B2560" s="4">
        <v>1768</v>
      </c>
      <c r="C2560" s="4" t="s">
        <v>9573</v>
      </c>
      <c r="D2560" s="4" t="s">
        <v>9574</v>
      </c>
      <c r="E2560" s="4">
        <v>2559</v>
      </c>
      <c r="F2560" s="5">
        <v>13</v>
      </c>
      <c r="G2560" s="5" t="s">
        <v>8144</v>
      </c>
      <c r="H2560" s="5" t="s">
        <v>8145</v>
      </c>
      <c r="I2560" s="5">
        <v>1</v>
      </c>
      <c r="L2560" s="5">
        <v>2</v>
      </c>
      <c r="M2560" s="4" t="s">
        <v>8167</v>
      </c>
      <c r="N2560" s="4" t="s">
        <v>8168</v>
      </c>
      <c r="S2560" s="4"/>
      <c r="T2560" s="4" t="s">
        <v>12203</v>
      </c>
      <c r="U2560" s="5" t="s">
        <v>695</v>
      </c>
      <c r="V2560" s="5" t="s">
        <v>696</v>
      </c>
      <c r="W2560" s="5" t="s">
        <v>249</v>
      </c>
      <c r="X2560" s="4" t="s">
        <v>12252</v>
      </c>
      <c r="Y2560" s="5" t="s">
        <v>8169</v>
      </c>
      <c r="Z2560" s="5" t="s">
        <v>8170</v>
      </c>
      <c r="AC2560" s="4">
        <v>55</v>
      </c>
      <c r="AD2560" s="5" t="s">
        <v>79</v>
      </c>
      <c r="AE2560" s="5" t="s">
        <v>80</v>
      </c>
      <c r="AJ2560" s="5" t="s">
        <v>33</v>
      </c>
      <c r="AK2560" s="5" t="s">
        <v>34</v>
      </c>
      <c r="AL2560" s="5" t="s">
        <v>266</v>
      </c>
      <c r="AM2560" s="4" t="s">
        <v>12253</v>
      </c>
      <c r="AT2560" s="5" t="s">
        <v>8171</v>
      </c>
      <c r="AU2560" s="5" t="s">
        <v>12254</v>
      </c>
      <c r="AV2560" s="5" t="s">
        <v>671</v>
      </c>
      <c r="AW2560" s="5" t="s">
        <v>672</v>
      </c>
      <c r="BG2560" s="5" t="s">
        <v>695</v>
      </c>
      <c r="BH2560" s="5" t="s">
        <v>696</v>
      </c>
      <c r="BK2560" s="5" t="s">
        <v>8172</v>
      </c>
      <c r="BL2560" s="5" t="s">
        <v>8173</v>
      </c>
      <c r="BM2560" s="5" t="s">
        <v>8174</v>
      </c>
      <c r="BN2560" s="5" t="s">
        <v>8175</v>
      </c>
      <c r="BO2560" s="5" t="s">
        <v>261</v>
      </c>
      <c r="BP2560" s="5" t="s">
        <v>262</v>
      </c>
      <c r="BQ2560" s="5" t="s">
        <v>8176</v>
      </c>
      <c r="BR2560" s="5" t="s">
        <v>8177</v>
      </c>
      <c r="BS2560" s="5" t="s">
        <v>2747</v>
      </c>
      <c r="BT2560" s="5" t="s">
        <v>2748</v>
      </c>
    </row>
    <row r="2561" spans="1:72" ht="13.5" customHeight="1">
      <c r="A2561" s="7" t="str">
        <f>HYPERLINK("http://kyu.snu.ac.kr/sdhj/index.jsp?type=hj/GK14704_00IM0001_018b.jpg","1768_해북촌_018b")</f>
        <v>1768_해북촌_018b</v>
      </c>
      <c r="B2561" s="4">
        <v>1768</v>
      </c>
      <c r="C2561" s="4" t="s">
        <v>11156</v>
      </c>
      <c r="D2561" s="4" t="s">
        <v>11157</v>
      </c>
      <c r="E2561" s="4">
        <v>2560</v>
      </c>
      <c r="F2561" s="5">
        <v>13</v>
      </c>
      <c r="G2561" s="5" t="s">
        <v>8144</v>
      </c>
      <c r="H2561" s="5" t="s">
        <v>8145</v>
      </c>
      <c r="I2561" s="5">
        <v>1</v>
      </c>
      <c r="L2561" s="5">
        <v>2</v>
      </c>
      <c r="M2561" s="5" t="s">
        <v>8167</v>
      </c>
      <c r="N2561" s="5" t="s">
        <v>8168</v>
      </c>
      <c r="S2561" s="5" t="s">
        <v>95</v>
      </c>
      <c r="T2561" s="5" t="s">
        <v>96</v>
      </c>
      <c r="W2561" s="5" t="s">
        <v>250</v>
      </c>
      <c r="X2561" s="4" t="s">
        <v>12206</v>
      </c>
      <c r="Y2561" s="5" t="s">
        <v>20</v>
      </c>
      <c r="Z2561" s="5" t="s">
        <v>21</v>
      </c>
      <c r="AC2561" s="4">
        <v>51</v>
      </c>
      <c r="AD2561" s="5" t="s">
        <v>896</v>
      </c>
      <c r="AE2561" s="5" t="s">
        <v>897</v>
      </c>
      <c r="AJ2561" s="5" t="s">
        <v>33</v>
      </c>
      <c r="AK2561" s="5" t="s">
        <v>34</v>
      </c>
      <c r="AL2561" s="5" t="s">
        <v>970</v>
      </c>
      <c r="AM2561" s="5" t="s">
        <v>971</v>
      </c>
      <c r="AT2561" s="5" t="s">
        <v>695</v>
      </c>
      <c r="AU2561" s="5" t="s">
        <v>696</v>
      </c>
      <c r="AV2561" s="5" t="s">
        <v>8178</v>
      </c>
      <c r="AW2561" s="5" t="s">
        <v>8179</v>
      </c>
      <c r="BG2561" s="5" t="s">
        <v>695</v>
      </c>
      <c r="BH2561" s="5" t="s">
        <v>696</v>
      </c>
      <c r="BI2561" s="5" t="s">
        <v>3615</v>
      </c>
      <c r="BJ2561" s="5" t="s">
        <v>3616</v>
      </c>
      <c r="BK2561" s="5" t="s">
        <v>261</v>
      </c>
      <c r="BL2561" s="5" t="s">
        <v>262</v>
      </c>
      <c r="BM2561" s="5" t="s">
        <v>8180</v>
      </c>
      <c r="BN2561" s="5" t="s">
        <v>8181</v>
      </c>
      <c r="BO2561" s="5" t="s">
        <v>695</v>
      </c>
      <c r="BP2561" s="5" t="s">
        <v>696</v>
      </c>
      <c r="BQ2561" s="5" t="s">
        <v>4958</v>
      </c>
      <c r="BR2561" s="5" t="s">
        <v>11234</v>
      </c>
      <c r="BS2561" s="5" t="s">
        <v>266</v>
      </c>
      <c r="BT2561" s="4" t="s">
        <v>10888</v>
      </c>
    </row>
    <row r="2562" spans="1:72" ht="13.5" customHeight="1">
      <c r="A2562" s="7" t="str">
        <f>HYPERLINK("http://kyu.snu.ac.kr/sdhj/index.jsp?type=hj/GK14704_00IM0001_018b.jpg","1768_해북촌_018b")</f>
        <v>1768_해북촌_018b</v>
      </c>
      <c r="B2562" s="4">
        <v>1768</v>
      </c>
      <c r="C2562" s="4" t="s">
        <v>10889</v>
      </c>
      <c r="D2562" s="4" t="s">
        <v>10890</v>
      </c>
      <c r="E2562" s="4">
        <v>2561</v>
      </c>
      <c r="F2562" s="5">
        <v>13</v>
      </c>
      <c r="G2562" s="5" t="s">
        <v>8144</v>
      </c>
      <c r="H2562" s="5" t="s">
        <v>8145</v>
      </c>
      <c r="I2562" s="5">
        <v>1</v>
      </c>
      <c r="L2562" s="5">
        <v>2</v>
      </c>
      <c r="M2562" s="5" t="s">
        <v>8167</v>
      </c>
      <c r="N2562" s="5" t="s">
        <v>8168</v>
      </c>
      <c r="S2562" s="5" t="s">
        <v>115</v>
      </c>
      <c r="T2562" s="5" t="s">
        <v>116</v>
      </c>
      <c r="U2562" s="5" t="s">
        <v>3107</v>
      </c>
      <c r="V2562" s="5" t="s">
        <v>12255</v>
      </c>
      <c r="Y2562" s="5" t="s">
        <v>8182</v>
      </c>
      <c r="Z2562" s="5" t="s">
        <v>8183</v>
      </c>
      <c r="AC2562" s="4">
        <v>24</v>
      </c>
      <c r="AD2562" s="5" t="s">
        <v>137</v>
      </c>
      <c r="AE2562" s="5" t="s">
        <v>138</v>
      </c>
    </row>
    <row r="2563" spans="1:72" ht="13.5" customHeight="1">
      <c r="A2563" s="7" t="str">
        <f>HYPERLINK("http://kyu.snu.ac.kr/sdhj/index.jsp?type=hj/GK14704_00IM0001_019a.jpg","1768_해북촌_019a")</f>
        <v>1768_해북촌_019a</v>
      </c>
      <c r="B2563" s="4">
        <v>1768</v>
      </c>
      <c r="C2563" s="4" t="s">
        <v>11664</v>
      </c>
      <c r="D2563" s="4" t="s">
        <v>11665</v>
      </c>
      <c r="E2563" s="4">
        <v>2562</v>
      </c>
      <c r="F2563" s="5">
        <v>13</v>
      </c>
      <c r="G2563" s="5" t="s">
        <v>8144</v>
      </c>
      <c r="H2563" s="5" t="s">
        <v>8145</v>
      </c>
      <c r="I2563" s="5">
        <v>1</v>
      </c>
      <c r="L2563" s="5">
        <v>2</v>
      </c>
      <c r="M2563" s="5" t="s">
        <v>8167</v>
      </c>
      <c r="N2563" s="5" t="s">
        <v>8168</v>
      </c>
      <c r="S2563" s="5" t="s">
        <v>9546</v>
      </c>
      <c r="T2563" s="5" t="s">
        <v>116</v>
      </c>
      <c r="W2563" s="5" t="s">
        <v>8184</v>
      </c>
      <c r="X2563" s="5" t="s">
        <v>12256</v>
      </c>
      <c r="Y2563" s="5" t="s">
        <v>20</v>
      </c>
      <c r="Z2563" s="5" t="s">
        <v>21</v>
      </c>
      <c r="AC2563" s="4">
        <v>23</v>
      </c>
      <c r="AD2563" s="5" t="s">
        <v>419</v>
      </c>
      <c r="AE2563" s="5" t="s">
        <v>420</v>
      </c>
    </row>
    <row r="2564" spans="1:72" ht="13.5" customHeight="1">
      <c r="A2564" s="7" t="str">
        <f>HYPERLINK("http://kyu.snu.ac.kr/sdhj/index.jsp?type=hj/GK14704_00IM0001_019a.jpg","1768_해북촌_019a")</f>
        <v>1768_해북촌_019a</v>
      </c>
      <c r="B2564" s="4">
        <v>1768</v>
      </c>
      <c r="C2564" s="4" t="s">
        <v>10838</v>
      </c>
      <c r="D2564" s="4" t="s">
        <v>10839</v>
      </c>
      <c r="E2564" s="4">
        <v>2563</v>
      </c>
      <c r="F2564" s="5">
        <v>13</v>
      </c>
      <c r="G2564" s="5" t="s">
        <v>8144</v>
      </c>
      <c r="H2564" s="5" t="s">
        <v>8145</v>
      </c>
      <c r="I2564" s="5">
        <v>1</v>
      </c>
      <c r="L2564" s="5">
        <v>2</v>
      </c>
      <c r="M2564" s="5" t="s">
        <v>8167</v>
      </c>
      <c r="N2564" s="5" t="s">
        <v>8168</v>
      </c>
      <c r="S2564" s="5" t="s">
        <v>127</v>
      </c>
      <c r="T2564" s="5" t="s">
        <v>128</v>
      </c>
      <c r="Y2564" s="5" t="s">
        <v>251</v>
      </c>
      <c r="Z2564" s="5" t="s">
        <v>252</v>
      </c>
      <c r="AC2564" s="4">
        <v>19</v>
      </c>
      <c r="AD2564" s="5" t="s">
        <v>304</v>
      </c>
      <c r="AE2564" s="5" t="s">
        <v>229</v>
      </c>
    </row>
    <row r="2565" spans="1:72" ht="13.5" customHeight="1">
      <c r="A2565" s="7" t="str">
        <f>HYPERLINK("http://kyu.snu.ac.kr/sdhj/index.jsp?type=hj/GK14704_00IM0001_019a.jpg","1768_해북촌_019a")</f>
        <v>1768_해북촌_019a</v>
      </c>
      <c r="B2565" s="4">
        <v>1768</v>
      </c>
      <c r="C2565" s="4" t="s">
        <v>11664</v>
      </c>
      <c r="D2565" s="4" t="s">
        <v>11665</v>
      </c>
      <c r="E2565" s="4">
        <v>2564</v>
      </c>
      <c r="F2565" s="5">
        <v>13</v>
      </c>
      <c r="G2565" s="5" t="s">
        <v>8144</v>
      </c>
      <c r="H2565" s="5" t="s">
        <v>8145</v>
      </c>
      <c r="I2565" s="5">
        <v>1</v>
      </c>
      <c r="L2565" s="5">
        <v>2</v>
      </c>
      <c r="M2565" s="5" t="s">
        <v>8167</v>
      </c>
      <c r="N2565" s="5" t="s">
        <v>8168</v>
      </c>
      <c r="S2565" s="5" t="s">
        <v>127</v>
      </c>
      <c r="T2565" s="5" t="s">
        <v>128</v>
      </c>
      <c r="Y2565" s="5" t="s">
        <v>251</v>
      </c>
      <c r="Z2565" s="5" t="s">
        <v>252</v>
      </c>
      <c r="AC2565" s="4">
        <v>11</v>
      </c>
      <c r="AD2565" s="5" t="s">
        <v>199</v>
      </c>
      <c r="AE2565" s="5" t="s">
        <v>200</v>
      </c>
    </row>
    <row r="2566" spans="1:72" ht="13.5" customHeight="1">
      <c r="A2566" s="7" t="str">
        <f>HYPERLINK("http://kyu.snu.ac.kr/sdhj/index.jsp?type=hj/GK14704_00IM0001_019a.jpg","1768_해북촌_019a")</f>
        <v>1768_해북촌_019a</v>
      </c>
      <c r="B2566" s="4">
        <v>1768</v>
      </c>
      <c r="C2566" s="4" t="s">
        <v>11664</v>
      </c>
      <c r="D2566" s="4" t="s">
        <v>11665</v>
      </c>
      <c r="E2566" s="4">
        <v>2565</v>
      </c>
      <c r="F2566" s="5">
        <v>13</v>
      </c>
      <c r="G2566" s="5" t="s">
        <v>8144</v>
      </c>
      <c r="H2566" s="5" t="s">
        <v>8145</v>
      </c>
      <c r="I2566" s="5">
        <v>1</v>
      </c>
      <c r="L2566" s="5">
        <v>2</v>
      </c>
      <c r="M2566" s="5" t="s">
        <v>8167</v>
      </c>
      <c r="N2566" s="5" t="s">
        <v>8168</v>
      </c>
      <c r="S2566" s="5" t="s">
        <v>3332</v>
      </c>
      <c r="T2566" s="5" t="s">
        <v>3333</v>
      </c>
      <c r="W2566" s="5" t="s">
        <v>439</v>
      </c>
      <c r="X2566" s="5" t="s">
        <v>440</v>
      </c>
      <c r="Y2566" s="5" t="s">
        <v>251</v>
      </c>
      <c r="Z2566" s="5" t="s">
        <v>252</v>
      </c>
      <c r="AC2566" s="4">
        <v>31</v>
      </c>
      <c r="AD2566" s="5" t="s">
        <v>985</v>
      </c>
      <c r="AE2566" s="5" t="s">
        <v>986</v>
      </c>
    </row>
    <row r="2567" spans="1:72" ht="13.5" customHeight="1">
      <c r="A2567" s="7" t="str">
        <f>HYPERLINK("http://kyu.snu.ac.kr/sdhj/index.jsp?type=hj/GK14704_00IM0001_019a.jpg","1768_해북촌_019a")</f>
        <v>1768_해북촌_019a</v>
      </c>
      <c r="B2567" s="4">
        <v>1768</v>
      </c>
      <c r="C2567" s="4" t="s">
        <v>11664</v>
      </c>
      <c r="D2567" s="4" t="s">
        <v>11665</v>
      </c>
      <c r="E2567" s="4">
        <v>2566</v>
      </c>
      <c r="F2567" s="5">
        <v>13</v>
      </c>
      <c r="G2567" s="5" t="s">
        <v>8144</v>
      </c>
      <c r="H2567" s="5" t="s">
        <v>8145</v>
      </c>
      <c r="I2567" s="5">
        <v>1</v>
      </c>
      <c r="L2567" s="5">
        <v>3</v>
      </c>
      <c r="M2567" s="4" t="s">
        <v>8185</v>
      </c>
      <c r="N2567" s="4" t="s">
        <v>8186</v>
      </c>
      <c r="S2567" s="4"/>
      <c r="T2567" s="4" t="s">
        <v>10056</v>
      </c>
      <c r="U2567" s="5" t="s">
        <v>73</v>
      </c>
      <c r="V2567" s="5" t="s">
        <v>74</v>
      </c>
      <c r="W2567" s="5" t="s">
        <v>408</v>
      </c>
      <c r="X2567" s="5" t="s">
        <v>409</v>
      </c>
      <c r="Y2567" s="5" t="s">
        <v>8187</v>
      </c>
      <c r="Z2567" s="5" t="s">
        <v>12257</v>
      </c>
      <c r="AC2567" s="4">
        <v>65</v>
      </c>
      <c r="AD2567" s="5" t="s">
        <v>659</v>
      </c>
      <c r="AE2567" s="5" t="s">
        <v>660</v>
      </c>
      <c r="AJ2567" s="5" t="s">
        <v>33</v>
      </c>
      <c r="AK2567" s="5" t="s">
        <v>34</v>
      </c>
      <c r="AL2567" s="5" t="s">
        <v>706</v>
      </c>
      <c r="AM2567" s="5" t="s">
        <v>707</v>
      </c>
      <c r="AT2567" s="5" t="s">
        <v>8188</v>
      </c>
      <c r="AU2567" s="5" t="s">
        <v>8189</v>
      </c>
      <c r="AV2567" s="5" t="s">
        <v>5155</v>
      </c>
      <c r="AW2567" s="5" t="s">
        <v>5156</v>
      </c>
      <c r="BG2567" s="5" t="s">
        <v>2714</v>
      </c>
      <c r="BH2567" s="5" t="s">
        <v>12258</v>
      </c>
      <c r="BI2567" s="5" t="s">
        <v>8190</v>
      </c>
      <c r="BJ2567" s="5" t="s">
        <v>8191</v>
      </c>
      <c r="BK2567" s="5" t="s">
        <v>1938</v>
      </c>
      <c r="BL2567" s="5" t="s">
        <v>1939</v>
      </c>
      <c r="BM2567" s="5" t="s">
        <v>8192</v>
      </c>
      <c r="BN2567" s="5" t="s">
        <v>8193</v>
      </c>
      <c r="BO2567" s="5" t="s">
        <v>8194</v>
      </c>
      <c r="BP2567" s="5" t="s">
        <v>8195</v>
      </c>
      <c r="BQ2567" s="5" t="s">
        <v>8196</v>
      </c>
      <c r="BR2567" s="5" t="s">
        <v>12259</v>
      </c>
      <c r="BS2567" s="5" t="s">
        <v>970</v>
      </c>
      <c r="BT2567" s="5" t="s">
        <v>971</v>
      </c>
    </row>
    <row r="2568" spans="1:72" ht="13.5" customHeight="1">
      <c r="A2568" s="7" t="str">
        <f>HYPERLINK("http://kyu.snu.ac.kr/sdhj/index.jsp?type=hj/GK14704_00IM0001_019a.jpg","1768_해북촌_019a")</f>
        <v>1768_해북촌_019a</v>
      </c>
      <c r="B2568" s="4">
        <v>1768</v>
      </c>
      <c r="C2568" s="4" t="s">
        <v>10047</v>
      </c>
      <c r="D2568" s="4" t="s">
        <v>10048</v>
      </c>
      <c r="E2568" s="4">
        <v>2567</v>
      </c>
      <c r="F2568" s="5">
        <v>13</v>
      </c>
      <c r="G2568" s="5" t="s">
        <v>8144</v>
      </c>
      <c r="H2568" s="5" t="s">
        <v>8145</v>
      </c>
      <c r="I2568" s="5">
        <v>1</v>
      </c>
      <c r="L2568" s="5">
        <v>3</v>
      </c>
      <c r="M2568" s="5" t="s">
        <v>8185</v>
      </c>
      <c r="N2568" s="5" t="s">
        <v>8186</v>
      </c>
      <c r="S2568" s="5" t="s">
        <v>248</v>
      </c>
      <c r="T2568" s="5" t="s">
        <v>176</v>
      </c>
      <c r="W2568" s="5" t="s">
        <v>250</v>
      </c>
      <c r="X2568" s="4" t="s">
        <v>12260</v>
      </c>
      <c r="Y2568" s="5" t="s">
        <v>99</v>
      </c>
      <c r="Z2568" s="5" t="s">
        <v>100</v>
      </c>
      <c r="AC2568" s="4">
        <v>87</v>
      </c>
      <c r="AD2568" s="5" t="s">
        <v>253</v>
      </c>
      <c r="AE2568" s="5" t="s">
        <v>254</v>
      </c>
    </row>
    <row r="2569" spans="1:72" ht="13.5" customHeight="1">
      <c r="A2569" s="7" t="str">
        <f>HYPERLINK("http://kyu.snu.ac.kr/sdhj/index.jsp?type=hj/GK14704_00IM0001_019a.jpg","1768_해북촌_019a")</f>
        <v>1768_해북촌_019a</v>
      </c>
      <c r="B2569" s="4">
        <v>1768</v>
      </c>
      <c r="C2569" s="4" t="s">
        <v>10047</v>
      </c>
      <c r="D2569" s="4" t="s">
        <v>10048</v>
      </c>
      <c r="E2569" s="4">
        <v>2568</v>
      </c>
      <c r="F2569" s="5">
        <v>13</v>
      </c>
      <c r="G2569" s="5" t="s">
        <v>8144</v>
      </c>
      <c r="H2569" s="5" t="s">
        <v>8145</v>
      </c>
      <c r="I2569" s="5">
        <v>1</v>
      </c>
      <c r="L2569" s="5">
        <v>3</v>
      </c>
      <c r="M2569" s="5" t="s">
        <v>8185</v>
      </c>
      <c r="N2569" s="5" t="s">
        <v>8186</v>
      </c>
      <c r="S2569" s="5" t="s">
        <v>95</v>
      </c>
      <c r="T2569" s="5" t="s">
        <v>96</v>
      </c>
      <c r="W2569" s="5" t="s">
        <v>249</v>
      </c>
      <c r="X2569" s="4" t="s">
        <v>12261</v>
      </c>
      <c r="Y2569" s="5" t="s">
        <v>99</v>
      </c>
      <c r="Z2569" s="5" t="s">
        <v>100</v>
      </c>
      <c r="AC2569" s="4">
        <v>51</v>
      </c>
      <c r="AD2569" s="5" t="s">
        <v>896</v>
      </c>
      <c r="AE2569" s="5" t="s">
        <v>897</v>
      </c>
      <c r="AJ2569" s="5" t="s">
        <v>101</v>
      </c>
      <c r="AK2569" s="5" t="s">
        <v>102</v>
      </c>
      <c r="AL2569" s="5" t="s">
        <v>266</v>
      </c>
      <c r="AM2569" s="4" t="s">
        <v>10415</v>
      </c>
      <c r="AT2569" s="5" t="s">
        <v>83</v>
      </c>
      <c r="AU2569" s="5" t="s">
        <v>84</v>
      </c>
      <c r="AV2569" s="5" t="s">
        <v>6746</v>
      </c>
      <c r="AW2569" s="5" t="s">
        <v>6747</v>
      </c>
      <c r="BG2569" s="5" t="s">
        <v>83</v>
      </c>
      <c r="BH2569" s="5" t="s">
        <v>84</v>
      </c>
      <c r="BI2569" s="5" t="s">
        <v>8197</v>
      </c>
      <c r="BJ2569" s="5" t="s">
        <v>12262</v>
      </c>
      <c r="BK2569" s="5" t="s">
        <v>83</v>
      </c>
      <c r="BL2569" s="5" t="s">
        <v>84</v>
      </c>
      <c r="BM2569" s="5" t="s">
        <v>5987</v>
      </c>
      <c r="BN2569" s="5" t="s">
        <v>5988</v>
      </c>
      <c r="BO2569" s="5" t="s">
        <v>83</v>
      </c>
      <c r="BP2569" s="5" t="s">
        <v>84</v>
      </c>
      <c r="BQ2569" s="5" t="s">
        <v>9547</v>
      </c>
      <c r="BR2569" s="5" t="s">
        <v>8198</v>
      </c>
      <c r="BS2569" s="5" t="s">
        <v>279</v>
      </c>
      <c r="BT2569" s="5" t="s">
        <v>280</v>
      </c>
    </row>
    <row r="2570" spans="1:72" ht="13.5" customHeight="1">
      <c r="A2570" s="7" t="str">
        <f>HYPERLINK("http://kyu.snu.ac.kr/sdhj/index.jsp?type=hj/GK14704_00IM0001_019a.jpg","1768_해북촌_019a")</f>
        <v>1768_해북촌_019a</v>
      </c>
      <c r="B2570" s="4">
        <v>1768</v>
      </c>
      <c r="C2570" s="4" t="s">
        <v>10262</v>
      </c>
      <c r="D2570" s="4" t="s">
        <v>10263</v>
      </c>
      <c r="E2570" s="4">
        <v>2569</v>
      </c>
      <c r="F2570" s="5">
        <v>13</v>
      </c>
      <c r="G2570" s="5" t="s">
        <v>8144</v>
      </c>
      <c r="H2570" s="5" t="s">
        <v>8145</v>
      </c>
      <c r="I2570" s="5">
        <v>1</v>
      </c>
      <c r="L2570" s="5">
        <v>3</v>
      </c>
      <c r="M2570" s="5" t="s">
        <v>8185</v>
      </c>
      <c r="N2570" s="5" t="s">
        <v>8186</v>
      </c>
      <c r="S2570" s="5" t="s">
        <v>115</v>
      </c>
      <c r="T2570" s="5" t="s">
        <v>116</v>
      </c>
      <c r="U2570" s="5" t="s">
        <v>73</v>
      </c>
      <c r="V2570" s="5" t="s">
        <v>74</v>
      </c>
      <c r="Y2570" s="5" t="s">
        <v>4514</v>
      </c>
      <c r="Z2570" s="5" t="s">
        <v>4515</v>
      </c>
      <c r="AC2570" s="4">
        <v>32</v>
      </c>
      <c r="AD2570" s="5" t="s">
        <v>985</v>
      </c>
      <c r="AE2570" s="5" t="s">
        <v>986</v>
      </c>
    </row>
    <row r="2571" spans="1:72" ht="13.5" customHeight="1">
      <c r="A2571" s="7" t="str">
        <f>HYPERLINK("http://kyu.snu.ac.kr/sdhj/index.jsp?type=hj/GK14704_00IM0001_019a.jpg","1768_해북촌_019a")</f>
        <v>1768_해북촌_019a</v>
      </c>
      <c r="B2571" s="4">
        <v>1768</v>
      </c>
      <c r="C2571" s="4" t="s">
        <v>10047</v>
      </c>
      <c r="D2571" s="4" t="s">
        <v>10048</v>
      </c>
      <c r="E2571" s="4">
        <v>2570</v>
      </c>
      <c r="F2571" s="5">
        <v>13</v>
      </c>
      <c r="G2571" s="5" t="s">
        <v>8144</v>
      </c>
      <c r="H2571" s="5" t="s">
        <v>8145</v>
      </c>
      <c r="I2571" s="5">
        <v>1</v>
      </c>
      <c r="L2571" s="5">
        <v>3</v>
      </c>
      <c r="M2571" s="5" t="s">
        <v>8185</v>
      </c>
      <c r="N2571" s="5" t="s">
        <v>8186</v>
      </c>
      <c r="S2571" s="5" t="s">
        <v>121</v>
      </c>
      <c r="T2571" s="5" t="s">
        <v>122</v>
      </c>
      <c r="W2571" s="5" t="s">
        <v>250</v>
      </c>
      <c r="X2571" s="4" t="s">
        <v>12260</v>
      </c>
      <c r="Y2571" s="5" t="s">
        <v>99</v>
      </c>
      <c r="Z2571" s="5" t="s">
        <v>100</v>
      </c>
      <c r="AC2571" s="4">
        <v>32</v>
      </c>
      <c r="AD2571" s="5" t="s">
        <v>985</v>
      </c>
      <c r="AE2571" s="5" t="s">
        <v>986</v>
      </c>
    </row>
    <row r="2572" spans="1:72" ht="13.5" customHeight="1">
      <c r="A2572" s="7" t="str">
        <f>HYPERLINK("http://kyu.snu.ac.kr/sdhj/index.jsp?type=hj/GK14704_00IM0001_019a.jpg","1768_해북촌_019a")</f>
        <v>1768_해북촌_019a</v>
      </c>
      <c r="B2572" s="4">
        <v>1768</v>
      </c>
      <c r="C2572" s="4" t="s">
        <v>10047</v>
      </c>
      <c r="D2572" s="4" t="s">
        <v>10048</v>
      </c>
      <c r="E2572" s="4">
        <v>2571</v>
      </c>
      <c r="F2572" s="5">
        <v>13</v>
      </c>
      <c r="G2572" s="5" t="s">
        <v>8144</v>
      </c>
      <c r="H2572" s="5" t="s">
        <v>8145</v>
      </c>
      <c r="I2572" s="5">
        <v>1</v>
      </c>
      <c r="L2572" s="5">
        <v>3</v>
      </c>
      <c r="M2572" s="5" t="s">
        <v>8185</v>
      </c>
      <c r="N2572" s="5" t="s">
        <v>8186</v>
      </c>
      <c r="S2572" s="5" t="s">
        <v>115</v>
      </c>
      <c r="T2572" s="5" t="s">
        <v>116</v>
      </c>
      <c r="U2572" s="5" t="s">
        <v>73</v>
      </c>
      <c r="V2572" s="5" t="s">
        <v>74</v>
      </c>
      <c r="Y2572" s="5" t="s">
        <v>8199</v>
      </c>
      <c r="Z2572" s="5" t="s">
        <v>8200</v>
      </c>
      <c r="AC2572" s="4">
        <v>29</v>
      </c>
      <c r="AD2572" s="5" t="s">
        <v>269</v>
      </c>
      <c r="AE2572" s="5" t="s">
        <v>270</v>
      </c>
    </row>
    <row r="2573" spans="1:72" ht="13.5" customHeight="1">
      <c r="A2573" s="7" t="str">
        <f>HYPERLINK("http://kyu.snu.ac.kr/sdhj/index.jsp?type=hj/GK14704_00IM0001_019a.jpg","1768_해북촌_019a")</f>
        <v>1768_해북촌_019a</v>
      </c>
      <c r="B2573" s="4">
        <v>1768</v>
      </c>
      <c r="C2573" s="4" t="s">
        <v>10047</v>
      </c>
      <c r="D2573" s="4" t="s">
        <v>10048</v>
      </c>
      <c r="E2573" s="4">
        <v>2572</v>
      </c>
      <c r="F2573" s="5">
        <v>13</v>
      </c>
      <c r="G2573" s="5" t="s">
        <v>8144</v>
      </c>
      <c r="H2573" s="5" t="s">
        <v>8145</v>
      </c>
      <c r="I2573" s="5">
        <v>1</v>
      </c>
      <c r="L2573" s="5">
        <v>3</v>
      </c>
      <c r="M2573" s="5" t="s">
        <v>8185</v>
      </c>
      <c r="N2573" s="5" t="s">
        <v>8186</v>
      </c>
      <c r="S2573" s="5" t="s">
        <v>121</v>
      </c>
      <c r="T2573" s="5" t="s">
        <v>122</v>
      </c>
      <c r="W2573" s="5" t="s">
        <v>250</v>
      </c>
      <c r="X2573" s="4" t="s">
        <v>12260</v>
      </c>
      <c r="Y2573" s="5" t="s">
        <v>99</v>
      </c>
      <c r="Z2573" s="5" t="s">
        <v>100</v>
      </c>
      <c r="AC2573" s="4">
        <v>29</v>
      </c>
      <c r="AD2573" s="5" t="s">
        <v>269</v>
      </c>
      <c r="AE2573" s="5" t="s">
        <v>270</v>
      </c>
      <c r="AF2573" s="5" t="s">
        <v>5632</v>
      </c>
      <c r="AG2573" s="5" t="s">
        <v>5633</v>
      </c>
    </row>
    <row r="2574" spans="1:72" ht="13.5" customHeight="1">
      <c r="A2574" s="7" t="str">
        <f>HYPERLINK("http://kyu.snu.ac.kr/sdhj/index.jsp?type=hj/GK14704_00IM0001_019a.jpg","1768_해북촌_019a")</f>
        <v>1768_해북촌_019a</v>
      </c>
      <c r="B2574" s="4">
        <v>1768</v>
      </c>
      <c r="C2574" s="4" t="s">
        <v>10168</v>
      </c>
      <c r="D2574" s="4" t="s">
        <v>10169</v>
      </c>
      <c r="E2574" s="4">
        <v>2573</v>
      </c>
      <c r="F2574" s="5">
        <v>13</v>
      </c>
      <c r="G2574" s="5" t="s">
        <v>8144</v>
      </c>
      <c r="H2574" s="5" t="s">
        <v>8145</v>
      </c>
      <c r="I2574" s="5">
        <v>1</v>
      </c>
      <c r="L2574" s="5">
        <v>3</v>
      </c>
      <c r="M2574" s="5" t="s">
        <v>8185</v>
      </c>
      <c r="N2574" s="5" t="s">
        <v>8186</v>
      </c>
      <c r="T2574" s="4" t="s">
        <v>10053</v>
      </c>
      <c r="U2574" s="5" t="s">
        <v>203</v>
      </c>
      <c r="V2574" s="5" t="s">
        <v>204</v>
      </c>
      <c r="Y2574" s="5" t="s">
        <v>8201</v>
      </c>
      <c r="Z2574" s="5" t="s">
        <v>7025</v>
      </c>
      <c r="AC2574" s="4">
        <v>69</v>
      </c>
      <c r="AD2574" s="5" t="s">
        <v>387</v>
      </c>
      <c r="AE2574" s="5" t="s">
        <v>388</v>
      </c>
      <c r="BB2574" s="5" t="s">
        <v>133</v>
      </c>
      <c r="BC2574" s="5" t="s">
        <v>134</v>
      </c>
      <c r="BD2574" s="5" t="s">
        <v>8202</v>
      </c>
      <c r="BE2574" s="5" t="s">
        <v>8203</v>
      </c>
      <c r="BF2574" s="4" t="s">
        <v>12263</v>
      </c>
    </row>
    <row r="2575" spans="1:72" ht="13.5" customHeight="1">
      <c r="A2575" s="7" t="str">
        <f>HYPERLINK("http://kyu.snu.ac.kr/sdhj/index.jsp?type=hj/GK14704_00IM0001_019a.jpg","1768_해북촌_019a")</f>
        <v>1768_해북촌_019a</v>
      </c>
      <c r="B2575" s="4">
        <v>1768</v>
      </c>
      <c r="C2575" s="4" t="s">
        <v>10047</v>
      </c>
      <c r="D2575" s="4" t="s">
        <v>10048</v>
      </c>
      <c r="E2575" s="4">
        <v>2574</v>
      </c>
      <c r="F2575" s="5">
        <v>13</v>
      </c>
      <c r="G2575" s="5" t="s">
        <v>8144</v>
      </c>
      <c r="H2575" s="5" t="s">
        <v>8145</v>
      </c>
      <c r="I2575" s="5">
        <v>1</v>
      </c>
      <c r="L2575" s="5">
        <v>3</v>
      </c>
      <c r="M2575" s="5" t="s">
        <v>8185</v>
      </c>
      <c r="N2575" s="5" t="s">
        <v>8186</v>
      </c>
      <c r="T2575" s="4" t="s">
        <v>10053</v>
      </c>
      <c r="U2575" s="5" t="s">
        <v>133</v>
      </c>
      <c r="V2575" s="5" t="s">
        <v>134</v>
      </c>
      <c r="Y2575" s="5" t="s">
        <v>4413</v>
      </c>
      <c r="Z2575" s="5" t="s">
        <v>4414</v>
      </c>
      <c r="AC2575" s="4">
        <v>67</v>
      </c>
      <c r="AG2575" s="5" t="s">
        <v>478</v>
      </c>
      <c r="AI2575" s="5" t="s">
        <v>1127</v>
      </c>
      <c r="BB2575" s="5" t="s">
        <v>195</v>
      </c>
      <c r="BC2575" s="5" t="s">
        <v>196</v>
      </c>
      <c r="BF2575" s="4" t="s">
        <v>12264</v>
      </c>
    </row>
    <row r="2576" spans="1:72" ht="13.5" customHeight="1">
      <c r="A2576" s="7" t="str">
        <f>HYPERLINK("http://kyu.snu.ac.kr/sdhj/index.jsp?type=hj/GK14704_00IM0001_019a.jpg","1768_해북촌_019a")</f>
        <v>1768_해북촌_019a</v>
      </c>
      <c r="B2576" s="4">
        <v>1768</v>
      </c>
      <c r="C2576" s="4" t="s">
        <v>10047</v>
      </c>
      <c r="D2576" s="4" t="s">
        <v>10048</v>
      </c>
      <c r="E2576" s="4">
        <v>2575</v>
      </c>
      <c r="F2576" s="5">
        <v>13</v>
      </c>
      <c r="G2576" s="5" t="s">
        <v>8144</v>
      </c>
      <c r="H2576" s="5" t="s">
        <v>8145</v>
      </c>
      <c r="I2576" s="5">
        <v>1</v>
      </c>
      <c r="L2576" s="5">
        <v>3</v>
      </c>
      <c r="M2576" s="5" t="s">
        <v>8185</v>
      </c>
      <c r="N2576" s="5" t="s">
        <v>8186</v>
      </c>
      <c r="T2576" s="4" t="s">
        <v>10053</v>
      </c>
      <c r="U2576" s="5" t="s">
        <v>133</v>
      </c>
      <c r="V2576" s="5" t="s">
        <v>134</v>
      </c>
      <c r="Y2576" s="5" t="s">
        <v>4224</v>
      </c>
      <c r="Z2576" s="5" t="s">
        <v>4225</v>
      </c>
      <c r="AC2576" s="4">
        <v>47</v>
      </c>
      <c r="AD2576" s="5" t="s">
        <v>207</v>
      </c>
      <c r="AE2576" s="5" t="s">
        <v>208</v>
      </c>
      <c r="AG2576" s="5" t="s">
        <v>478</v>
      </c>
      <c r="AI2576" s="5" t="s">
        <v>1127</v>
      </c>
      <c r="BB2576" s="5" t="s">
        <v>195</v>
      </c>
      <c r="BC2576" s="5" t="s">
        <v>196</v>
      </c>
      <c r="BF2576" s="4" t="s">
        <v>12263</v>
      </c>
    </row>
    <row r="2577" spans="1:72" ht="13.5" customHeight="1">
      <c r="A2577" s="7" t="str">
        <f>HYPERLINK("http://kyu.snu.ac.kr/sdhj/index.jsp?type=hj/GK14704_00IM0001_019a.jpg","1768_해북촌_019a")</f>
        <v>1768_해북촌_019a</v>
      </c>
      <c r="B2577" s="4">
        <v>1768</v>
      </c>
      <c r="C2577" s="4" t="s">
        <v>10047</v>
      </c>
      <c r="D2577" s="4" t="s">
        <v>10048</v>
      </c>
      <c r="E2577" s="4">
        <v>2576</v>
      </c>
      <c r="F2577" s="5">
        <v>13</v>
      </c>
      <c r="G2577" s="5" t="s">
        <v>8144</v>
      </c>
      <c r="H2577" s="5" t="s">
        <v>8145</v>
      </c>
      <c r="I2577" s="5">
        <v>1</v>
      </c>
      <c r="L2577" s="5">
        <v>3</v>
      </c>
      <c r="M2577" s="5" t="s">
        <v>8185</v>
      </c>
      <c r="N2577" s="5" t="s">
        <v>8186</v>
      </c>
      <c r="T2577" s="4" t="s">
        <v>10053</v>
      </c>
      <c r="U2577" s="5" t="s">
        <v>133</v>
      </c>
      <c r="V2577" s="5" t="s">
        <v>134</v>
      </c>
      <c r="Y2577" s="5" t="s">
        <v>8204</v>
      </c>
      <c r="Z2577" s="5" t="s">
        <v>12265</v>
      </c>
      <c r="AC2577" s="4">
        <v>37</v>
      </c>
      <c r="AD2577" s="5" t="s">
        <v>2033</v>
      </c>
      <c r="AE2577" s="5" t="s">
        <v>2034</v>
      </c>
      <c r="AG2577" s="5" t="s">
        <v>478</v>
      </c>
      <c r="AI2577" s="5" t="s">
        <v>1127</v>
      </c>
      <c r="BC2577" s="5" t="s">
        <v>196</v>
      </c>
      <c r="BF2577" s="4" t="s">
        <v>12264</v>
      </c>
    </row>
    <row r="2578" spans="1:72" ht="13.5" customHeight="1">
      <c r="A2578" s="7" t="str">
        <f>HYPERLINK("http://kyu.snu.ac.kr/sdhj/index.jsp?type=hj/GK14704_00IM0001_019a.jpg","1768_해북촌_019a")</f>
        <v>1768_해북촌_019a</v>
      </c>
      <c r="B2578" s="4">
        <v>1768</v>
      </c>
      <c r="C2578" s="4" t="s">
        <v>10047</v>
      </c>
      <c r="D2578" s="4" t="s">
        <v>10048</v>
      </c>
      <c r="E2578" s="4">
        <v>2577</v>
      </c>
      <c r="F2578" s="5">
        <v>13</v>
      </c>
      <c r="G2578" s="5" t="s">
        <v>8144</v>
      </c>
      <c r="H2578" s="5" t="s">
        <v>8145</v>
      </c>
      <c r="I2578" s="5">
        <v>1</v>
      </c>
      <c r="L2578" s="5">
        <v>3</v>
      </c>
      <c r="M2578" s="5" t="s">
        <v>8185</v>
      </c>
      <c r="N2578" s="5" t="s">
        <v>8186</v>
      </c>
      <c r="T2578" s="4" t="s">
        <v>10053</v>
      </c>
      <c r="U2578" s="5" t="s">
        <v>133</v>
      </c>
      <c r="V2578" s="5" t="s">
        <v>134</v>
      </c>
      <c r="Y2578" s="5" t="s">
        <v>2517</v>
      </c>
      <c r="Z2578" s="5" t="s">
        <v>2518</v>
      </c>
      <c r="AC2578" s="4">
        <v>33</v>
      </c>
      <c r="AD2578" s="5" t="s">
        <v>223</v>
      </c>
      <c r="AE2578" s="5" t="s">
        <v>224</v>
      </c>
      <c r="AF2578" s="5" t="s">
        <v>12266</v>
      </c>
      <c r="AG2578" s="5" t="s">
        <v>12267</v>
      </c>
      <c r="AH2578" s="5" t="s">
        <v>1126</v>
      </c>
      <c r="AI2578" s="5" t="s">
        <v>1127</v>
      </c>
      <c r="BC2578" s="5" t="s">
        <v>196</v>
      </c>
      <c r="BF2578" s="4" t="s">
        <v>12268</v>
      </c>
    </row>
    <row r="2579" spans="1:72" ht="13.5" customHeight="1">
      <c r="A2579" s="7" t="str">
        <f>HYPERLINK("http://kyu.snu.ac.kr/sdhj/index.jsp?type=hj/GK14704_00IM0001_019a.jpg","1768_해북촌_019a")</f>
        <v>1768_해북촌_019a</v>
      </c>
      <c r="B2579" s="4">
        <v>1768</v>
      </c>
      <c r="C2579" s="4" t="s">
        <v>10047</v>
      </c>
      <c r="D2579" s="4" t="s">
        <v>10048</v>
      </c>
      <c r="E2579" s="4">
        <v>2578</v>
      </c>
      <c r="F2579" s="5">
        <v>13</v>
      </c>
      <c r="G2579" s="5" t="s">
        <v>8144</v>
      </c>
      <c r="H2579" s="5" t="s">
        <v>8145</v>
      </c>
      <c r="I2579" s="5">
        <v>1</v>
      </c>
      <c r="L2579" s="5">
        <v>3</v>
      </c>
      <c r="M2579" s="5" t="s">
        <v>8185</v>
      </c>
      <c r="N2579" s="5" t="s">
        <v>8186</v>
      </c>
      <c r="T2579" s="4" t="s">
        <v>10053</v>
      </c>
      <c r="U2579" s="5" t="s">
        <v>203</v>
      </c>
      <c r="V2579" s="5" t="s">
        <v>204</v>
      </c>
      <c r="Y2579" s="5" t="s">
        <v>8205</v>
      </c>
      <c r="Z2579" s="5" t="s">
        <v>8206</v>
      </c>
      <c r="AC2579" s="4">
        <v>77</v>
      </c>
      <c r="AF2579" s="5" t="s">
        <v>209</v>
      </c>
      <c r="AG2579" s="5" t="s">
        <v>210</v>
      </c>
    </row>
    <row r="2580" spans="1:72" ht="13.5" customHeight="1">
      <c r="A2580" s="7" t="str">
        <f>HYPERLINK("http://kyu.snu.ac.kr/sdhj/index.jsp?type=hj/GK14704_00IM0001_019a.jpg","1768_해북촌_019a")</f>
        <v>1768_해북촌_019a</v>
      </c>
      <c r="B2580" s="4">
        <v>1768</v>
      </c>
      <c r="C2580" s="4" t="s">
        <v>10047</v>
      </c>
      <c r="D2580" s="4" t="s">
        <v>10048</v>
      </c>
      <c r="E2580" s="4">
        <v>2579</v>
      </c>
      <c r="F2580" s="5">
        <v>13</v>
      </c>
      <c r="G2580" s="5" t="s">
        <v>8144</v>
      </c>
      <c r="H2580" s="5" t="s">
        <v>8145</v>
      </c>
      <c r="I2580" s="5">
        <v>1</v>
      </c>
      <c r="L2580" s="5">
        <v>3</v>
      </c>
      <c r="M2580" s="5" t="s">
        <v>8185</v>
      </c>
      <c r="N2580" s="5" t="s">
        <v>8186</v>
      </c>
      <c r="T2580" s="4" t="s">
        <v>10053</v>
      </c>
      <c r="U2580" s="5" t="s">
        <v>133</v>
      </c>
      <c r="V2580" s="5" t="s">
        <v>134</v>
      </c>
      <c r="Y2580" s="5" t="s">
        <v>2517</v>
      </c>
      <c r="Z2580" s="5" t="s">
        <v>2518</v>
      </c>
      <c r="AC2580" s="4">
        <v>55</v>
      </c>
      <c r="AD2580" s="5" t="s">
        <v>79</v>
      </c>
      <c r="AE2580" s="5" t="s">
        <v>80</v>
      </c>
      <c r="BB2580" s="5" t="s">
        <v>133</v>
      </c>
      <c r="BC2580" s="5" t="s">
        <v>134</v>
      </c>
      <c r="BD2580" s="5" t="s">
        <v>4413</v>
      </c>
      <c r="BE2580" s="5" t="s">
        <v>4414</v>
      </c>
      <c r="BF2580" s="4" t="s">
        <v>12269</v>
      </c>
    </row>
    <row r="2581" spans="1:72" ht="13.5" customHeight="1">
      <c r="A2581" s="7" t="str">
        <f>HYPERLINK("http://kyu.snu.ac.kr/sdhj/index.jsp?type=hj/GK14704_00IM0001_019a.jpg","1768_해북촌_019a")</f>
        <v>1768_해북촌_019a</v>
      </c>
      <c r="B2581" s="4">
        <v>1768</v>
      </c>
      <c r="C2581" s="4" t="s">
        <v>10047</v>
      </c>
      <c r="D2581" s="4" t="s">
        <v>10048</v>
      </c>
      <c r="E2581" s="4">
        <v>2580</v>
      </c>
      <c r="F2581" s="5">
        <v>13</v>
      </c>
      <c r="G2581" s="5" t="s">
        <v>8144</v>
      </c>
      <c r="H2581" s="5" t="s">
        <v>8145</v>
      </c>
      <c r="I2581" s="5">
        <v>1</v>
      </c>
      <c r="L2581" s="5">
        <v>3</v>
      </c>
      <c r="M2581" s="5" t="s">
        <v>8185</v>
      </c>
      <c r="N2581" s="5" t="s">
        <v>8186</v>
      </c>
      <c r="T2581" s="4" t="s">
        <v>10053</v>
      </c>
      <c r="U2581" s="5" t="s">
        <v>883</v>
      </c>
      <c r="V2581" s="5" t="s">
        <v>884</v>
      </c>
      <c r="Y2581" s="5" t="s">
        <v>8207</v>
      </c>
      <c r="Z2581" s="5" t="s">
        <v>8208</v>
      </c>
      <c r="AC2581" s="4">
        <v>20</v>
      </c>
      <c r="AD2581" s="5" t="s">
        <v>129</v>
      </c>
      <c r="AE2581" s="5" t="s">
        <v>130</v>
      </c>
      <c r="BD2581" s="5" t="s">
        <v>2517</v>
      </c>
      <c r="BE2581" s="5" t="s">
        <v>2518</v>
      </c>
      <c r="BF2581" s="4" t="s">
        <v>12263</v>
      </c>
    </row>
    <row r="2582" spans="1:72" ht="13.5" customHeight="1">
      <c r="A2582" s="7" t="str">
        <f>HYPERLINK("http://kyu.snu.ac.kr/sdhj/index.jsp?type=hj/GK14704_00IM0001_019a.jpg","1768_해북촌_019a")</f>
        <v>1768_해북촌_019a</v>
      </c>
      <c r="B2582" s="4">
        <v>1768</v>
      </c>
      <c r="C2582" s="4" t="s">
        <v>10047</v>
      </c>
      <c r="D2582" s="4" t="s">
        <v>10048</v>
      </c>
      <c r="E2582" s="4">
        <v>2581</v>
      </c>
      <c r="F2582" s="5">
        <v>13</v>
      </c>
      <c r="G2582" s="5" t="s">
        <v>8144</v>
      </c>
      <c r="H2582" s="5" t="s">
        <v>8145</v>
      </c>
      <c r="I2582" s="5">
        <v>1</v>
      </c>
      <c r="L2582" s="5">
        <v>4</v>
      </c>
      <c r="M2582" s="4" t="s">
        <v>8209</v>
      </c>
      <c r="N2582" s="4" t="s">
        <v>8210</v>
      </c>
      <c r="S2582" s="4"/>
      <c r="T2582" s="4" t="s">
        <v>9867</v>
      </c>
      <c r="U2582" s="5" t="s">
        <v>695</v>
      </c>
      <c r="V2582" s="5" t="s">
        <v>696</v>
      </c>
      <c r="W2582" s="5" t="s">
        <v>281</v>
      </c>
      <c r="X2582" s="5" t="s">
        <v>282</v>
      </c>
      <c r="Y2582" s="5" t="s">
        <v>8211</v>
      </c>
      <c r="Z2582" s="5" t="s">
        <v>8212</v>
      </c>
      <c r="AC2582" s="5">
        <v>82</v>
      </c>
      <c r="AD2582" s="5" t="s">
        <v>712</v>
      </c>
      <c r="AE2582" s="5" t="s">
        <v>713</v>
      </c>
      <c r="AJ2582" s="5" t="s">
        <v>33</v>
      </c>
      <c r="AK2582" s="5" t="s">
        <v>34</v>
      </c>
      <c r="AL2582" s="5" t="s">
        <v>93</v>
      </c>
      <c r="AM2582" s="5" t="s">
        <v>94</v>
      </c>
      <c r="AT2582" s="5" t="s">
        <v>695</v>
      </c>
      <c r="AU2582" s="5" t="s">
        <v>696</v>
      </c>
      <c r="AV2582" s="5" t="s">
        <v>8213</v>
      </c>
      <c r="AW2582" s="5" t="s">
        <v>8214</v>
      </c>
      <c r="BG2582" s="5" t="s">
        <v>261</v>
      </c>
      <c r="BH2582" s="5" t="s">
        <v>262</v>
      </c>
      <c r="BI2582" s="5" t="s">
        <v>3435</v>
      </c>
      <c r="BJ2582" s="5" t="s">
        <v>3436</v>
      </c>
      <c r="BK2582" s="5" t="s">
        <v>695</v>
      </c>
      <c r="BL2582" s="5" t="s">
        <v>696</v>
      </c>
      <c r="BM2582" s="5" t="s">
        <v>8215</v>
      </c>
      <c r="BN2582" s="5" t="s">
        <v>8216</v>
      </c>
      <c r="BO2582" s="5" t="s">
        <v>695</v>
      </c>
      <c r="BP2582" s="5" t="s">
        <v>696</v>
      </c>
      <c r="BQ2582" s="5" t="s">
        <v>8217</v>
      </c>
      <c r="BR2582" s="5" t="s">
        <v>8218</v>
      </c>
      <c r="BS2582" s="5" t="s">
        <v>1454</v>
      </c>
      <c r="BT2582" s="5" t="s">
        <v>1455</v>
      </c>
    </row>
    <row r="2583" spans="1:72" ht="13.5" customHeight="1">
      <c r="A2583" s="7" t="str">
        <f>HYPERLINK("http://kyu.snu.ac.kr/sdhj/index.jsp?type=hj/GK14704_00IM0001_019a.jpg","1768_해북촌_019a")</f>
        <v>1768_해북촌_019a</v>
      </c>
      <c r="B2583" s="4">
        <v>1768</v>
      </c>
      <c r="C2583" s="4" t="s">
        <v>9557</v>
      </c>
      <c r="D2583" s="4" t="s">
        <v>9558</v>
      </c>
      <c r="E2583" s="4">
        <v>2582</v>
      </c>
      <c r="F2583" s="5">
        <v>13</v>
      </c>
      <c r="G2583" s="5" t="s">
        <v>8144</v>
      </c>
      <c r="H2583" s="5" t="s">
        <v>8145</v>
      </c>
      <c r="I2583" s="5">
        <v>1</v>
      </c>
      <c r="L2583" s="5">
        <v>4</v>
      </c>
      <c r="M2583" s="5" t="s">
        <v>8209</v>
      </c>
      <c r="N2583" s="5" t="s">
        <v>8210</v>
      </c>
      <c r="S2583" s="5" t="s">
        <v>95</v>
      </c>
      <c r="T2583" s="5" t="s">
        <v>96</v>
      </c>
      <c r="W2583" s="5" t="s">
        <v>249</v>
      </c>
      <c r="X2583" s="4" t="s">
        <v>12270</v>
      </c>
      <c r="Y2583" s="5" t="s">
        <v>20</v>
      </c>
      <c r="Z2583" s="5" t="s">
        <v>21</v>
      </c>
      <c r="AC2583" s="4">
        <v>72</v>
      </c>
      <c r="AD2583" s="5" t="s">
        <v>183</v>
      </c>
      <c r="AE2583" s="5" t="s">
        <v>184</v>
      </c>
      <c r="AJ2583" s="5" t="s">
        <v>33</v>
      </c>
      <c r="AK2583" s="5" t="s">
        <v>34</v>
      </c>
      <c r="AL2583" s="5" t="s">
        <v>455</v>
      </c>
      <c r="AM2583" s="5" t="s">
        <v>456</v>
      </c>
      <c r="AT2583" s="5" t="s">
        <v>8219</v>
      </c>
      <c r="AU2583" s="5" t="s">
        <v>8220</v>
      </c>
      <c r="AV2583" s="5" t="s">
        <v>852</v>
      </c>
      <c r="AW2583" s="5" t="s">
        <v>853</v>
      </c>
      <c r="BG2583" s="5" t="s">
        <v>261</v>
      </c>
      <c r="BH2583" s="5" t="s">
        <v>262</v>
      </c>
      <c r="BI2583" s="5" t="s">
        <v>8221</v>
      </c>
      <c r="BJ2583" s="5" t="s">
        <v>969</v>
      </c>
      <c r="BK2583" s="5" t="s">
        <v>695</v>
      </c>
      <c r="BL2583" s="5" t="s">
        <v>696</v>
      </c>
      <c r="BM2583" s="5" t="s">
        <v>249</v>
      </c>
      <c r="BN2583" s="5" t="s">
        <v>8222</v>
      </c>
      <c r="BO2583" s="5" t="s">
        <v>261</v>
      </c>
      <c r="BP2583" s="5" t="s">
        <v>262</v>
      </c>
      <c r="BQ2583" s="5" t="s">
        <v>8223</v>
      </c>
      <c r="BR2583" s="5" t="s">
        <v>12271</v>
      </c>
      <c r="BS2583" s="5" t="s">
        <v>266</v>
      </c>
      <c r="BT2583" s="4" t="s">
        <v>10598</v>
      </c>
    </row>
    <row r="2584" spans="1:72" ht="13.5" customHeight="1">
      <c r="A2584" s="7" t="str">
        <f>HYPERLINK("http://kyu.snu.ac.kr/sdhj/index.jsp?type=hj/GK14704_00IM0001_019a.jpg","1768_해북촌_019a")</f>
        <v>1768_해북촌_019a</v>
      </c>
      <c r="B2584" s="4">
        <v>1768</v>
      </c>
      <c r="C2584" s="4" t="s">
        <v>10599</v>
      </c>
      <c r="D2584" s="4" t="s">
        <v>10600</v>
      </c>
      <c r="E2584" s="4">
        <v>2583</v>
      </c>
      <c r="F2584" s="5">
        <v>13</v>
      </c>
      <c r="G2584" s="5" t="s">
        <v>8144</v>
      </c>
      <c r="H2584" s="5" t="s">
        <v>8145</v>
      </c>
      <c r="I2584" s="5">
        <v>1</v>
      </c>
      <c r="L2584" s="5">
        <v>4</v>
      </c>
      <c r="M2584" s="5" t="s">
        <v>8209</v>
      </c>
      <c r="N2584" s="5" t="s">
        <v>8210</v>
      </c>
      <c r="S2584" s="5" t="s">
        <v>115</v>
      </c>
      <c r="T2584" s="5" t="s">
        <v>116</v>
      </c>
      <c r="U2584" s="5" t="s">
        <v>8224</v>
      </c>
      <c r="V2584" s="5" t="s">
        <v>8225</v>
      </c>
      <c r="Y2584" s="5" t="s">
        <v>6675</v>
      </c>
      <c r="Z2584" s="5" t="s">
        <v>6676</v>
      </c>
      <c r="AC2584" s="4">
        <v>32</v>
      </c>
      <c r="AD2584" s="5" t="s">
        <v>985</v>
      </c>
      <c r="AE2584" s="5" t="s">
        <v>986</v>
      </c>
    </row>
    <row r="2585" spans="1:72" ht="13.5" customHeight="1">
      <c r="A2585" s="7" t="str">
        <f>HYPERLINK("http://kyu.snu.ac.kr/sdhj/index.jsp?type=hj/GK14704_00IM0001_019a.jpg","1768_해북촌_019a")</f>
        <v>1768_해북촌_019a</v>
      </c>
      <c r="B2585" s="4">
        <v>1768</v>
      </c>
      <c r="C2585" s="4" t="s">
        <v>9873</v>
      </c>
      <c r="D2585" s="4" t="s">
        <v>9874</v>
      </c>
      <c r="E2585" s="4">
        <v>2584</v>
      </c>
      <c r="F2585" s="5">
        <v>13</v>
      </c>
      <c r="G2585" s="5" t="s">
        <v>8144</v>
      </c>
      <c r="H2585" s="5" t="s">
        <v>8145</v>
      </c>
      <c r="I2585" s="5">
        <v>1</v>
      </c>
      <c r="L2585" s="5">
        <v>4</v>
      </c>
      <c r="M2585" s="5" t="s">
        <v>8209</v>
      </c>
      <c r="N2585" s="5" t="s">
        <v>8210</v>
      </c>
      <c r="S2585" s="5" t="s">
        <v>121</v>
      </c>
      <c r="T2585" s="5" t="s">
        <v>122</v>
      </c>
      <c r="W2585" s="5" t="s">
        <v>408</v>
      </c>
      <c r="X2585" s="5" t="s">
        <v>409</v>
      </c>
      <c r="Y2585" s="5" t="s">
        <v>20</v>
      </c>
      <c r="Z2585" s="5" t="s">
        <v>21</v>
      </c>
      <c r="AC2585" s="4">
        <v>28</v>
      </c>
      <c r="AD2585" s="5" t="s">
        <v>119</v>
      </c>
      <c r="AE2585" s="5" t="s">
        <v>120</v>
      </c>
    </row>
    <row r="2586" spans="1:72" ht="13.5" customHeight="1">
      <c r="A2586" s="7" t="str">
        <f>HYPERLINK("http://kyu.snu.ac.kr/sdhj/index.jsp?type=hj/GK14704_00IM0001_019a.jpg","1768_해북촌_019a")</f>
        <v>1768_해북촌_019a</v>
      </c>
      <c r="B2586" s="4">
        <v>1768</v>
      </c>
      <c r="C2586" s="4" t="s">
        <v>9873</v>
      </c>
      <c r="D2586" s="4" t="s">
        <v>9874</v>
      </c>
      <c r="E2586" s="4">
        <v>2585</v>
      </c>
      <c r="F2586" s="5">
        <v>13</v>
      </c>
      <c r="G2586" s="5" t="s">
        <v>8144</v>
      </c>
      <c r="H2586" s="5" t="s">
        <v>8145</v>
      </c>
      <c r="I2586" s="5">
        <v>1</v>
      </c>
      <c r="L2586" s="5">
        <v>4</v>
      </c>
      <c r="M2586" s="5" t="s">
        <v>8209</v>
      </c>
      <c r="N2586" s="5" t="s">
        <v>8210</v>
      </c>
      <c r="S2586" s="5" t="s">
        <v>1962</v>
      </c>
      <c r="T2586" s="5" t="s">
        <v>1963</v>
      </c>
      <c r="AD2586" s="5" t="s">
        <v>659</v>
      </c>
      <c r="AE2586" s="5" t="s">
        <v>660</v>
      </c>
    </row>
    <row r="2587" spans="1:72" ht="13.5" customHeight="1">
      <c r="A2587" s="7" t="str">
        <f>HYPERLINK("http://kyu.snu.ac.kr/sdhj/index.jsp?type=hj/GK14704_00IM0001_019a.jpg","1768_해북촌_019a")</f>
        <v>1768_해북촌_019a</v>
      </c>
      <c r="B2587" s="4">
        <v>1768</v>
      </c>
      <c r="C2587" s="4" t="s">
        <v>9873</v>
      </c>
      <c r="D2587" s="4" t="s">
        <v>9874</v>
      </c>
      <c r="E2587" s="4">
        <v>2586</v>
      </c>
      <c r="F2587" s="5">
        <v>13</v>
      </c>
      <c r="G2587" s="5" t="s">
        <v>8144</v>
      </c>
      <c r="H2587" s="5" t="s">
        <v>8145</v>
      </c>
      <c r="I2587" s="5">
        <v>1</v>
      </c>
      <c r="L2587" s="5">
        <v>5</v>
      </c>
      <c r="M2587" s="4" t="s">
        <v>8226</v>
      </c>
      <c r="N2587" s="4" t="s">
        <v>8227</v>
      </c>
      <c r="S2587" s="4"/>
      <c r="T2587" s="4" t="s">
        <v>10121</v>
      </c>
      <c r="U2587" s="5" t="s">
        <v>695</v>
      </c>
      <c r="V2587" s="5" t="s">
        <v>696</v>
      </c>
      <c r="W2587" s="5" t="s">
        <v>439</v>
      </c>
      <c r="X2587" s="5" t="s">
        <v>440</v>
      </c>
      <c r="Y2587" s="5" t="s">
        <v>8228</v>
      </c>
      <c r="Z2587" s="5" t="s">
        <v>8229</v>
      </c>
      <c r="AC2587" s="4">
        <v>71</v>
      </c>
      <c r="AD2587" s="5" t="s">
        <v>199</v>
      </c>
      <c r="AE2587" s="5" t="s">
        <v>200</v>
      </c>
      <c r="AJ2587" s="5" t="s">
        <v>33</v>
      </c>
      <c r="AK2587" s="5" t="s">
        <v>34</v>
      </c>
      <c r="AL2587" s="5" t="s">
        <v>437</v>
      </c>
      <c r="AM2587" s="5" t="s">
        <v>438</v>
      </c>
      <c r="AT2587" s="5" t="s">
        <v>695</v>
      </c>
      <c r="AU2587" s="5" t="s">
        <v>696</v>
      </c>
      <c r="AV2587" s="5" t="s">
        <v>7065</v>
      </c>
      <c r="AW2587" s="5" t="s">
        <v>7066</v>
      </c>
      <c r="BG2587" s="5" t="s">
        <v>695</v>
      </c>
      <c r="BH2587" s="5" t="s">
        <v>696</v>
      </c>
      <c r="BI2587" s="5" t="s">
        <v>7067</v>
      </c>
      <c r="BJ2587" s="5" t="s">
        <v>7068</v>
      </c>
      <c r="BK2587" s="5" t="s">
        <v>695</v>
      </c>
      <c r="BL2587" s="5" t="s">
        <v>696</v>
      </c>
      <c r="BM2587" s="5" t="s">
        <v>2256</v>
      </c>
      <c r="BN2587" s="5" t="s">
        <v>2257</v>
      </c>
      <c r="BO2587" s="5" t="s">
        <v>261</v>
      </c>
      <c r="BP2587" s="5" t="s">
        <v>262</v>
      </c>
      <c r="BQ2587" s="5" t="s">
        <v>7070</v>
      </c>
      <c r="BR2587" s="5" t="s">
        <v>11917</v>
      </c>
      <c r="BS2587" s="5" t="s">
        <v>266</v>
      </c>
      <c r="BT2587" s="4" t="s">
        <v>9706</v>
      </c>
    </row>
    <row r="2588" spans="1:72" ht="13.5" customHeight="1">
      <c r="A2588" s="7" t="str">
        <f>HYPERLINK("http://kyu.snu.ac.kr/sdhj/index.jsp?type=hj/GK14704_00IM0001_019a.jpg","1768_해북촌_019a")</f>
        <v>1768_해북촌_019a</v>
      </c>
      <c r="B2588" s="4">
        <v>1768</v>
      </c>
      <c r="C2588" s="4" t="s">
        <v>9707</v>
      </c>
      <c r="D2588" s="4" t="s">
        <v>9708</v>
      </c>
      <c r="E2588" s="4">
        <v>2587</v>
      </c>
      <c r="F2588" s="5">
        <v>13</v>
      </c>
      <c r="G2588" s="5" t="s">
        <v>8144</v>
      </c>
      <c r="H2588" s="5" t="s">
        <v>8145</v>
      </c>
      <c r="I2588" s="5">
        <v>1</v>
      </c>
      <c r="L2588" s="5">
        <v>5</v>
      </c>
      <c r="M2588" s="5" t="s">
        <v>8226</v>
      </c>
      <c r="N2588" s="5" t="s">
        <v>8227</v>
      </c>
      <c r="S2588" s="5" t="s">
        <v>95</v>
      </c>
      <c r="T2588" s="5" t="s">
        <v>96</v>
      </c>
      <c r="W2588" s="5" t="s">
        <v>249</v>
      </c>
      <c r="X2588" s="4" t="s">
        <v>10122</v>
      </c>
      <c r="Y2588" s="5" t="s">
        <v>20</v>
      </c>
      <c r="Z2588" s="5" t="s">
        <v>21</v>
      </c>
      <c r="AC2588" s="4">
        <v>64</v>
      </c>
      <c r="AD2588" s="5" t="s">
        <v>316</v>
      </c>
      <c r="AE2588" s="5" t="s">
        <v>317</v>
      </c>
      <c r="AJ2588" s="5" t="s">
        <v>33</v>
      </c>
      <c r="AK2588" s="5" t="s">
        <v>34</v>
      </c>
      <c r="AL2588" s="5" t="s">
        <v>93</v>
      </c>
      <c r="AM2588" s="5" t="s">
        <v>94</v>
      </c>
      <c r="AT2588" s="5" t="s">
        <v>695</v>
      </c>
      <c r="AU2588" s="5" t="s">
        <v>696</v>
      </c>
      <c r="AV2588" s="5" t="s">
        <v>7876</v>
      </c>
      <c r="AW2588" s="5" t="s">
        <v>108</v>
      </c>
      <c r="BG2588" s="5" t="s">
        <v>695</v>
      </c>
      <c r="BH2588" s="5" t="s">
        <v>696</v>
      </c>
      <c r="BI2588" s="5" t="s">
        <v>8230</v>
      </c>
      <c r="BJ2588" s="5" t="s">
        <v>8231</v>
      </c>
      <c r="BK2588" s="5" t="s">
        <v>695</v>
      </c>
      <c r="BL2588" s="5" t="s">
        <v>696</v>
      </c>
      <c r="BM2588" s="5" t="s">
        <v>8232</v>
      </c>
      <c r="BN2588" s="5" t="s">
        <v>8233</v>
      </c>
      <c r="BO2588" s="5" t="s">
        <v>695</v>
      </c>
      <c r="BP2588" s="5" t="s">
        <v>696</v>
      </c>
      <c r="BQ2588" s="5" t="s">
        <v>8234</v>
      </c>
      <c r="BR2588" s="5" t="s">
        <v>12272</v>
      </c>
      <c r="BS2588" s="5" t="s">
        <v>266</v>
      </c>
      <c r="BT2588" s="4" t="s">
        <v>12125</v>
      </c>
    </row>
    <row r="2589" spans="1:72" ht="13.5" customHeight="1">
      <c r="A2589" s="7" t="str">
        <f>HYPERLINK("http://kyu.snu.ac.kr/sdhj/index.jsp?type=hj/GK14704_00IM0001_019a.jpg","1768_해북촌_019a")</f>
        <v>1768_해북촌_019a</v>
      </c>
      <c r="B2589" s="4">
        <v>1768</v>
      </c>
      <c r="C2589" s="4" t="s">
        <v>12126</v>
      </c>
      <c r="D2589" s="4" t="s">
        <v>12127</v>
      </c>
      <c r="E2589" s="4">
        <v>2588</v>
      </c>
      <c r="F2589" s="5">
        <v>13</v>
      </c>
      <c r="G2589" s="5" t="s">
        <v>8144</v>
      </c>
      <c r="H2589" s="5" t="s">
        <v>8145</v>
      </c>
      <c r="I2589" s="5">
        <v>1</v>
      </c>
      <c r="L2589" s="5">
        <v>5</v>
      </c>
      <c r="M2589" s="5" t="s">
        <v>8226</v>
      </c>
      <c r="N2589" s="5" t="s">
        <v>8227</v>
      </c>
      <c r="S2589" s="5" t="s">
        <v>115</v>
      </c>
      <c r="T2589" s="5" t="s">
        <v>116</v>
      </c>
      <c r="U2589" s="5" t="s">
        <v>7250</v>
      </c>
      <c r="V2589" s="5" t="s">
        <v>7251</v>
      </c>
      <c r="Y2589" s="5" t="s">
        <v>8235</v>
      </c>
      <c r="Z2589" s="5" t="s">
        <v>8236</v>
      </c>
      <c r="AC2589" s="4">
        <v>41</v>
      </c>
      <c r="AD2589" s="5" t="s">
        <v>1175</v>
      </c>
      <c r="AE2589" s="5" t="s">
        <v>1176</v>
      </c>
    </row>
    <row r="2590" spans="1:72" ht="13.5" customHeight="1">
      <c r="A2590" s="7" t="str">
        <f>HYPERLINK("http://kyu.snu.ac.kr/sdhj/index.jsp?type=hj/GK14704_00IM0001_019a.jpg","1768_해북촌_019a")</f>
        <v>1768_해북촌_019a</v>
      </c>
      <c r="B2590" s="4">
        <v>1768</v>
      </c>
      <c r="C2590" s="4" t="s">
        <v>10680</v>
      </c>
      <c r="D2590" s="4" t="s">
        <v>10681</v>
      </c>
      <c r="E2590" s="4">
        <v>2589</v>
      </c>
      <c r="F2590" s="5">
        <v>13</v>
      </c>
      <c r="G2590" s="5" t="s">
        <v>8144</v>
      </c>
      <c r="H2590" s="5" t="s">
        <v>8145</v>
      </c>
      <c r="I2590" s="5">
        <v>1</v>
      </c>
      <c r="L2590" s="5">
        <v>5</v>
      </c>
      <c r="M2590" s="5" t="s">
        <v>8226</v>
      </c>
      <c r="N2590" s="5" t="s">
        <v>8227</v>
      </c>
      <c r="S2590" s="5" t="s">
        <v>121</v>
      </c>
      <c r="T2590" s="5" t="s">
        <v>122</v>
      </c>
      <c r="W2590" s="5" t="s">
        <v>123</v>
      </c>
      <c r="X2590" s="5" t="s">
        <v>124</v>
      </c>
      <c r="Y2590" s="5" t="s">
        <v>251</v>
      </c>
      <c r="Z2590" s="5" t="s">
        <v>252</v>
      </c>
      <c r="AC2590" s="4">
        <v>41</v>
      </c>
      <c r="AD2590" s="5" t="s">
        <v>1175</v>
      </c>
      <c r="AE2590" s="5" t="s">
        <v>1176</v>
      </c>
    </row>
    <row r="2591" spans="1:72" ht="13.5" customHeight="1">
      <c r="A2591" s="7" t="str">
        <f>HYPERLINK("http://kyu.snu.ac.kr/sdhj/index.jsp?type=hj/GK14704_00IM0001_019a.jpg","1768_해북촌_019a")</f>
        <v>1768_해북촌_019a</v>
      </c>
      <c r="B2591" s="4">
        <v>1768</v>
      </c>
      <c r="C2591" s="4" t="s">
        <v>9869</v>
      </c>
      <c r="D2591" s="4" t="s">
        <v>9870</v>
      </c>
      <c r="E2591" s="4">
        <v>2590</v>
      </c>
      <c r="F2591" s="5">
        <v>13</v>
      </c>
      <c r="G2591" s="5" t="s">
        <v>8144</v>
      </c>
      <c r="H2591" s="5" t="s">
        <v>8145</v>
      </c>
      <c r="I2591" s="5">
        <v>1</v>
      </c>
      <c r="L2591" s="5">
        <v>5</v>
      </c>
      <c r="M2591" s="5" t="s">
        <v>8226</v>
      </c>
      <c r="N2591" s="5" t="s">
        <v>8227</v>
      </c>
      <c r="S2591" s="5" t="s">
        <v>115</v>
      </c>
      <c r="T2591" s="5" t="s">
        <v>116</v>
      </c>
      <c r="U2591" s="5" t="s">
        <v>8237</v>
      </c>
      <c r="V2591" s="5" t="s">
        <v>8238</v>
      </c>
      <c r="Y2591" s="5" t="s">
        <v>697</v>
      </c>
      <c r="Z2591" s="5" t="s">
        <v>698</v>
      </c>
      <c r="AC2591" s="4">
        <v>25</v>
      </c>
      <c r="AD2591" s="5" t="s">
        <v>125</v>
      </c>
      <c r="AE2591" s="5" t="s">
        <v>126</v>
      </c>
    </row>
    <row r="2592" spans="1:72" ht="13.5" customHeight="1">
      <c r="A2592" s="7" t="str">
        <f>HYPERLINK("http://kyu.snu.ac.kr/sdhj/index.jsp?type=hj/GK14704_00IM0001_019a.jpg","1768_해북촌_019a")</f>
        <v>1768_해북촌_019a</v>
      </c>
      <c r="B2592" s="4">
        <v>1768</v>
      </c>
      <c r="C2592" s="4" t="s">
        <v>9869</v>
      </c>
      <c r="D2592" s="4" t="s">
        <v>9870</v>
      </c>
      <c r="E2592" s="4">
        <v>2591</v>
      </c>
      <c r="F2592" s="5">
        <v>13</v>
      </c>
      <c r="G2592" s="5" t="s">
        <v>8144</v>
      </c>
      <c r="H2592" s="5" t="s">
        <v>8145</v>
      </c>
      <c r="I2592" s="5">
        <v>1</v>
      </c>
      <c r="L2592" s="5">
        <v>5</v>
      </c>
      <c r="M2592" s="5" t="s">
        <v>8226</v>
      </c>
      <c r="N2592" s="5" t="s">
        <v>8227</v>
      </c>
      <c r="S2592" s="5" t="s">
        <v>121</v>
      </c>
      <c r="T2592" s="5" t="s">
        <v>122</v>
      </c>
      <c r="W2592" s="5" t="s">
        <v>1657</v>
      </c>
      <c r="X2592" s="5" t="s">
        <v>1304</v>
      </c>
      <c r="Y2592" s="5" t="s">
        <v>251</v>
      </c>
      <c r="Z2592" s="5" t="s">
        <v>252</v>
      </c>
      <c r="AC2592" s="4">
        <v>24</v>
      </c>
      <c r="AD2592" s="5" t="s">
        <v>137</v>
      </c>
      <c r="AE2592" s="5" t="s">
        <v>138</v>
      </c>
    </row>
    <row r="2593" spans="1:72" ht="13.5" customHeight="1">
      <c r="A2593" s="7" t="str">
        <f>HYPERLINK("http://kyu.snu.ac.kr/sdhj/index.jsp?type=hj/GK14704_00IM0001_019a.jpg","1768_해북촌_019a")</f>
        <v>1768_해북촌_019a</v>
      </c>
      <c r="B2593" s="4">
        <v>1768</v>
      </c>
      <c r="C2593" s="4" t="s">
        <v>9869</v>
      </c>
      <c r="D2593" s="4" t="s">
        <v>9870</v>
      </c>
      <c r="E2593" s="4">
        <v>2592</v>
      </c>
      <c r="F2593" s="5">
        <v>13</v>
      </c>
      <c r="G2593" s="5" t="s">
        <v>8144</v>
      </c>
      <c r="H2593" s="5" t="s">
        <v>8145</v>
      </c>
      <c r="I2593" s="5">
        <v>1</v>
      </c>
      <c r="L2593" s="5">
        <v>5</v>
      </c>
      <c r="M2593" s="5" t="s">
        <v>8226</v>
      </c>
      <c r="N2593" s="5" t="s">
        <v>8227</v>
      </c>
      <c r="S2593" s="5" t="s">
        <v>5814</v>
      </c>
      <c r="T2593" s="5" t="s">
        <v>3115</v>
      </c>
      <c r="U2593" s="5" t="s">
        <v>8239</v>
      </c>
      <c r="V2593" s="5" t="s">
        <v>8240</v>
      </c>
      <c r="Y2593" s="5" t="s">
        <v>9548</v>
      </c>
      <c r="Z2593" s="5" t="s">
        <v>2891</v>
      </c>
      <c r="AC2593" s="4">
        <v>11</v>
      </c>
      <c r="AD2593" s="5" t="s">
        <v>199</v>
      </c>
      <c r="AE2593" s="5" t="s">
        <v>200</v>
      </c>
    </row>
    <row r="2594" spans="1:72" ht="13.5" customHeight="1">
      <c r="A2594" s="7" t="str">
        <f>HYPERLINK("http://kyu.snu.ac.kr/sdhj/index.jsp?type=hj/GK14704_00IM0001_019a.jpg","1768_해북촌_019a")</f>
        <v>1768_해북촌_019a</v>
      </c>
      <c r="B2594" s="4">
        <v>1768</v>
      </c>
      <c r="C2594" s="4" t="s">
        <v>9869</v>
      </c>
      <c r="D2594" s="4" t="s">
        <v>9870</v>
      </c>
      <c r="E2594" s="4">
        <v>2593</v>
      </c>
      <c r="F2594" s="5">
        <v>13</v>
      </c>
      <c r="G2594" s="5" t="s">
        <v>8144</v>
      </c>
      <c r="H2594" s="5" t="s">
        <v>8145</v>
      </c>
      <c r="I2594" s="5">
        <v>2</v>
      </c>
      <c r="J2594" s="5" t="s">
        <v>8241</v>
      </c>
      <c r="K2594" s="5" t="s">
        <v>8242</v>
      </c>
      <c r="L2594" s="5">
        <v>1</v>
      </c>
      <c r="M2594" s="4" t="s">
        <v>8241</v>
      </c>
      <c r="N2594" s="4" t="s">
        <v>8242</v>
      </c>
      <c r="S2594" s="4"/>
      <c r="T2594" s="4" t="s">
        <v>10144</v>
      </c>
      <c r="U2594" s="5" t="s">
        <v>695</v>
      </c>
      <c r="V2594" s="5" t="s">
        <v>696</v>
      </c>
      <c r="W2594" s="5" t="s">
        <v>439</v>
      </c>
      <c r="X2594" s="5" t="s">
        <v>440</v>
      </c>
      <c r="Y2594" s="5" t="s">
        <v>8243</v>
      </c>
      <c r="Z2594" s="5" t="s">
        <v>8244</v>
      </c>
      <c r="AC2594" s="4">
        <v>40</v>
      </c>
      <c r="AD2594" s="5" t="s">
        <v>371</v>
      </c>
      <c r="AE2594" s="5" t="s">
        <v>372</v>
      </c>
      <c r="AJ2594" s="5" t="s">
        <v>33</v>
      </c>
      <c r="AK2594" s="5" t="s">
        <v>34</v>
      </c>
      <c r="AL2594" s="5" t="s">
        <v>437</v>
      </c>
      <c r="AM2594" s="5" t="s">
        <v>438</v>
      </c>
      <c r="AT2594" s="5" t="s">
        <v>1030</v>
      </c>
      <c r="AU2594" s="5" t="s">
        <v>1031</v>
      </c>
      <c r="AV2594" s="5" t="s">
        <v>8245</v>
      </c>
      <c r="AW2594" s="5" t="s">
        <v>12273</v>
      </c>
      <c r="BG2594" s="5" t="s">
        <v>695</v>
      </c>
      <c r="BH2594" s="5" t="s">
        <v>696</v>
      </c>
      <c r="BI2594" s="5" t="s">
        <v>7067</v>
      </c>
      <c r="BJ2594" s="5" t="s">
        <v>7068</v>
      </c>
      <c r="BK2594" s="5" t="s">
        <v>695</v>
      </c>
      <c r="BL2594" s="5" t="s">
        <v>696</v>
      </c>
      <c r="BM2594" s="5" t="s">
        <v>2256</v>
      </c>
      <c r="BN2594" s="5" t="s">
        <v>2257</v>
      </c>
      <c r="BQ2594" s="5" t="s">
        <v>8246</v>
      </c>
      <c r="BR2594" s="5" t="s">
        <v>12274</v>
      </c>
      <c r="BS2594" s="5" t="s">
        <v>266</v>
      </c>
      <c r="BT2594" s="4" t="s">
        <v>11107</v>
      </c>
    </row>
    <row r="2595" spans="1:72" ht="13.5" customHeight="1">
      <c r="A2595" s="7" t="str">
        <f>HYPERLINK("http://kyu.snu.ac.kr/sdhj/index.jsp?type=hj/GK14704_00IM0001_019a.jpg","1768_해북촌_019a")</f>
        <v>1768_해북촌_019a</v>
      </c>
      <c r="B2595" s="4">
        <v>1768</v>
      </c>
      <c r="C2595" s="4" t="s">
        <v>10672</v>
      </c>
      <c r="D2595" s="4" t="s">
        <v>10673</v>
      </c>
      <c r="E2595" s="4">
        <v>2594</v>
      </c>
      <c r="F2595" s="5">
        <v>13</v>
      </c>
      <c r="G2595" s="5" t="s">
        <v>8144</v>
      </c>
      <c r="H2595" s="5" t="s">
        <v>8145</v>
      </c>
      <c r="I2595" s="5">
        <v>2</v>
      </c>
      <c r="L2595" s="5">
        <v>1</v>
      </c>
      <c r="M2595" s="5" t="s">
        <v>8241</v>
      </c>
      <c r="N2595" s="5" t="s">
        <v>8242</v>
      </c>
      <c r="S2595" s="5" t="s">
        <v>95</v>
      </c>
      <c r="T2595" s="5" t="s">
        <v>96</v>
      </c>
      <c r="W2595" s="5" t="s">
        <v>250</v>
      </c>
      <c r="X2595" s="4" t="s">
        <v>10518</v>
      </c>
      <c r="Y2595" s="5" t="s">
        <v>251</v>
      </c>
      <c r="Z2595" s="5" t="s">
        <v>252</v>
      </c>
      <c r="AC2595" s="4">
        <v>44</v>
      </c>
      <c r="AD2595" s="5" t="s">
        <v>1010</v>
      </c>
      <c r="AE2595" s="5" t="s">
        <v>1011</v>
      </c>
      <c r="AJ2595" s="5" t="s">
        <v>33</v>
      </c>
      <c r="AK2595" s="5" t="s">
        <v>34</v>
      </c>
      <c r="AL2595" s="5" t="s">
        <v>93</v>
      </c>
      <c r="AM2595" s="5" t="s">
        <v>94</v>
      </c>
      <c r="AT2595" s="5" t="s">
        <v>695</v>
      </c>
      <c r="AU2595" s="5" t="s">
        <v>696</v>
      </c>
      <c r="AV2595" s="5" t="s">
        <v>8247</v>
      </c>
      <c r="AW2595" s="5" t="s">
        <v>8248</v>
      </c>
      <c r="BG2595" s="5" t="s">
        <v>695</v>
      </c>
      <c r="BH2595" s="5" t="s">
        <v>696</v>
      </c>
      <c r="BI2595" s="5" t="s">
        <v>3136</v>
      </c>
      <c r="BJ2595" s="5" t="s">
        <v>3137</v>
      </c>
      <c r="BM2595" s="5" t="s">
        <v>8249</v>
      </c>
      <c r="BN2595" s="5" t="s">
        <v>8250</v>
      </c>
      <c r="BQ2595" s="5" t="s">
        <v>8251</v>
      </c>
      <c r="BR2595" s="5" t="s">
        <v>12275</v>
      </c>
      <c r="BS2595" s="5" t="s">
        <v>93</v>
      </c>
      <c r="BT2595" s="5" t="s">
        <v>94</v>
      </c>
    </row>
    <row r="2596" spans="1:72" ht="13.5" customHeight="1">
      <c r="A2596" s="7" t="str">
        <f>HYPERLINK("http://kyu.snu.ac.kr/sdhj/index.jsp?type=hj/GK14704_00IM0001_019a.jpg","1768_해북촌_019a")</f>
        <v>1768_해북촌_019a</v>
      </c>
      <c r="B2596" s="4">
        <v>1768</v>
      </c>
      <c r="C2596" s="4" t="s">
        <v>9707</v>
      </c>
      <c r="D2596" s="4" t="s">
        <v>9708</v>
      </c>
      <c r="E2596" s="4">
        <v>2595</v>
      </c>
      <c r="F2596" s="5">
        <v>13</v>
      </c>
      <c r="G2596" s="5" t="s">
        <v>8144</v>
      </c>
      <c r="H2596" s="5" t="s">
        <v>8145</v>
      </c>
      <c r="I2596" s="5">
        <v>2</v>
      </c>
      <c r="L2596" s="5">
        <v>1</v>
      </c>
      <c r="M2596" s="5" t="s">
        <v>8241</v>
      </c>
      <c r="N2596" s="5" t="s">
        <v>8242</v>
      </c>
      <c r="S2596" s="5" t="s">
        <v>127</v>
      </c>
      <c r="T2596" s="5" t="s">
        <v>128</v>
      </c>
      <c r="Y2596" s="5" t="s">
        <v>251</v>
      </c>
      <c r="Z2596" s="5" t="s">
        <v>252</v>
      </c>
      <c r="AC2596" s="4">
        <v>18</v>
      </c>
      <c r="AD2596" s="5" t="s">
        <v>464</v>
      </c>
      <c r="AE2596" s="5" t="s">
        <v>465</v>
      </c>
    </row>
    <row r="2597" spans="1:72" ht="13.5" customHeight="1">
      <c r="A2597" s="7" t="str">
        <f>HYPERLINK("http://kyu.snu.ac.kr/sdhj/index.jsp?type=hj/GK14704_00IM0001_019a.jpg","1768_해북촌_019a")</f>
        <v>1768_해북촌_019a</v>
      </c>
      <c r="B2597" s="4">
        <v>1768</v>
      </c>
      <c r="C2597" s="4" t="s">
        <v>9719</v>
      </c>
      <c r="D2597" s="4" t="s">
        <v>9720</v>
      </c>
      <c r="E2597" s="4">
        <v>2596</v>
      </c>
      <c r="F2597" s="5">
        <v>13</v>
      </c>
      <c r="G2597" s="5" t="s">
        <v>8144</v>
      </c>
      <c r="H2597" s="5" t="s">
        <v>8145</v>
      </c>
      <c r="I2597" s="5">
        <v>2</v>
      </c>
      <c r="L2597" s="5">
        <v>1</v>
      </c>
      <c r="M2597" s="5" t="s">
        <v>8241</v>
      </c>
      <c r="N2597" s="5" t="s">
        <v>8242</v>
      </c>
      <c r="S2597" s="5" t="s">
        <v>127</v>
      </c>
      <c r="T2597" s="5" t="s">
        <v>128</v>
      </c>
      <c r="Y2597" s="5" t="s">
        <v>251</v>
      </c>
      <c r="Z2597" s="5" t="s">
        <v>252</v>
      </c>
      <c r="AC2597" s="4">
        <v>15</v>
      </c>
      <c r="AD2597" s="5" t="s">
        <v>213</v>
      </c>
      <c r="AE2597" s="5" t="s">
        <v>214</v>
      </c>
    </row>
    <row r="2598" spans="1:72" ht="13.5" customHeight="1">
      <c r="A2598" s="7" t="str">
        <f>HYPERLINK("http://kyu.snu.ac.kr/sdhj/index.jsp?type=hj/GK14704_00IM0001_019a.jpg","1768_해북촌_019a")</f>
        <v>1768_해북촌_019a</v>
      </c>
      <c r="B2598" s="4">
        <v>1768</v>
      </c>
      <c r="C2598" s="4" t="s">
        <v>9719</v>
      </c>
      <c r="D2598" s="4" t="s">
        <v>9720</v>
      </c>
      <c r="E2598" s="4">
        <v>2597</v>
      </c>
      <c r="F2598" s="5">
        <v>13</v>
      </c>
      <c r="G2598" s="5" t="s">
        <v>8144</v>
      </c>
      <c r="H2598" s="5" t="s">
        <v>8145</v>
      </c>
      <c r="I2598" s="5">
        <v>2</v>
      </c>
      <c r="L2598" s="5">
        <v>2</v>
      </c>
      <c r="M2598" s="4" t="s">
        <v>6851</v>
      </c>
      <c r="N2598" s="4" t="s">
        <v>6852</v>
      </c>
      <c r="Q2598" s="5" t="s">
        <v>8252</v>
      </c>
      <c r="R2598" s="5" t="s">
        <v>8253</v>
      </c>
      <c r="S2598" s="4"/>
      <c r="T2598" s="4" t="s">
        <v>9970</v>
      </c>
      <c r="W2598" s="5" t="s">
        <v>1073</v>
      </c>
      <c r="X2598" s="4" t="s">
        <v>11853</v>
      </c>
      <c r="Y2598" s="5" t="s">
        <v>251</v>
      </c>
      <c r="Z2598" s="5" t="s">
        <v>252</v>
      </c>
      <c r="AC2598" s="4">
        <v>65</v>
      </c>
      <c r="AD2598" s="5" t="s">
        <v>659</v>
      </c>
      <c r="AE2598" s="5" t="s">
        <v>660</v>
      </c>
      <c r="AJ2598" s="5" t="s">
        <v>33</v>
      </c>
      <c r="AK2598" s="5" t="s">
        <v>34</v>
      </c>
      <c r="AL2598" s="5" t="s">
        <v>382</v>
      </c>
      <c r="AM2598" s="5" t="s">
        <v>11854</v>
      </c>
      <c r="AT2598" s="5" t="s">
        <v>695</v>
      </c>
      <c r="AU2598" s="5" t="s">
        <v>696</v>
      </c>
      <c r="AV2598" s="5" t="s">
        <v>4712</v>
      </c>
      <c r="AW2598" s="5" t="s">
        <v>4713</v>
      </c>
      <c r="BG2598" s="5" t="s">
        <v>261</v>
      </c>
      <c r="BH2598" s="5" t="s">
        <v>262</v>
      </c>
      <c r="BI2598" s="5" t="s">
        <v>6855</v>
      </c>
      <c r="BJ2598" s="5" t="s">
        <v>6856</v>
      </c>
      <c r="BK2598" s="5" t="s">
        <v>261</v>
      </c>
      <c r="BL2598" s="5" t="s">
        <v>262</v>
      </c>
      <c r="BM2598" s="5" t="s">
        <v>5106</v>
      </c>
      <c r="BN2598" s="5" t="s">
        <v>5107</v>
      </c>
      <c r="BO2598" s="5" t="s">
        <v>695</v>
      </c>
      <c r="BP2598" s="5" t="s">
        <v>696</v>
      </c>
      <c r="BQ2598" s="5" t="s">
        <v>8254</v>
      </c>
      <c r="BR2598" s="5" t="s">
        <v>12276</v>
      </c>
      <c r="BS2598" s="5" t="s">
        <v>266</v>
      </c>
      <c r="BT2598" s="4" t="s">
        <v>12277</v>
      </c>
    </row>
    <row r="2599" spans="1:72" ht="13.5" customHeight="1">
      <c r="A2599" s="7" t="str">
        <f>HYPERLINK("http://kyu.snu.ac.kr/sdhj/index.jsp?type=hj/GK14704_00IM0001_019a.jpg","1768_해북촌_019a")</f>
        <v>1768_해북촌_019a</v>
      </c>
      <c r="B2599" s="4">
        <v>1768</v>
      </c>
      <c r="C2599" s="4" t="s">
        <v>12278</v>
      </c>
      <c r="D2599" s="4" t="s">
        <v>12279</v>
      </c>
      <c r="E2599" s="4">
        <v>2598</v>
      </c>
      <c r="F2599" s="5">
        <v>13</v>
      </c>
      <c r="G2599" s="5" t="s">
        <v>8144</v>
      </c>
      <c r="H2599" s="5" t="s">
        <v>8145</v>
      </c>
      <c r="I2599" s="5">
        <v>2</v>
      </c>
      <c r="L2599" s="5">
        <v>2</v>
      </c>
      <c r="M2599" s="5" t="s">
        <v>6851</v>
      </c>
      <c r="N2599" s="5" t="s">
        <v>6852</v>
      </c>
      <c r="S2599" s="5" t="s">
        <v>127</v>
      </c>
      <c r="T2599" s="5" t="s">
        <v>128</v>
      </c>
      <c r="Y2599" s="5" t="s">
        <v>251</v>
      </c>
      <c r="Z2599" s="5" t="s">
        <v>252</v>
      </c>
      <c r="AC2599" s="4">
        <v>25</v>
      </c>
      <c r="AD2599" s="5" t="s">
        <v>125</v>
      </c>
      <c r="AE2599" s="5" t="s">
        <v>126</v>
      </c>
    </row>
    <row r="2600" spans="1:72" ht="13.5" customHeight="1">
      <c r="A2600" s="7" t="str">
        <f>HYPERLINK("http://kyu.snu.ac.kr/sdhj/index.jsp?type=hj/GK14704_00IM0001_019a.jpg","1768_해북촌_019a")</f>
        <v>1768_해북촌_019a</v>
      </c>
      <c r="B2600" s="4">
        <v>1768</v>
      </c>
      <c r="C2600" s="4" t="s">
        <v>9977</v>
      </c>
      <c r="D2600" s="4" t="s">
        <v>9978</v>
      </c>
      <c r="E2600" s="4">
        <v>2599</v>
      </c>
      <c r="F2600" s="5">
        <v>13</v>
      </c>
      <c r="G2600" s="5" t="s">
        <v>8144</v>
      </c>
      <c r="H2600" s="5" t="s">
        <v>8145</v>
      </c>
      <c r="I2600" s="5">
        <v>2</v>
      </c>
      <c r="L2600" s="5">
        <v>2</v>
      </c>
      <c r="M2600" s="5" t="s">
        <v>6851</v>
      </c>
      <c r="N2600" s="5" t="s">
        <v>6852</v>
      </c>
      <c r="S2600" s="5" t="s">
        <v>3302</v>
      </c>
      <c r="T2600" s="5" t="s">
        <v>124</v>
      </c>
      <c r="U2600" s="5" t="s">
        <v>8255</v>
      </c>
      <c r="V2600" s="5" t="s">
        <v>8256</v>
      </c>
      <c r="W2600" s="5" t="s">
        <v>250</v>
      </c>
      <c r="X2600" s="4" t="s">
        <v>10830</v>
      </c>
      <c r="Y2600" s="5" t="s">
        <v>8257</v>
      </c>
      <c r="Z2600" s="5" t="s">
        <v>8258</v>
      </c>
      <c r="AC2600" s="4">
        <v>31</v>
      </c>
      <c r="AD2600" s="5" t="s">
        <v>985</v>
      </c>
      <c r="AE2600" s="5" t="s">
        <v>986</v>
      </c>
    </row>
    <row r="2601" spans="1:72" ht="13.5" customHeight="1">
      <c r="A2601" s="7" t="str">
        <f>HYPERLINK("http://kyu.snu.ac.kr/sdhj/index.jsp?type=hj/GK14704_00IM0001_019a.jpg","1768_해북촌_019a")</f>
        <v>1768_해북촌_019a</v>
      </c>
      <c r="B2601" s="4">
        <v>1768</v>
      </c>
      <c r="C2601" s="4" t="s">
        <v>9977</v>
      </c>
      <c r="D2601" s="4" t="s">
        <v>9978</v>
      </c>
      <c r="E2601" s="4">
        <v>2600</v>
      </c>
      <c r="F2601" s="5">
        <v>13</v>
      </c>
      <c r="G2601" s="5" t="s">
        <v>8144</v>
      </c>
      <c r="H2601" s="5" t="s">
        <v>8145</v>
      </c>
      <c r="I2601" s="5">
        <v>2</v>
      </c>
      <c r="L2601" s="5">
        <v>2</v>
      </c>
      <c r="M2601" s="5" t="s">
        <v>6851</v>
      </c>
      <c r="N2601" s="5" t="s">
        <v>6852</v>
      </c>
      <c r="S2601" s="5" t="s">
        <v>115</v>
      </c>
      <c r="T2601" s="5" t="s">
        <v>116</v>
      </c>
      <c r="U2601" s="5" t="s">
        <v>8255</v>
      </c>
      <c r="V2601" s="5" t="s">
        <v>8256</v>
      </c>
      <c r="Y2601" s="5" t="s">
        <v>8259</v>
      </c>
      <c r="Z2601" s="5" t="s">
        <v>8260</v>
      </c>
      <c r="AC2601" s="4">
        <v>13</v>
      </c>
      <c r="AD2601" s="5" t="s">
        <v>353</v>
      </c>
      <c r="AE2601" s="5" t="s">
        <v>354</v>
      </c>
    </row>
    <row r="2602" spans="1:72" ht="13.5" customHeight="1">
      <c r="A2602" s="7" t="str">
        <f>HYPERLINK("http://kyu.snu.ac.kr/sdhj/index.jsp?type=hj/GK14704_00IM0001_019a.jpg","1768_해북촌_019a")</f>
        <v>1768_해북촌_019a</v>
      </c>
      <c r="B2602" s="4">
        <v>1768</v>
      </c>
      <c r="C2602" s="4" t="s">
        <v>9977</v>
      </c>
      <c r="D2602" s="4" t="s">
        <v>9978</v>
      </c>
      <c r="E2602" s="4">
        <v>2601</v>
      </c>
      <c r="F2602" s="5">
        <v>13</v>
      </c>
      <c r="G2602" s="5" t="s">
        <v>8144</v>
      </c>
      <c r="H2602" s="5" t="s">
        <v>8145</v>
      </c>
      <c r="I2602" s="5">
        <v>2</v>
      </c>
      <c r="L2602" s="5">
        <v>2</v>
      </c>
      <c r="M2602" s="5" t="s">
        <v>6851</v>
      </c>
      <c r="N2602" s="5" t="s">
        <v>6852</v>
      </c>
      <c r="S2602" s="5" t="s">
        <v>127</v>
      </c>
      <c r="T2602" s="5" t="s">
        <v>128</v>
      </c>
      <c r="Y2602" s="5" t="s">
        <v>251</v>
      </c>
      <c r="Z2602" s="5" t="s">
        <v>252</v>
      </c>
      <c r="AC2602" s="4">
        <v>12</v>
      </c>
      <c r="AD2602" s="5" t="s">
        <v>183</v>
      </c>
      <c r="AE2602" s="5" t="s">
        <v>184</v>
      </c>
    </row>
    <row r="2603" spans="1:72" ht="13.5" customHeight="1">
      <c r="A2603" s="7" t="str">
        <f>HYPERLINK("http://kyu.snu.ac.kr/sdhj/index.jsp?type=hj/GK14704_00IM0001_019a.jpg","1768_해북촌_019a")</f>
        <v>1768_해북촌_019a</v>
      </c>
      <c r="B2603" s="4">
        <v>1768</v>
      </c>
      <c r="C2603" s="4" t="s">
        <v>9977</v>
      </c>
      <c r="D2603" s="4" t="s">
        <v>9978</v>
      </c>
      <c r="E2603" s="4">
        <v>2602</v>
      </c>
      <c r="F2603" s="5">
        <v>13</v>
      </c>
      <c r="G2603" s="5" t="s">
        <v>8144</v>
      </c>
      <c r="H2603" s="5" t="s">
        <v>8145</v>
      </c>
      <c r="I2603" s="5">
        <v>2</v>
      </c>
      <c r="L2603" s="5">
        <v>3</v>
      </c>
      <c r="M2603" s="4" t="s">
        <v>8261</v>
      </c>
      <c r="N2603" s="4" t="s">
        <v>8262</v>
      </c>
      <c r="S2603" s="4"/>
      <c r="T2603" s="4" t="s">
        <v>10091</v>
      </c>
      <c r="U2603" s="5" t="s">
        <v>6778</v>
      </c>
      <c r="V2603" s="5" t="s">
        <v>6779</v>
      </c>
      <c r="W2603" s="5" t="s">
        <v>2806</v>
      </c>
      <c r="X2603" s="5" t="s">
        <v>2807</v>
      </c>
      <c r="Y2603" s="5" t="s">
        <v>8263</v>
      </c>
      <c r="Z2603" s="5" t="s">
        <v>8264</v>
      </c>
      <c r="AC2603" s="4">
        <v>37</v>
      </c>
      <c r="AD2603" s="5" t="s">
        <v>2033</v>
      </c>
      <c r="AE2603" s="5" t="s">
        <v>2034</v>
      </c>
      <c r="AJ2603" s="5" t="s">
        <v>33</v>
      </c>
      <c r="AK2603" s="5" t="s">
        <v>34</v>
      </c>
      <c r="AL2603" s="5" t="s">
        <v>2810</v>
      </c>
      <c r="AM2603" s="5" t="s">
        <v>2811</v>
      </c>
      <c r="AT2603" s="5" t="s">
        <v>1030</v>
      </c>
      <c r="AU2603" s="5" t="s">
        <v>1031</v>
      </c>
      <c r="AV2603" s="5" t="s">
        <v>8155</v>
      </c>
      <c r="AW2603" s="5" t="s">
        <v>8156</v>
      </c>
      <c r="BG2603" s="5" t="s">
        <v>1030</v>
      </c>
      <c r="BH2603" s="5" t="s">
        <v>1031</v>
      </c>
      <c r="BI2603" s="5" t="s">
        <v>8265</v>
      </c>
      <c r="BJ2603" s="5" t="s">
        <v>8158</v>
      </c>
      <c r="BK2603" s="5" t="s">
        <v>1030</v>
      </c>
      <c r="BL2603" s="5" t="s">
        <v>1031</v>
      </c>
      <c r="BM2603" s="5" t="s">
        <v>8159</v>
      </c>
      <c r="BN2603" s="5" t="s">
        <v>8160</v>
      </c>
      <c r="BO2603" s="5" t="s">
        <v>1030</v>
      </c>
      <c r="BP2603" s="5" t="s">
        <v>1031</v>
      </c>
      <c r="BQ2603" s="5" t="s">
        <v>8161</v>
      </c>
      <c r="BR2603" s="5" t="s">
        <v>8162</v>
      </c>
      <c r="BS2603" s="5" t="s">
        <v>455</v>
      </c>
      <c r="BT2603" s="5" t="s">
        <v>456</v>
      </c>
    </row>
    <row r="2604" spans="1:72" ht="13.5" customHeight="1">
      <c r="A2604" s="7" t="str">
        <f>HYPERLINK("http://kyu.snu.ac.kr/sdhj/index.jsp?type=hj/GK14704_00IM0001_019a.jpg","1768_해북촌_019a")</f>
        <v>1768_해북촌_019a</v>
      </c>
      <c r="B2604" s="4">
        <v>1768</v>
      </c>
      <c r="C2604" s="4" t="s">
        <v>10217</v>
      </c>
      <c r="D2604" s="4" t="s">
        <v>10218</v>
      </c>
      <c r="E2604" s="4">
        <v>2603</v>
      </c>
      <c r="F2604" s="5">
        <v>13</v>
      </c>
      <c r="G2604" s="5" t="s">
        <v>8144</v>
      </c>
      <c r="H2604" s="5" t="s">
        <v>8145</v>
      </c>
      <c r="I2604" s="5">
        <v>2</v>
      </c>
      <c r="L2604" s="5">
        <v>3</v>
      </c>
      <c r="M2604" s="5" t="s">
        <v>8261</v>
      </c>
      <c r="N2604" s="5" t="s">
        <v>8262</v>
      </c>
      <c r="S2604" s="5" t="s">
        <v>95</v>
      </c>
      <c r="T2604" s="5" t="s">
        <v>96</v>
      </c>
      <c r="W2604" s="5" t="s">
        <v>75</v>
      </c>
      <c r="X2604" s="5" t="s">
        <v>76</v>
      </c>
      <c r="Y2604" s="5" t="s">
        <v>251</v>
      </c>
      <c r="Z2604" s="5" t="s">
        <v>252</v>
      </c>
      <c r="AC2604" s="4">
        <v>32</v>
      </c>
      <c r="AD2604" s="5" t="s">
        <v>985</v>
      </c>
      <c r="AE2604" s="5" t="s">
        <v>986</v>
      </c>
      <c r="AF2604" s="5" t="s">
        <v>610</v>
      </c>
      <c r="AG2604" s="5" t="s">
        <v>611</v>
      </c>
      <c r="AJ2604" s="5" t="s">
        <v>33</v>
      </c>
      <c r="AK2604" s="5" t="s">
        <v>34</v>
      </c>
      <c r="AL2604" s="5" t="s">
        <v>7834</v>
      </c>
      <c r="AM2604" s="5" t="s">
        <v>7835</v>
      </c>
      <c r="AV2604" s="5" t="s">
        <v>8266</v>
      </c>
      <c r="AW2604" s="5" t="s">
        <v>8267</v>
      </c>
      <c r="BI2604" s="5" t="s">
        <v>8268</v>
      </c>
      <c r="BJ2604" s="5" t="s">
        <v>8269</v>
      </c>
      <c r="BM2604" s="5" t="s">
        <v>4366</v>
      </c>
      <c r="BN2604" s="5" t="s">
        <v>4367</v>
      </c>
      <c r="BQ2604" s="5" t="s">
        <v>8270</v>
      </c>
      <c r="BR2604" s="5" t="s">
        <v>12280</v>
      </c>
      <c r="BS2604" s="5" t="s">
        <v>93</v>
      </c>
      <c r="BT2604" s="5" t="s">
        <v>94</v>
      </c>
    </row>
    <row r="2605" spans="1:72" ht="13.5" customHeight="1">
      <c r="A2605" s="7" t="str">
        <f>HYPERLINK("http://kyu.snu.ac.kr/sdhj/index.jsp?type=hj/GK14704_00IM0001_019a.jpg","1768_해북촌_019a")</f>
        <v>1768_해북촌_019a</v>
      </c>
      <c r="B2605" s="4">
        <v>1768</v>
      </c>
      <c r="C2605" s="4" t="s">
        <v>10441</v>
      </c>
      <c r="D2605" s="4" t="s">
        <v>10442</v>
      </c>
      <c r="E2605" s="4">
        <v>2604</v>
      </c>
      <c r="F2605" s="5">
        <v>13</v>
      </c>
      <c r="G2605" s="5" t="s">
        <v>8144</v>
      </c>
      <c r="H2605" s="5" t="s">
        <v>8145</v>
      </c>
      <c r="I2605" s="5">
        <v>2</v>
      </c>
      <c r="L2605" s="5">
        <v>3</v>
      </c>
      <c r="M2605" s="5" t="s">
        <v>8261</v>
      </c>
      <c r="N2605" s="5" t="s">
        <v>8262</v>
      </c>
      <c r="S2605" s="5" t="s">
        <v>248</v>
      </c>
      <c r="T2605" s="5" t="s">
        <v>176</v>
      </c>
      <c r="W2605" s="5" t="s">
        <v>408</v>
      </c>
      <c r="X2605" s="5" t="s">
        <v>409</v>
      </c>
      <c r="Y2605" s="5" t="s">
        <v>251</v>
      </c>
      <c r="Z2605" s="5" t="s">
        <v>252</v>
      </c>
      <c r="AC2605" s="4">
        <v>69</v>
      </c>
      <c r="AD2605" s="5" t="s">
        <v>129</v>
      </c>
      <c r="AE2605" s="5" t="s">
        <v>130</v>
      </c>
    </row>
    <row r="2606" spans="1:72" ht="13.5" customHeight="1">
      <c r="A2606" s="7" t="str">
        <f>HYPERLINK("http://kyu.snu.ac.kr/sdhj/index.jsp?type=hj/GK14704_00IM0001_019a.jpg","1768_해북촌_019a")</f>
        <v>1768_해북촌_019a</v>
      </c>
      <c r="B2606" s="4">
        <v>1768</v>
      </c>
      <c r="C2606" s="4" t="s">
        <v>9696</v>
      </c>
      <c r="D2606" s="4" t="s">
        <v>9697</v>
      </c>
      <c r="E2606" s="4">
        <v>2605</v>
      </c>
      <c r="F2606" s="5">
        <v>13</v>
      </c>
      <c r="G2606" s="5" t="s">
        <v>8144</v>
      </c>
      <c r="H2606" s="5" t="s">
        <v>8145</v>
      </c>
      <c r="I2606" s="5">
        <v>2</v>
      </c>
      <c r="L2606" s="5">
        <v>4</v>
      </c>
      <c r="M2606" s="4" t="s">
        <v>8271</v>
      </c>
      <c r="N2606" s="4" t="s">
        <v>8272</v>
      </c>
      <c r="S2606" s="4"/>
      <c r="T2606" s="4" t="s">
        <v>10835</v>
      </c>
      <c r="U2606" s="5" t="s">
        <v>3411</v>
      </c>
      <c r="V2606" s="5" t="s">
        <v>3412</v>
      </c>
      <c r="W2606" s="5" t="s">
        <v>1502</v>
      </c>
      <c r="X2606" s="5" t="s">
        <v>1503</v>
      </c>
      <c r="Y2606" s="5" t="s">
        <v>2751</v>
      </c>
      <c r="Z2606" s="5" t="s">
        <v>2752</v>
      </c>
      <c r="AC2606" s="4">
        <v>57</v>
      </c>
      <c r="AD2606" s="5" t="s">
        <v>770</v>
      </c>
      <c r="AE2606" s="5" t="s">
        <v>771</v>
      </c>
      <c r="AJ2606" s="5" t="s">
        <v>33</v>
      </c>
      <c r="AK2606" s="5" t="s">
        <v>34</v>
      </c>
      <c r="AL2606" s="5" t="s">
        <v>1811</v>
      </c>
      <c r="AM2606" s="5" t="s">
        <v>1812</v>
      </c>
      <c r="AT2606" s="5" t="s">
        <v>695</v>
      </c>
      <c r="AU2606" s="5" t="s">
        <v>696</v>
      </c>
      <c r="AV2606" s="5" t="s">
        <v>8273</v>
      </c>
      <c r="AW2606" s="5" t="s">
        <v>8274</v>
      </c>
      <c r="BG2606" s="5" t="s">
        <v>695</v>
      </c>
      <c r="BH2606" s="5" t="s">
        <v>696</v>
      </c>
      <c r="BI2606" s="5" t="s">
        <v>9549</v>
      </c>
      <c r="BJ2606" s="5" t="s">
        <v>8275</v>
      </c>
      <c r="BK2606" s="5" t="s">
        <v>695</v>
      </c>
      <c r="BL2606" s="5" t="s">
        <v>696</v>
      </c>
      <c r="BM2606" s="5" t="s">
        <v>9534</v>
      </c>
      <c r="BN2606" s="5" t="s">
        <v>6895</v>
      </c>
      <c r="BO2606" s="5" t="s">
        <v>695</v>
      </c>
      <c r="BP2606" s="5" t="s">
        <v>696</v>
      </c>
      <c r="BQ2606" s="5" t="s">
        <v>8276</v>
      </c>
      <c r="BR2606" s="5" t="s">
        <v>8277</v>
      </c>
      <c r="BS2606" s="5" t="s">
        <v>5905</v>
      </c>
      <c r="BT2606" s="5" t="s">
        <v>5906</v>
      </c>
    </row>
    <row r="2607" spans="1:72" ht="13.5" customHeight="1">
      <c r="A2607" s="7" t="str">
        <f>HYPERLINK("http://kyu.snu.ac.kr/sdhj/index.jsp?type=hj/GK14704_00IM0001_019a.jpg","1768_해북촌_019a")</f>
        <v>1768_해북촌_019a</v>
      </c>
      <c r="B2607" s="4">
        <v>1768</v>
      </c>
      <c r="C2607" s="4" t="s">
        <v>12281</v>
      </c>
      <c r="D2607" s="4" t="s">
        <v>12282</v>
      </c>
      <c r="E2607" s="4">
        <v>2606</v>
      </c>
      <c r="F2607" s="5">
        <v>13</v>
      </c>
      <c r="G2607" s="5" t="s">
        <v>8144</v>
      </c>
      <c r="H2607" s="5" t="s">
        <v>8145</v>
      </c>
      <c r="I2607" s="5">
        <v>2</v>
      </c>
      <c r="L2607" s="5">
        <v>4</v>
      </c>
      <c r="M2607" s="5" t="s">
        <v>8271</v>
      </c>
      <c r="N2607" s="5" t="s">
        <v>8272</v>
      </c>
      <c r="S2607" s="5" t="s">
        <v>95</v>
      </c>
      <c r="T2607" s="5" t="s">
        <v>96</v>
      </c>
      <c r="W2607" s="5" t="s">
        <v>249</v>
      </c>
      <c r="X2607" s="4" t="s">
        <v>12283</v>
      </c>
      <c r="Y2607" s="5" t="s">
        <v>251</v>
      </c>
      <c r="Z2607" s="5" t="s">
        <v>252</v>
      </c>
      <c r="AC2607" s="4">
        <v>57</v>
      </c>
      <c r="AD2607" s="5" t="s">
        <v>770</v>
      </c>
      <c r="AE2607" s="5" t="s">
        <v>771</v>
      </c>
      <c r="AJ2607" s="5" t="s">
        <v>33</v>
      </c>
      <c r="AK2607" s="5" t="s">
        <v>34</v>
      </c>
      <c r="AL2607" s="5" t="s">
        <v>266</v>
      </c>
      <c r="AM2607" s="4" t="s">
        <v>12284</v>
      </c>
      <c r="AT2607" s="5" t="s">
        <v>695</v>
      </c>
      <c r="AU2607" s="5" t="s">
        <v>696</v>
      </c>
      <c r="AV2607" s="5" t="s">
        <v>8278</v>
      </c>
      <c r="AW2607" s="5" t="s">
        <v>8279</v>
      </c>
      <c r="BG2607" s="5" t="s">
        <v>695</v>
      </c>
      <c r="BH2607" s="5" t="s">
        <v>696</v>
      </c>
      <c r="BI2607" s="5" t="s">
        <v>8280</v>
      </c>
      <c r="BJ2607" s="5" t="s">
        <v>8281</v>
      </c>
      <c r="BK2607" s="5" t="s">
        <v>695</v>
      </c>
      <c r="BL2607" s="5" t="s">
        <v>696</v>
      </c>
      <c r="BM2607" s="5" t="s">
        <v>1860</v>
      </c>
      <c r="BN2607" s="5" t="s">
        <v>1861</v>
      </c>
      <c r="BO2607" s="5" t="s">
        <v>695</v>
      </c>
      <c r="BP2607" s="5" t="s">
        <v>696</v>
      </c>
      <c r="BQ2607" s="5" t="s">
        <v>8282</v>
      </c>
      <c r="BR2607" s="5" t="s">
        <v>12285</v>
      </c>
      <c r="BS2607" s="5" t="s">
        <v>266</v>
      </c>
      <c r="BT2607" s="4" t="s">
        <v>11230</v>
      </c>
    </row>
    <row r="2608" spans="1:72" ht="13.5" customHeight="1">
      <c r="A2608" s="7" t="str">
        <f>HYPERLINK("http://kyu.snu.ac.kr/sdhj/index.jsp?type=hj/GK14704_00IM0001_019a.jpg","1768_해북촌_019a")</f>
        <v>1768_해북촌_019a</v>
      </c>
      <c r="B2608" s="4">
        <v>1768</v>
      </c>
      <c r="C2608" s="4" t="s">
        <v>9817</v>
      </c>
      <c r="D2608" s="4" t="s">
        <v>9818</v>
      </c>
      <c r="E2608" s="4">
        <v>2607</v>
      </c>
      <c r="F2608" s="5">
        <v>13</v>
      </c>
      <c r="G2608" s="5" t="s">
        <v>8144</v>
      </c>
      <c r="H2608" s="5" t="s">
        <v>8145</v>
      </c>
      <c r="I2608" s="5">
        <v>2</v>
      </c>
      <c r="L2608" s="5">
        <v>4</v>
      </c>
      <c r="M2608" s="5" t="s">
        <v>8271</v>
      </c>
      <c r="N2608" s="5" t="s">
        <v>8272</v>
      </c>
      <c r="S2608" s="5" t="s">
        <v>127</v>
      </c>
      <c r="T2608" s="5" t="s">
        <v>128</v>
      </c>
      <c r="Y2608" s="5" t="s">
        <v>251</v>
      </c>
      <c r="Z2608" s="5" t="s">
        <v>252</v>
      </c>
      <c r="AC2608" s="4">
        <v>14</v>
      </c>
      <c r="AD2608" s="5" t="s">
        <v>383</v>
      </c>
      <c r="AE2608" s="5" t="s">
        <v>384</v>
      </c>
    </row>
    <row r="2609" spans="1:72" ht="13.5" customHeight="1">
      <c r="A2609" s="7" t="str">
        <f>HYPERLINK("http://kyu.snu.ac.kr/sdhj/index.jsp?type=hj/GK14704_00IM0001_019a.jpg","1768_해북촌_019a")</f>
        <v>1768_해북촌_019a</v>
      </c>
      <c r="B2609" s="4">
        <v>1768</v>
      </c>
      <c r="C2609" s="4" t="s">
        <v>9834</v>
      </c>
      <c r="D2609" s="4" t="s">
        <v>9835</v>
      </c>
      <c r="E2609" s="4">
        <v>2608</v>
      </c>
      <c r="F2609" s="5">
        <v>13</v>
      </c>
      <c r="G2609" s="5" t="s">
        <v>8144</v>
      </c>
      <c r="H2609" s="5" t="s">
        <v>8145</v>
      </c>
      <c r="I2609" s="5">
        <v>2</v>
      </c>
      <c r="L2609" s="5">
        <v>5</v>
      </c>
      <c r="M2609" s="4" t="s">
        <v>8283</v>
      </c>
      <c r="N2609" s="4" t="s">
        <v>8284</v>
      </c>
      <c r="S2609" s="4"/>
      <c r="T2609" s="4" t="s">
        <v>10628</v>
      </c>
      <c r="U2609" s="5" t="s">
        <v>8285</v>
      </c>
      <c r="V2609" s="5" t="s">
        <v>6558</v>
      </c>
      <c r="W2609" s="5" t="s">
        <v>1596</v>
      </c>
      <c r="X2609" s="5" t="s">
        <v>1597</v>
      </c>
      <c r="Y2609" s="5" t="s">
        <v>4054</v>
      </c>
      <c r="Z2609" s="5" t="s">
        <v>4055</v>
      </c>
      <c r="AC2609" s="4">
        <v>60</v>
      </c>
      <c r="AD2609" s="5" t="s">
        <v>898</v>
      </c>
      <c r="AE2609" s="5" t="s">
        <v>899</v>
      </c>
      <c r="AJ2609" s="5" t="s">
        <v>33</v>
      </c>
      <c r="AK2609" s="5" t="s">
        <v>34</v>
      </c>
      <c r="AL2609" s="5" t="s">
        <v>266</v>
      </c>
      <c r="AM2609" s="4" t="s">
        <v>10630</v>
      </c>
      <c r="AV2609" s="5" t="s">
        <v>4366</v>
      </c>
      <c r="AW2609" s="5" t="s">
        <v>4367</v>
      </c>
      <c r="BG2609" s="5" t="s">
        <v>1030</v>
      </c>
      <c r="BH2609" s="5" t="s">
        <v>1031</v>
      </c>
      <c r="BI2609" s="5" t="s">
        <v>8286</v>
      </c>
      <c r="BJ2609" s="5" t="s">
        <v>2836</v>
      </c>
      <c r="BK2609" s="5" t="s">
        <v>1030</v>
      </c>
      <c r="BL2609" s="5" t="s">
        <v>1031</v>
      </c>
      <c r="BM2609" s="5" t="s">
        <v>8287</v>
      </c>
      <c r="BN2609" s="5" t="s">
        <v>8288</v>
      </c>
      <c r="BQ2609" s="5" t="s">
        <v>8289</v>
      </c>
      <c r="BR2609" s="5" t="s">
        <v>8290</v>
      </c>
      <c r="BS2609" s="5" t="s">
        <v>2747</v>
      </c>
      <c r="BT2609" s="5" t="s">
        <v>2748</v>
      </c>
    </row>
    <row r="2610" spans="1:72" ht="13.5" customHeight="1">
      <c r="A2610" s="7" t="str">
        <f>HYPERLINK("http://kyu.snu.ac.kr/sdhj/index.jsp?type=hj/GK14704_00IM0001_019a.jpg","1768_해북촌_019a")</f>
        <v>1768_해북촌_019a</v>
      </c>
      <c r="B2610" s="4">
        <v>1768</v>
      </c>
      <c r="C2610" s="4" t="s">
        <v>10634</v>
      </c>
      <c r="D2610" s="4" t="s">
        <v>10635</v>
      </c>
      <c r="E2610" s="4">
        <v>2609</v>
      </c>
      <c r="F2610" s="5">
        <v>13</v>
      </c>
      <c r="G2610" s="5" t="s">
        <v>8144</v>
      </c>
      <c r="H2610" s="5" t="s">
        <v>8145</v>
      </c>
      <c r="I2610" s="5">
        <v>2</v>
      </c>
      <c r="L2610" s="5">
        <v>5</v>
      </c>
      <c r="M2610" s="5" t="s">
        <v>8283</v>
      </c>
      <c r="N2610" s="5" t="s">
        <v>8284</v>
      </c>
      <c r="S2610" s="5" t="s">
        <v>95</v>
      </c>
      <c r="T2610" s="5" t="s">
        <v>96</v>
      </c>
      <c r="W2610" s="5" t="s">
        <v>443</v>
      </c>
      <c r="X2610" s="5" t="s">
        <v>444</v>
      </c>
      <c r="Y2610" s="5" t="s">
        <v>251</v>
      </c>
      <c r="Z2610" s="5" t="s">
        <v>252</v>
      </c>
      <c r="AC2610" s="4">
        <v>60</v>
      </c>
      <c r="AD2610" s="5" t="s">
        <v>343</v>
      </c>
      <c r="AE2610" s="5" t="s">
        <v>344</v>
      </c>
      <c r="AJ2610" s="5" t="s">
        <v>33</v>
      </c>
      <c r="AK2610" s="5" t="s">
        <v>34</v>
      </c>
      <c r="AL2610" s="5" t="s">
        <v>533</v>
      </c>
      <c r="AM2610" s="5" t="s">
        <v>534</v>
      </c>
      <c r="AV2610" s="5" t="s">
        <v>9550</v>
      </c>
      <c r="AW2610" s="5" t="s">
        <v>12286</v>
      </c>
      <c r="BG2610" s="5" t="s">
        <v>1030</v>
      </c>
      <c r="BH2610" s="5" t="s">
        <v>1031</v>
      </c>
      <c r="BI2610" s="5" t="s">
        <v>6965</v>
      </c>
      <c r="BJ2610" s="5" t="s">
        <v>6966</v>
      </c>
      <c r="BK2610" s="5" t="s">
        <v>1030</v>
      </c>
      <c r="BL2610" s="5" t="s">
        <v>1031</v>
      </c>
      <c r="BM2610" s="5" t="s">
        <v>623</v>
      </c>
      <c r="BN2610" s="5" t="s">
        <v>624</v>
      </c>
      <c r="BO2610" s="5" t="s">
        <v>1030</v>
      </c>
      <c r="BP2610" s="5" t="s">
        <v>1031</v>
      </c>
      <c r="BQ2610" s="5" t="s">
        <v>8291</v>
      </c>
      <c r="BR2610" s="5" t="s">
        <v>8292</v>
      </c>
      <c r="BS2610" s="5" t="s">
        <v>437</v>
      </c>
      <c r="BT2610" s="5" t="s">
        <v>438</v>
      </c>
    </row>
    <row r="2611" spans="1:72" ht="13.5" customHeight="1">
      <c r="A2611" s="7" t="str">
        <f>HYPERLINK("http://kyu.snu.ac.kr/sdhj/index.jsp?type=hj/GK14704_00IM0001_019a.jpg","1768_해북촌_019a")</f>
        <v>1768_해북촌_019a</v>
      </c>
      <c r="B2611" s="4">
        <v>1768</v>
      </c>
      <c r="C2611" s="4" t="s">
        <v>10634</v>
      </c>
      <c r="D2611" s="4" t="s">
        <v>10635</v>
      </c>
      <c r="E2611" s="4">
        <v>2610</v>
      </c>
      <c r="F2611" s="5">
        <v>13</v>
      </c>
      <c r="G2611" s="5" t="s">
        <v>8144</v>
      </c>
      <c r="H2611" s="5" t="s">
        <v>8145</v>
      </c>
      <c r="I2611" s="5">
        <v>2</v>
      </c>
      <c r="L2611" s="5">
        <v>5</v>
      </c>
      <c r="M2611" s="5" t="s">
        <v>8283</v>
      </c>
      <c r="N2611" s="5" t="s">
        <v>8284</v>
      </c>
      <c r="S2611" s="5" t="s">
        <v>115</v>
      </c>
      <c r="T2611" s="5" t="s">
        <v>116</v>
      </c>
      <c r="U2611" s="5" t="s">
        <v>2309</v>
      </c>
      <c r="V2611" s="5" t="s">
        <v>2310</v>
      </c>
      <c r="Y2611" s="5" t="s">
        <v>8293</v>
      </c>
      <c r="Z2611" s="5" t="s">
        <v>8294</v>
      </c>
      <c r="AC2611" s="4">
        <v>19</v>
      </c>
      <c r="AD2611" s="5" t="s">
        <v>304</v>
      </c>
      <c r="AE2611" s="5" t="s">
        <v>229</v>
      </c>
    </row>
    <row r="2612" spans="1:72" ht="13.5" customHeight="1">
      <c r="A2612" s="7" t="str">
        <f>HYPERLINK("http://kyu.snu.ac.kr/sdhj/index.jsp?type=hj/GK14704_00IM0001_019a.jpg","1768_해북촌_019a")</f>
        <v>1768_해북촌_019a</v>
      </c>
      <c r="B2612" s="4">
        <v>1768</v>
      </c>
      <c r="C2612" s="4" t="s">
        <v>10602</v>
      </c>
      <c r="D2612" s="4" t="s">
        <v>10603</v>
      </c>
      <c r="E2612" s="4">
        <v>2611</v>
      </c>
      <c r="F2612" s="5">
        <v>13</v>
      </c>
      <c r="G2612" s="5" t="s">
        <v>8144</v>
      </c>
      <c r="H2612" s="5" t="s">
        <v>8145</v>
      </c>
      <c r="I2612" s="5">
        <v>3</v>
      </c>
      <c r="J2612" s="5" t="s">
        <v>8295</v>
      </c>
      <c r="K2612" s="5" t="s">
        <v>8296</v>
      </c>
      <c r="L2612" s="5">
        <v>1</v>
      </c>
      <c r="M2612" s="4" t="s">
        <v>8295</v>
      </c>
      <c r="N2612" s="4" t="s">
        <v>8296</v>
      </c>
      <c r="Q2612" s="5" t="s">
        <v>8297</v>
      </c>
      <c r="R2612" s="5" t="s">
        <v>12287</v>
      </c>
      <c r="S2612" s="4"/>
      <c r="T2612" s="4" t="s">
        <v>9813</v>
      </c>
      <c r="U2612" s="5" t="s">
        <v>695</v>
      </c>
      <c r="V2612" s="5" t="s">
        <v>696</v>
      </c>
      <c r="W2612" s="5" t="s">
        <v>439</v>
      </c>
      <c r="X2612" s="5" t="s">
        <v>12288</v>
      </c>
      <c r="Y2612" s="5" t="s">
        <v>697</v>
      </c>
      <c r="Z2612" s="5" t="s">
        <v>698</v>
      </c>
      <c r="AC2612" s="4">
        <v>32</v>
      </c>
      <c r="AD2612" s="5" t="s">
        <v>985</v>
      </c>
      <c r="AE2612" s="5" t="s">
        <v>986</v>
      </c>
      <c r="AJ2612" s="5" t="s">
        <v>33</v>
      </c>
      <c r="AK2612" s="5" t="s">
        <v>34</v>
      </c>
      <c r="AL2612" s="5" t="s">
        <v>437</v>
      </c>
      <c r="AM2612" s="5" t="s">
        <v>438</v>
      </c>
      <c r="AT2612" s="5" t="s">
        <v>695</v>
      </c>
      <c r="AU2612" s="5" t="s">
        <v>696</v>
      </c>
      <c r="AV2612" s="5" t="s">
        <v>8298</v>
      </c>
      <c r="AW2612" s="5" t="s">
        <v>8299</v>
      </c>
      <c r="BG2612" s="5" t="s">
        <v>695</v>
      </c>
      <c r="BH2612" s="5" t="s">
        <v>696</v>
      </c>
      <c r="BI2612" s="5" t="s">
        <v>5292</v>
      </c>
      <c r="BJ2612" s="5" t="s">
        <v>5293</v>
      </c>
      <c r="BK2612" s="5" t="s">
        <v>695</v>
      </c>
      <c r="BL2612" s="5" t="s">
        <v>696</v>
      </c>
      <c r="BM2612" s="5" t="s">
        <v>7067</v>
      </c>
      <c r="BN2612" s="5" t="s">
        <v>7068</v>
      </c>
      <c r="BO2612" s="5" t="s">
        <v>695</v>
      </c>
      <c r="BP2612" s="5" t="s">
        <v>696</v>
      </c>
      <c r="BQ2612" s="5" t="s">
        <v>8300</v>
      </c>
      <c r="BR2612" s="5" t="s">
        <v>12289</v>
      </c>
      <c r="BS2612" s="5" t="s">
        <v>1126</v>
      </c>
      <c r="BT2612" s="5" t="s">
        <v>1127</v>
      </c>
    </row>
    <row r="2613" spans="1:72" ht="13.5" customHeight="1">
      <c r="A2613" s="7" t="str">
        <f>HYPERLINK("http://kyu.snu.ac.kr/sdhj/index.jsp?type=hj/GK14704_00IM0001_019a.jpg","1768_해북촌_019a")</f>
        <v>1768_해북촌_019a</v>
      </c>
      <c r="B2613" s="4">
        <v>1768</v>
      </c>
      <c r="C2613" s="4" t="s">
        <v>9821</v>
      </c>
      <c r="D2613" s="4" t="s">
        <v>9822</v>
      </c>
      <c r="E2613" s="4">
        <v>2612</v>
      </c>
      <c r="F2613" s="5">
        <v>13</v>
      </c>
      <c r="G2613" s="5" t="s">
        <v>8144</v>
      </c>
      <c r="H2613" s="5" t="s">
        <v>8145</v>
      </c>
      <c r="I2613" s="5">
        <v>3</v>
      </c>
      <c r="L2613" s="5">
        <v>1</v>
      </c>
      <c r="M2613" s="5" t="s">
        <v>8295</v>
      </c>
      <c r="N2613" s="5" t="s">
        <v>8296</v>
      </c>
      <c r="S2613" s="5" t="s">
        <v>95</v>
      </c>
      <c r="T2613" s="5" t="s">
        <v>96</v>
      </c>
      <c r="W2613" s="5" t="s">
        <v>249</v>
      </c>
      <c r="X2613" s="4" t="s">
        <v>9825</v>
      </c>
      <c r="Y2613" s="5" t="s">
        <v>251</v>
      </c>
      <c r="Z2613" s="5" t="s">
        <v>252</v>
      </c>
      <c r="AC2613" s="4">
        <v>31</v>
      </c>
      <c r="AD2613" s="5" t="s">
        <v>269</v>
      </c>
      <c r="AE2613" s="5" t="s">
        <v>270</v>
      </c>
      <c r="AJ2613" s="5" t="s">
        <v>33</v>
      </c>
      <c r="AK2613" s="5" t="s">
        <v>34</v>
      </c>
      <c r="AL2613" s="5" t="s">
        <v>455</v>
      </c>
      <c r="AM2613" s="5" t="s">
        <v>456</v>
      </c>
      <c r="AT2613" s="5" t="s">
        <v>695</v>
      </c>
      <c r="AU2613" s="5" t="s">
        <v>696</v>
      </c>
      <c r="AV2613" s="5" t="s">
        <v>8301</v>
      </c>
      <c r="AW2613" s="5" t="s">
        <v>8302</v>
      </c>
      <c r="BG2613" s="5" t="s">
        <v>695</v>
      </c>
      <c r="BH2613" s="5" t="s">
        <v>696</v>
      </c>
      <c r="BI2613" s="5" t="s">
        <v>3048</v>
      </c>
      <c r="BJ2613" s="5" t="s">
        <v>3049</v>
      </c>
      <c r="BK2613" s="5" t="s">
        <v>563</v>
      </c>
      <c r="BL2613" s="5" t="s">
        <v>564</v>
      </c>
      <c r="BM2613" s="5" t="s">
        <v>8303</v>
      </c>
      <c r="BN2613" s="5" t="s">
        <v>8304</v>
      </c>
      <c r="BO2613" s="5" t="s">
        <v>83</v>
      </c>
      <c r="BP2613" s="5" t="s">
        <v>84</v>
      </c>
      <c r="BQ2613" s="5" t="s">
        <v>8305</v>
      </c>
      <c r="BR2613" s="5" t="s">
        <v>12290</v>
      </c>
      <c r="BS2613" s="5" t="s">
        <v>93</v>
      </c>
      <c r="BT2613" s="5" t="s">
        <v>94</v>
      </c>
    </row>
    <row r="2614" spans="1:72" ht="13.5" customHeight="1">
      <c r="A2614" s="7" t="str">
        <f>HYPERLINK("http://kyu.snu.ac.kr/sdhj/index.jsp?type=hj/GK14704_00IM0001_019a.jpg","1768_해북촌_019a")</f>
        <v>1768_해북촌_019a</v>
      </c>
      <c r="B2614" s="4">
        <v>1768</v>
      </c>
      <c r="C2614" s="4" t="s">
        <v>9668</v>
      </c>
      <c r="D2614" s="4" t="s">
        <v>9669</v>
      </c>
      <c r="E2614" s="4">
        <v>2613</v>
      </c>
      <c r="F2614" s="5">
        <v>13</v>
      </c>
      <c r="G2614" s="5" t="s">
        <v>8144</v>
      </c>
      <c r="H2614" s="5" t="s">
        <v>8145</v>
      </c>
      <c r="I2614" s="5">
        <v>3</v>
      </c>
      <c r="L2614" s="5">
        <v>1</v>
      </c>
      <c r="M2614" s="5" t="s">
        <v>8295</v>
      </c>
      <c r="N2614" s="5" t="s">
        <v>8296</v>
      </c>
      <c r="S2614" s="5" t="s">
        <v>248</v>
      </c>
      <c r="T2614" s="5" t="s">
        <v>176</v>
      </c>
      <c r="W2614" s="5" t="s">
        <v>250</v>
      </c>
      <c r="X2614" s="4" t="s">
        <v>10549</v>
      </c>
      <c r="Y2614" s="5" t="s">
        <v>20</v>
      </c>
      <c r="Z2614" s="5" t="s">
        <v>21</v>
      </c>
      <c r="AC2614" s="4">
        <v>66</v>
      </c>
      <c r="AD2614" s="5" t="s">
        <v>525</v>
      </c>
      <c r="AE2614" s="5" t="s">
        <v>526</v>
      </c>
    </row>
    <row r="2615" spans="1:72" ht="13.5" customHeight="1">
      <c r="A2615" s="7" t="str">
        <f>HYPERLINK("http://kyu.snu.ac.kr/sdhj/index.jsp?type=hj/GK14704_00IM0001_019a.jpg","1768_해북촌_019a")</f>
        <v>1768_해북촌_019a</v>
      </c>
      <c r="B2615" s="4">
        <v>1768</v>
      </c>
      <c r="C2615" s="4" t="s">
        <v>9821</v>
      </c>
      <c r="D2615" s="4" t="s">
        <v>9822</v>
      </c>
      <c r="E2615" s="4">
        <v>2614</v>
      </c>
      <c r="F2615" s="5">
        <v>13</v>
      </c>
      <c r="G2615" s="5" t="s">
        <v>8144</v>
      </c>
      <c r="H2615" s="5" t="s">
        <v>8145</v>
      </c>
      <c r="I2615" s="5">
        <v>3</v>
      </c>
      <c r="L2615" s="5">
        <v>1</v>
      </c>
      <c r="M2615" s="5" t="s">
        <v>8295</v>
      </c>
      <c r="N2615" s="5" t="s">
        <v>8296</v>
      </c>
      <c r="S2615" s="5" t="s">
        <v>115</v>
      </c>
      <c r="T2615" s="5" t="s">
        <v>116</v>
      </c>
      <c r="U2615" s="5" t="s">
        <v>5176</v>
      </c>
      <c r="V2615" s="5" t="s">
        <v>5177</v>
      </c>
      <c r="Y2615" s="5" t="s">
        <v>4806</v>
      </c>
      <c r="Z2615" s="5" t="s">
        <v>4807</v>
      </c>
      <c r="AC2615" s="4">
        <v>7</v>
      </c>
      <c r="AD2615" s="5" t="s">
        <v>724</v>
      </c>
      <c r="AE2615" s="5" t="s">
        <v>725</v>
      </c>
    </row>
    <row r="2616" spans="1:72" ht="13.5" customHeight="1">
      <c r="A2616" s="7" t="str">
        <f>HYPERLINK("http://kyu.snu.ac.kr/sdhj/index.jsp?type=hj/GK14704_00IM0001_019a.jpg","1768_해북촌_019a")</f>
        <v>1768_해북촌_019a</v>
      </c>
      <c r="B2616" s="4">
        <v>1768</v>
      </c>
      <c r="C2616" s="4" t="s">
        <v>9821</v>
      </c>
      <c r="D2616" s="4" t="s">
        <v>9822</v>
      </c>
      <c r="E2616" s="4">
        <v>2615</v>
      </c>
      <c r="F2616" s="5">
        <v>13</v>
      </c>
      <c r="G2616" s="5" t="s">
        <v>8144</v>
      </c>
      <c r="H2616" s="5" t="s">
        <v>8145</v>
      </c>
      <c r="I2616" s="5">
        <v>3</v>
      </c>
      <c r="L2616" s="5">
        <v>2</v>
      </c>
      <c r="M2616" s="4" t="s">
        <v>6231</v>
      </c>
      <c r="N2616" s="4" t="s">
        <v>6232</v>
      </c>
      <c r="S2616" s="4"/>
      <c r="T2616" s="4" t="s">
        <v>10594</v>
      </c>
      <c r="U2616" s="5" t="s">
        <v>681</v>
      </c>
      <c r="V2616" s="5" t="s">
        <v>682</v>
      </c>
      <c r="W2616" s="5" t="s">
        <v>97</v>
      </c>
      <c r="X2616" s="5" t="s">
        <v>98</v>
      </c>
      <c r="Y2616" s="5" t="s">
        <v>5292</v>
      </c>
      <c r="Z2616" s="5" t="s">
        <v>5293</v>
      </c>
      <c r="AC2616" s="4">
        <v>72</v>
      </c>
      <c r="AD2616" s="5" t="s">
        <v>183</v>
      </c>
      <c r="AE2616" s="5" t="s">
        <v>184</v>
      </c>
      <c r="AJ2616" s="5" t="s">
        <v>33</v>
      </c>
      <c r="AK2616" s="5" t="s">
        <v>34</v>
      </c>
      <c r="AL2616" s="5" t="s">
        <v>103</v>
      </c>
      <c r="AM2616" s="5" t="s">
        <v>104</v>
      </c>
      <c r="AT2616" s="5" t="s">
        <v>1030</v>
      </c>
      <c r="AU2616" s="5" t="s">
        <v>1031</v>
      </c>
      <c r="AV2616" s="5" t="s">
        <v>4867</v>
      </c>
      <c r="AW2616" s="5" t="s">
        <v>3890</v>
      </c>
      <c r="BG2616" s="5" t="s">
        <v>1030</v>
      </c>
      <c r="BH2616" s="5" t="s">
        <v>1031</v>
      </c>
      <c r="BI2616" s="5" t="s">
        <v>3426</v>
      </c>
      <c r="BJ2616" s="5" t="s">
        <v>3427</v>
      </c>
      <c r="BK2616" s="5" t="s">
        <v>1030</v>
      </c>
      <c r="BL2616" s="5" t="s">
        <v>1031</v>
      </c>
      <c r="BM2616" s="5" t="s">
        <v>8306</v>
      </c>
      <c r="BN2616" s="5" t="s">
        <v>8307</v>
      </c>
      <c r="BO2616" s="5" t="s">
        <v>1030</v>
      </c>
      <c r="BP2616" s="5" t="s">
        <v>1031</v>
      </c>
      <c r="BQ2616" s="5" t="s">
        <v>8308</v>
      </c>
      <c r="BR2616" s="5" t="s">
        <v>8309</v>
      </c>
      <c r="BS2616" s="5" t="s">
        <v>970</v>
      </c>
      <c r="BT2616" s="5" t="s">
        <v>971</v>
      </c>
    </row>
    <row r="2617" spans="1:72" ht="13.5" customHeight="1">
      <c r="A2617" s="7" t="str">
        <f>HYPERLINK("http://kyu.snu.ac.kr/sdhj/index.jsp?type=hj/GK14704_00IM0001_019a.jpg","1768_해북촌_019a")</f>
        <v>1768_해북촌_019a</v>
      </c>
      <c r="B2617" s="4">
        <v>1768</v>
      </c>
      <c r="C2617" s="4" t="s">
        <v>9821</v>
      </c>
      <c r="D2617" s="4" t="s">
        <v>9822</v>
      </c>
      <c r="E2617" s="4">
        <v>2616</v>
      </c>
      <c r="F2617" s="5">
        <v>13</v>
      </c>
      <c r="G2617" s="5" t="s">
        <v>8144</v>
      </c>
      <c r="H2617" s="5" t="s">
        <v>8145</v>
      </c>
      <c r="I2617" s="5">
        <v>3</v>
      </c>
      <c r="L2617" s="5">
        <v>2</v>
      </c>
      <c r="M2617" s="5" t="s">
        <v>6231</v>
      </c>
      <c r="N2617" s="5" t="s">
        <v>6232</v>
      </c>
      <c r="S2617" s="5" t="s">
        <v>115</v>
      </c>
      <c r="T2617" s="5" t="s">
        <v>116</v>
      </c>
      <c r="U2617" s="5" t="s">
        <v>681</v>
      </c>
      <c r="V2617" s="5" t="s">
        <v>682</v>
      </c>
      <c r="Y2617" s="5" t="s">
        <v>8310</v>
      </c>
      <c r="Z2617" s="5" t="s">
        <v>8311</v>
      </c>
      <c r="AC2617" s="4">
        <v>32</v>
      </c>
      <c r="AD2617" s="5" t="s">
        <v>310</v>
      </c>
      <c r="AE2617" s="5" t="s">
        <v>311</v>
      </c>
    </row>
    <row r="2618" spans="1:72" ht="13.5" customHeight="1">
      <c r="A2618" s="7" t="str">
        <f>HYPERLINK("http://kyu.snu.ac.kr/sdhj/index.jsp?type=hj/GK14704_00IM0001_019a.jpg","1768_해북촌_019a")</f>
        <v>1768_해북촌_019a</v>
      </c>
      <c r="B2618" s="4">
        <v>1768</v>
      </c>
      <c r="C2618" s="4" t="s">
        <v>10217</v>
      </c>
      <c r="D2618" s="4" t="s">
        <v>10218</v>
      </c>
      <c r="E2618" s="4">
        <v>2617</v>
      </c>
      <c r="F2618" s="5">
        <v>13</v>
      </c>
      <c r="G2618" s="5" t="s">
        <v>8144</v>
      </c>
      <c r="H2618" s="5" t="s">
        <v>8145</v>
      </c>
      <c r="I2618" s="5">
        <v>3</v>
      </c>
      <c r="L2618" s="5">
        <v>2</v>
      </c>
      <c r="M2618" s="5" t="s">
        <v>6231</v>
      </c>
      <c r="N2618" s="5" t="s">
        <v>6232</v>
      </c>
      <c r="S2618" s="5" t="s">
        <v>127</v>
      </c>
      <c r="T2618" s="5" t="s">
        <v>128</v>
      </c>
      <c r="Y2618" s="5" t="s">
        <v>251</v>
      </c>
      <c r="Z2618" s="5" t="s">
        <v>252</v>
      </c>
      <c r="AC2618" s="4">
        <v>25</v>
      </c>
      <c r="AD2618" s="5" t="s">
        <v>125</v>
      </c>
      <c r="AE2618" s="5" t="s">
        <v>126</v>
      </c>
    </row>
    <row r="2619" spans="1:72" ht="13.5" customHeight="1">
      <c r="A2619" s="7" t="str">
        <f>HYPERLINK("http://kyu.snu.ac.kr/sdhj/index.jsp?type=hj/GK14704_00IM0001_019a.jpg","1768_해북촌_019a")</f>
        <v>1768_해북촌_019a</v>
      </c>
      <c r="B2619" s="4">
        <v>1768</v>
      </c>
      <c r="C2619" s="4" t="s">
        <v>10217</v>
      </c>
      <c r="D2619" s="4" t="s">
        <v>10218</v>
      </c>
      <c r="E2619" s="4">
        <v>2618</v>
      </c>
      <c r="F2619" s="5">
        <v>13</v>
      </c>
      <c r="G2619" s="5" t="s">
        <v>8144</v>
      </c>
      <c r="H2619" s="5" t="s">
        <v>8145</v>
      </c>
      <c r="I2619" s="5">
        <v>3</v>
      </c>
      <c r="L2619" s="5">
        <v>3</v>
      </c>
      <c r="M2619" s="4" t="s">
        <v>8312</v>
      </c>
      <c r="N2619" s="4" t="s">
        <v>8313</v>
      </c>
      <c r="S2619" s="4"/>
      <c r="T2619" s="4" t="s">
        <v>10486</v>
      </c>
      <c r="U2619" s="5" t="s">
        <v>3317</v>
      </c>
      <c r="V2619" s="5" t="s">
        <v>3318</v>
      </c>
      <c r="W2619" s="5" t="s">
        <v>439</v>
      </c>
      <c r="X2619" s="5" t="s">
        <v>440</v>
      </c>
      <c r="Y2619" s="5" t="s">
        <v>5796</v>
      </c>
      <c r="Z2619" s="5" t="s">
        <v>5797</v>
      </c>
      <c r="AC2619" s="4">
        <v>52</v>
      </c>
      <c r="AD2619" s="5" t="s">
        <v>391</v>
      </c>
      <c r="AE2619" s="5" t="s">
        <v>392</v>
      </c>
      <c r="AJ2619" s="5" t="s">
        <v>33</v>
      </c>
      <c r="AK2619" s="5" t="s">
        <v>34</v>
      </c>
      <c r="AL2619" s="5" t="s">
        <v>437</v>
      </c>
      <c r="AM2619" s="5" t="s">
        <v>438</v>
      </c>
      <c r="AT2619" s="5" t="s">
        <v>695</v>
      </c>
      <c r="AU2619" s="5" t="s">
        <v>696</v>
      </c>
      <c r="AV2619" s="5" t="s">
        <v>5292</v>
      </c>
      <c r="AW2619" s="5" t="s">
        <v>5293</v>
      </c>
      <c r="BG2619" s="5" t="s">
        <v>695</v>
      </c>
      <c r="BH2619" s="5" t="s">
        <v>696</v>
      </c>
      <c r="BI2619" s="5" t="s">
        <v>7067</v>
      </c>
      <c r="BJ2619" s="5" t="s">
        <v>7068</v>
      </c>
      <c r="BK2619" s="5" t="s">
        <v>695</v>
      </c>
      <c r="BL2619" s="5" t="s">
        <v>696</v>
      </c>
      <c r="BM2619" s="5" t="s">
        <v>2256</v>
      </c>
      <c r="BN2619" s="5" t="s">
        <v>2257</v>
      </c>
      <c r="BQ2619" s="5" t="s">
        <v>12291</v>
      </c>
      <c r="BR2619" s="5" t="s">
        <v>12292</v>
      </c>
      <c r="BS2619" s="5" t="s">
        <v>266</v>
      </c>
      <c r="BT2619" s="4" t="s">
        <v>12012</v>
      </c>
    </row>
    <row r="2620" spans="1:72" ht="13.5" customHeight="1">
      <c r="A2620" s="7" t="str">
        <f>HYPERLINK("http://kyu.snu.ac.kr/sdhj/index.jsp?type=hj/GK14704_00IM0001_019a.jpg","1768_해북촌_019a")</f>
        <v>1768_해북촌_019a</v>
      </c>
      <c r="B2620" s="4">
        <v>1768</v>
      </c>
      <c r="C2620" s="4" t="s">
        <v>10680</v>
      </c>
      <c r="D2620" s="4" t="s">
        <v>10681</v>
      </c>
      <c r="E2620" s="4">
        <v>2619</v>
      </c>
      <c r="F2620" s="5">
        <v>13</v>
      </c>
      <c r="G2620" s="5" t="s">
        <v>8144</v>
      </c>
      <c r="H2620" s="5" t="s">
        <v>8145</v>
      </c>
      <c r="I2620" s="5">
        <v>3</v>
      </c>
      <c r="L2620" s="5">
        <v>3</v>
      </c>
      <c r="M2620" s="5" t="s">
        <v>8312</v>
      </c>
      <c r="N2620" s="5" t="s">
        <v>8313</v>
      </c>
      <c r="S2620" s="5" t="s">
        <v>95</v>
      </c>
      <c r="T2620" s="5" t="s">
        <v>96</v>
      </c>
      <c r="W2620" s="5" t="s">
        <v>249</v>
      </c>
      <c r="X2620" s="4" t="s">
        <v>10487</v>
      </c>
      <c r="Y2620" s="5" t="s">
        <v>251</v>
      </c>
      <c r="Z2620" s="5" t="s">
        <v>252</v>
      </c>
      <c r="AC2620" s="4">
        <v>40</v>
      </c>
      <c r="AD2620" s="5" t="s">
        <v>371</v>
      </c>
      <c r="AE2620" s="5" t="s">
        <v>372</v>
      </c>
      <c r="AJ2620" s="5" t="s">
        <v>33</v>
      </c>
      <c r="AK2620" s="5" t="s">
        <v>34</v>
      </c>
      <c r="AL2620" s="5" t="s">
        <v>266</v>
      </c>
      <c r="AM2620" s="4" t="s">
        <v>11127</v>
      </c>
      <c r="AT2620" s="5" t="s">
        <v>3439</v>
      </c>
      <c r="AU2620" s="5" t="s">
        <v>3440</v>
      </c>
      <c r="AV2620" s="5" t="s">
        <v>7195</v>
      </c>
      <c r="AW2620" s="5" t="s">
        <v>7196</v>
      </c>
      <c r="BG2620" s="5" t="s">
        <v>261</v>
      </c>
      <c r="BH2620" s="5" t="s">
        <v>262</v>
      </c>
      <c r="BI2620" s="5" t="s">
        <v>7197</v>
      </c>
      <c r="BJ2620" s="5" t="s">
        <v>7198</v>
      </c>
      <c r="BK2620" s="5" t="s">
        <v>261</v>
      </c>
      <c r="BL2620" s="5" t="s">
        <v>262</v>
      </c>
      <c r="BM2620" s="5" t="s">
        <v>7199</v>
      </c>
      <c r="BN2620" s="5" t="s">
        <v>7200</v>
      </c>
      <c r="BQ2620" s="5" t="s">
        <v>8314</v>
      </c>
      <c r="BR2620" s="5" t="s">
        <v>8315</v>
      </c>
      <c r="BS2620" s="5" t="s">
        <v>5905</v>
      </c>
      <c r="BT2620" s="5" t="s">
        <v>5906</v>
      </c>
    </row>
    <row r="2621" spans="1:72" ht="13.5" customHeight="1">
      <c r="A2621" s="7" t="str">
        <f>HYPERLINK("http://kyu.snu.ac.kr/sdhj/index.jsp?type=hj/GK14704_00IM0001_019a.jpg","1768_해북촌_019a")</f>
        <v>1768_해북촌_019a</v>
      </c>
      <c r="B2621" s="4">
        <v>1768</v>
      </c>
      <c r="C2621" s="4" t="s">
        <v>11156</v>
      </c>
      <c r="D2621" s="4" t="s">
        <v>11157</v>
      </c>
      <c r="E2621" s="4">
        <v>2620</v>
      </c>
      <c r="F2621" s="5">
        <v>13</v>
      </c>
      <c r="G2621" s="5" t="s">
        <v>8144</v>
      </c>
      <c r="H2621" s="5" t="s">
        <v>8145</v>
      </c>
      <c r="I2621" s="5">
        <v>3</v>
      </c>
      <c r="L2621" s="5">
        <v>3</v>
      </c>
      <c r="M2621" s="5" t="s">
        <v>8312</v>
      </c>
      <c r="N2621" s="5" t="s">
        <v>8313</v>
      </c>
      <c r="S2621" s="5" t="s">
        <v>127</v>
      </c>
      <c r="T2621" s="5" t="s">
        <v>128</v>
      </c>
      <c r="Y2621" s="5" t="s">
        <v>251</v>
      </c>
      <c r="Z2621" s="5" t="s">
        <v>252</v>
      </c>
      <c r="AC2621" s="4">
        <v>3</v>
      </c>
      <c r="AD2621" s="5" t="s">
        <v>1744</v>
      </c>
      <c r="AE2621" s="5" t="s">
        <v>1745</v>
      </c>
      <c r="AF2621" s="5" t="s">
        <v>610</v>
      </c>
      <c r="AG2621" s="5" t="s">
        <v>611</v>
      </c>
    </row>
    <row r="2622" spans="1:72" ht="13.5" customHeight="1">
      <c r="A2622" s="7" t="str">
        <f>HYPERLINK("http://kyu.snu.ac.kr/sdhj/index.jsp?type=hj/GK14704_00IM0001_019a.jpg","1768_해북촌_019a")</f>
        <v>1768_해북촌_019a</v>
      </c>
      <c r="B2622" s="4">
        <v>1768</v>
      </c>
      <c r="C2622" s="4" t="s">
        <v>9731</v>
      </c>
      <c r="D2622" s="4" t="s">
        <v>9732</v>
      </c>
      <c r="E2622" s="4">
        <v>2621</v>
      </c>
      <c r="F2622" s="5">
        <v>13</v>
      </c>
      <c r="G2622" s="5" t="s">
        <v>8144</v>
      </c>
      <c r="H2622" s="5" t="s">
        <v>8145</v>
      </c>
      <c r="I2622" s="5">
        <v>3</v>
      </c>
      <c r="L2622" s="5">
        <v>4</v>
      </c>
      <c r="M2622" s="4" t="s">
        <v>8316</v>
      </c>
      <c r="N2622" s="4" t="s">
        <v>8317</v>
      </c>
      <c r="O2622" s="5" t="s">
        <v>12</v>
      </c>
      <c r="P2622" s="5" t="s">
        <v>13</v>
      </c>
      <c r="S2622" s="4"/>
      <c r="T2622" s="4" t="s">
        <v>9776</v>
      </c>
      <c r="U2622" s="5" t="s">
        <v>425</v>
      </c>
      <c r="V2622" s="5" t="s">
        <v>426</v>
      </c>
      <c r="W2622" s="5" t="s">
        <v>123</v>
      </c>
      <c r="X2622" s="5" t="s">
        <v>124</v>
      </c>
      <c r="Y2622" s="5" t="s">
        <v>8318</v>
      </c>
      <c r="Z2622" s="5" t="s">
        <v>8319</v>
      </c>
      <c r="AC2622" s="4">
        <v>65</v>
      </c>
      <c r="AD2622" s="5" t="s">
        <v>659</v>
      </c>
      <c r="AE2622" s="5" t="s">
        <v>660</v>
      </c>
      <c r="AJ2622" s="5" t="s">
        <v>33</v>
      </c>
      <c r="AK2622" s="5" t="s">
        <v>34</v>
      </c>
      <c r="AL2622" s="5" t="s">
        <v>533</v>
      </c>
      <c r="AM2622" s="5" t="s">
        <v>534</v>
      </c>
      <c r="AT2622" s="5" t="s">
        <v>3807</v>
      </c>
      <c r="AU2622" s="5" t="s">
        <v>3808</v>
      </c>
      <c r="AV2622" s="5" t="s">
        <v>8320</v>
      </c>
      <c r="AW2622" s="5" t="s">
        <v>1663</v>
      </c>
      <c r="BG2622" s="5" t="s">
        <v>695</v>
      </c>
      <c r="BH2622" s="5" t="s">
        <v>696</v>
      </c>
      <c r="BK2622" s="5" t="s">
        <v>1264</v>
      </c>
      <c r="BL2622" s="5" t="s">
        <v>1265</v>
      </c>
      <c r="BM2622" s="5" t="s">
        <v>8321</v>
      </c>
      <c r="BN2622" s="5" t="s">
        <v>8322</v>
      </c>
      <c r="BQ2622" s="5" t="s">
        <v>8323</v>
      </c>
      <c r="BR2622" s="5" t="s">
        <v>12293</v>
      </c>
      <c r="BS2622" s="5" t="s">
        <v>266</v>
      </c>
      <c r="BT2622" s="4" t="s">
        <v>12294</v>
      </c>
    </row>
    <row r="2623" spans="1:72" ht="13.5" customHeight="1">
      <c r="A2623" s="7" t="str">
        <f>HYPERLINK("http://kyu.snu.ac.kr/sdhj/index.jsp?type=hj/GK14704_00IM0001_019a.jpg","1768_해북촌_019a")</f>
        <v>1768_해북촌_019a</v>
      </c>
      <c r="B2623" s="4">
        <v>1768</v>
      </c>
      <c r="C2623" s="4" t="s">
        <v>9655</v>
      </c>
      <c r="D2623" s="4" t="s">
        <v>9656</v>
      </c>
      <c r="E2623" s="4">
        <v>2622</v>
      </c>
      <c r="F2623" s="5">
        <v>13</v>
      </c>
      <c r="G2623" s="5" t="s">
        <v>8144</v>
      </c>
      <c r="H2623" s="5" t="s">
        <v>8145</v>
      </c>
      <c r="I2623" s="5">
        <v>3</v>
      </c>
      <c r="L2623" s="5">
        <v>4</v>
      </c>
      <c r="M2623" s="5" t="s">
        <v>8316</v>
      </c>
      <c r="N2623" s="5" t="s">
        <v>8317</v>
      </c>
      <c r="S2623" s="5" t="s">
        <v>95</v>
      </c>
      <c r="T2623" s="5" t="s">
        <v>96</v>
      </c>
      <c r="W2623" s="5" t="s">
        <v>250</v>
      </c>
      <c r="X2623" s="4" t="s">
        <v>9788</v>
      </c>
      <c r="Y2623" s="5" t="s">
        <v>251</v>
      </c>
      <c r="Z2623" s="5" t="s">
        <v>252</v>
      </c>
      <c r="AC2623" s="4">
        <v>55</v>
      </c>
      <c r="AD2623" s="5" t="s">
        <v>79</v>
      </c>
      <c r="AE2623" s="5" t="s">
        <v>80</v>
      </c>
      <c r="AF2623" s="5" t="s">
        <v>3568</v>
      </c>
      <c r="AG2623" s="5" t="s">
        <v>3434</v>
      </c>
      <c r="AJ2623" s="5" t="s">
        <v>33</v>
      </c>
      <c r="AK2623" s="5" t="s">
        <v>34</v>
      </c>
      <c r="AL2623" s="5" t="s">
        <v>970</v>
      </c>
      <c r="AM2623" s="5" t="s">
        <v>971</v>
      </c>
      <c r="AV2623" s="5" t="s">
        <v>491</v>
      </c>
      <c r="AW2623" s="5" t="s">
        <v>492</v>
      </c>
      <c r="BG2623" s="5" t="s">
        <v>398</v>
      </c>
      <c r="BH2623" s="5" t="s">
        <v>399</v>
      </c>
      <c r="BI2623" s="5" t="s">
        <v>5307</v>
      </c>
      <c r="BJ2623" s="5" t="s">
        <v>5308</v>
      </c>
      <c r="BK2623" s="5" t="s">
        <v>398</v>
      </c>
      <c r="BL2623" s="5" t="s">
        <v>399</v>
      </c>
      <c r="BM2623" s="5" t="s">
        <v>5157</v>
      </c>
      <c r="BN2623" s="5" t="s">
        <v>5158</v>
      </c>
      <c r="BO2623" s="5" t="s">
        <v>398</v>
      </c>
      <c r="BP2623" s="5" t="s">
        <v>399</v>
      </c>
      <c r="BQ2623" s="5" t="s">
        <v>8324</v>
      </c>
      <c r="BR2623" s="5" t="s">
        <v>8325</v>
      </c>
      <c r="BS2623" s="5" t="s">
        <v>8326</v>
      </c>
      <c r="BT2623" s="5" t="s">
        <v>8327</v>
      </c>
    </row>
    <row r="2624" spans="1:72" ht="13.5" customHeight="1">
      <c r="A2624" s="7" t="str">
        <f>HYPERLINK("http://kyu.snu.ac.kr/sdhj/index.jsp?type=hj/GK14704_00IM0001_019a.jpg","1768_해북촌_019a")</f>
        <v>1768_해북촌_019a</v>
      </c>
      <c r="B2624" s="4">
        <v>1768</v>
      </c>
      <c r="C2624" s="4" t="s">
        <v>9727</v>
      </c>
      <c r="D2624" s="4" t="s">
        <v>9728</v>
      </c>
      <c r="E2624" s="4">
        <v>2623</v>
      </c>
      <c r="F2624" s="5">
        <v>13</v>
      </c>
      <c r="G2624" s="5" t="s">
        <v>8144</v>
      </c>
      <c r="H2624" s="5" t="s">
        <v>8145</v>
      </c>
      <c r="I2624" s="5">
        <v>3</v>
      </c>
      <c r="L2624" s="5">
        <v>5</v>
      </c>
      <c r="M2624" s="4" t="s">
        <v>8328</v>
      </c>
      <c r="N2624" s="4" t="s">
        <v>8329</v>
      </c>
      <c r="O2624" s="5" t="s">
        <v>12</v>
      </c>
      <c r="P2624" s="5" t="s">
        <v>13</v>
      </c>
      <c r="S2624" s="4"/>
      <c r="T2624" s="4" t="s">
        <v>9776</v>
      </c>
      <c r="U2624" s="5" t="s">
        <v>8330</v>
      </c>
      <c r="V2624" s="5" t="s">
        <v>8331</v>
      </c>
      <c r="W2624" s="5" t="s">
        <v>250</v>
      </c>
      <c r="X2624" s="4" t="s">
        <v>9788</v>
      </c>
      <c r="Y2624" s="5" t="s">
        <v>3396</v>
      </c>
      <c r="Z2624" s="5" t="s">
        <v>3397</v>
      </c>
      <c r="AC2624" s="4">
        <v>57</v>
      </c>
      <c r="AD2624" s="5" t="s">
        <v>770</v>
      </c>
      <c r="AE2624" s="5" t="s">
        <v>771</v>
      </c>
      <c r="AJ2624" s="5" t="s">
        <v>33</v>
      </c>
      <c r="AK2624" s="5" t="s">
        <v>34</v>
      </c>
      <c r="AL2624" s="5" t="s">
        <v>93</v>
      </c>
      <c r="AM2624" s="5" t="s">
        <v>94</v>
      </c>
      <c r="AV2624" s="5" t="s">
        <v>491</v>
      </c>
      <c r="AW2624" s="5" t="s">
        <v>492</v>
      </c>
      <c r="BG2624" s="5" t="s">
        <v>398</v>
      </c>
      <c r="BH2624" s="5" t="s">
        <v>399</v>
      </c>
      <c r="BI2624" s="5" t="s">
        <v>5307</v>
      </c>
      <c r="BJ2624" s="5" t="s">
        <v>5308</v>
      </c>
      <c r="BK2624" s="5" t="s">
        <v>398</v>
      </c>
      <c r="BL2624" s="5" t="s">
        <v>399</v>
      </c>
      <c r="BM2624" s="5" t="s">
        <v>5157</v>
      </c>
      <c r="BN2624" s="5" t="s">
        <v>5158</v>
      </c>
      <c r="BO2624" s="5" t="s">
        <v>398</v>
      </c>
      <c r="BP2624" s="5" t="s">
        <v>399</v>
      </c>
      <c r="BQ2624" s="5" t="s">
        <v>8332</v>
      </c>
      <c r="BR2624" s="5" t="s">
        <v>8333</v>
      </c>
      <c r="BS2624" s="5" t="s">
        <v>4682</v>
      </c>
      <c r="BT2624" s="5" t="s">
        <v>4683</v>
      </c>
    </row>
    <row r="2625" spans="1:72" ht="13.5" customHeight="1">
      <c r="A2625" s="7" t="str">
        <f>HYPERLINK("http://kyu.snu.ac.kr/sdhj/index.jsp?type=hj/GK14704_00IM0001_019a.jpg","1768_해북촌_019a")</f>
        <v>1768_해북촌_019a</v>
      </c>
      <c r="B2625" s="4">
        <v>1768</v>
      </c>
      <c r="C2625" s="4" t="s">
        <v>10058</v>
      </c>
      <c r="D2625" s="4" t="s">
        <v>10059</v>
      </c>
      <c r="E2625" s="4">
        <v>2624</v>
      </c>
      <c r="F2625" s="5">
        <v>13</v>
      </c>
      <c r="G2625" s="5" t="s">
        <v>8144</v>
      </c>
      <c r="H2625" s="5" t="s">
        <v>8145</v>
      </c>
      <c r="I2625" s="5">
        <v>3</v>
      </c>
      <c r="L2625" s="5">
        <v>5</v>
      </c>
      <c r="M2625" s="5" t="s">
        <v>8328</v>
      </c>
      <c r="N2625" s="5" t="s">
        <v>8329</v>
      </c>
      <c r="S2625" s="5" t="s">
        <v>95</v>
      </c>
      <c r="T2625" s="5" t="s">
        <v>96</v>
      </c>
      <c r="W2625" s="5" t="s">
        <v>1073</v>
      </c>
      <c r="X2625" s="4" t="s">
        <v>12295</v>
      </c>
      <c r="Y2625" s="5" t="s">
        <v>251</v>
      </c>
      <c r="Z2625" s="5" t="s">
        <v>252</v>
      </c>
      <c r="AC2625" s="4">
        <v>45</v>
      </c>
      <c r="AD2625" s="5" t="s">
        <v>207</v>
      </c>
      <c r="AE2625" s="5" t="s">
        <v>208</v>
      </c>
      <c r="AF2625" s="5" t="s">
        <v>3568</v>
      </c>
      <c r="AG2625" s="5" t="s">
        <v>3434</v>
      </c>
      <c r="AJ2625" s="5" t="s">
        <v>33</v>
      </c>
      <c r="AK2625" s="5" t="s">
        <v>34</v>
      </c>
      <c r="AL2625" s="5" t="s">
        <v>5948</v>
      </c>
      <c r="AM2625" s="5" t="s">
        <v>12296</v>
      </c>
      <c r="AT2625" s="5" t="s">
        <v>398</v>
      </c>
      <c r="AU2625" s="5" t="s">
        <v>399</v>
      </c>
      <c r="AV2625" s="5" t="s">
        <v>8334</v>
      </c>
      <c r="AW2625" s="5" t="s">
        <v>8335</v>
      </c>
      <c r="BG2625" s="5" t="s">
        <v>398</v>
      </c>
      <c r="BH2625" s="5" t="s">
        <v>399</v>
      </c>
      <c r="BI2625" s="5" t="s">
        <v>3426</v>
      </c>
      <c r="BJ2625" s="5" t="s">
        <v>3427</v>
      </c>
      <c r="BM2625" s="5" t="s">
        <v>8336</v>
      </c>
      <c r="BN2625" s="5" t="s">
        <v>8050</v>
      </c>
      <c r="BQ2625" s="5" t="s">
        <v>3426</v>
      </c>
      <c r="BR2625" s="5" t="s">
        <v>3427</v>
      </c>
      <c r="BS2625" s="5" t="s">
        <v>325</v>
      </c>
      <c r="BT2625" s="5" t="s">
        <v>326</v>
      </c>
    </row>
    <row r="2626" spans="1:72" ht="13.5" customHeight="1">
      <c r="A2626" s="7" t="str">
        <f>HYPERLINK("http://kyu.snu.ac.kr/sdhj/index.jsp?type=hj/GK14704_00IM0001_019b.jpg","1768_해북촌_019b")</f>
        <v>1768_해북촌_019b</v>
      </c>
      <c r="B2626" s="4">
        <v>1768</v>
      </c>
      <c r="C2626" s="4" t="s">
        <v>9777</v>
      </c>
      <c r="D2626" s="4" t="s">
        <v>9778</v>
      </c>
      <c r="E2626" s="4">
        <v>2625</v>
      </c>
      <c r="F2626" s="5">
        <v>14</v>
      </c>
      <c r="G2626" s="5" t="s">
        <v>8337</v>
      </c>
      <c r="H2626" s="5" t="s">
        <v>8338</v>
      </c>
      <c r="I2626" s="5">
        <v>1</v>
      </c>
      <c r="J2626" s="5" t="s">
        <v>8339</v>
      </c>
      <c r="K2626" s="5" t="s">
        <v>8340</v>
      </c>
      <c r="L2626" s="5">
        <v>1</v>
      </c>
      <c r="M2626" s="4" t="s">
        <v>8341</v>
      </c>
      <c r="N2626" s="4" t="s">
        <v>8342</v>
      </c>
      <c r="S2626" s="4"/>
      <c r="T2626" s="4" t="s">
        <v>10347</v>
      </c>
      <c r="U2626" s="5" t="s">
        <v>73</v>
      </c>
      <c r="V2626" s="5" t="s">
        <v>74</v>
      </c>
      <c r="W2626" s="5" t="s">
        <v>5383</v>
      </c>
      <c r="X2626" s="5" t="s">
        <v>5384</v>
      </c>
      <c r="Y2626" s="5" t="s">
        <v>8343</v>
      </c>
      <c r="Z2626" s="5" t="s">
        <v>8344</v>
      </c>
      <c r="AC2626" s="4">
        <v>34</v>
      </c>
      <c r="AD2626" s="5" t="s">
        <v>486</v>
      </c>
      <c r="AE2626" s="5" t="s">
        <v>487</v>
      </c>
      <c r="AJ2626" s="5" t="s">
        <v>33</v>
      </c>
      <c r="AK2626" s="5" t="s">
        <v>34</v>
      </c>
      <c r="AL2626" s="5" t="s">
        <v>2246</v>
      </c>
      <c r="AM2626" s="5" t="s">
        <v>2247</v>
      </c>
      <c r="AT2626" s="5" t="s">
        <v>83</v>
      </c>
      <c r="AU2626" s="5" t="s">
        <v>84</v>
      </c>
      <c r="AV2626" s="5" t="s">
        <v>8345</v>
      </c>
      <c r="AW2626" s="5" t="s">
        <v>1194</v>
      </c>
      <c r="BG2626" s="5" t="s">
        <v>83</v>
      </c>
      <c r="BH2626" s="5" t="s">
        <v>84</v>
      </c>
      <c r="BI2626" s="5" t="s">
        <v>7209</v>
      </c>
      <c r="BJ2626" s="5" t="s">
        <v>7210</v>
      </c>
      <c r="BK2626" s="5" t="s">
        <v>83</v>
      </c>
      <c r="BL2626" s="5" t="s">
        <v>84</v>
      </c>
      <c r="BM2626" s="5" t="s">
        <v>8346</v>
      </c>
      <c r="BN2626" s="5" t="s">
        <v>8347</v>
      </c>
      <c r="BO2626" s="5" t="s">
        <v>83</v>
      </c>
      <c r="BP2626" s="5" t="s">
        <v>84</v>
      </c>
      <c r="BQ2626" s="5" t="s">
        <v>8348</v>
      </c>
      <c r="BR2626" s="5" t="s">
        <v>8349</v>
      </c>
      <c r="BS2626" s="5" t="s">
        <v>93</v>
      </c>
      <c r="BT2626" s="5" t="s">
        <v>94</v>
      </c>
    </row>
    <row r="2627" spans="1:72" ht="13.5" customHeight="1">
      <c r="A2627" s="7" t="str">
        <f>HYPERLINK("http://kyu.snu.ac.kr/sdhj/index.jsp?type=hj/GK14704_00IM0001_019b.jpg","1768_해북촌_019b")</f>
        <v>1768_해북촌_019b</v>
      </c>
      <c r="B2627" s="4">
        <v>1768</v>
      </c>
      <c r="C2627" s="4" t="s">
        <v>10064</v>
      </c>
      <c r="D2627" s="4" t="s">
        <v>10065</v>
      </c>
      <c r="E2627" s="4">
        <v>2626</v>
      </c>
      <c r="F2627" s="5">
        <v>14</v>
      </c>
      <c r="G2627" s="5" t="s">
        <v>8337</v>
      </c>
      <c r="H2627" s="5" t="s">
        <v>8338</v>
      </c>
      <c r="I2627" s="5">
        <v>1</v>
      </c>
      <c r="L2627" s="5">
        <v>1</v>
      </c>
      <c r="M2627" s="5" t="s">
        <v>8341</v>
      </c>
      <c r="N2627" s="5" t="s">
        <v>8342</v>
      </c>
      <c r="S2627" s="5" t="s">
        <v>95</v>
      </c>
      <c r="T2627" s="5" t="s">
        <v>96</v>
      </c>
      <c r="W2627" s="5" t="s">
        <v>250</v>
      </c>
      <c r="X2627" s="4" t="s">
        <v>12297</v>
      </c>
      <c r="Y2627" s="5" t="s">
        <v>99</v>
      </c>
      <c r="Z2627" s="5" t="s">
        <v>100</v>
      </c>
      <c r="AC2627" s="4">
        <v>34</v>
      </c>
      <c r="AD2627" s="5" t="s">
        <v>486</v>
      </c>
      <c r="AE2627" s="5" t="s">
        <v>487</v>
      </c>
      <c r="AJ2627" s="5" t="s">
        <v>101</v>
      </c>
      <c r="AK2627" s="5" t="s">
        <v>102</v>
      </c>
      <c r="AL2627" s="5" t="s">
        <v>113</v>
      </c>
      <c r="AM2627" s="5" t="s">
        <v>114</v>
      </c>
      <c r="AT2627" s="5" t="s">
        <v>83</v>
      </c>
      <c r="AU2627" s="5" t="s">
        <v>84</v>
      </c>
      <c r="AV2627" s="5" t="s">
        <v>8350</v>
      </c>
      <c r="AW2627" s="5" t="s">
        <v>8351</v>
      </c>
      <c r="BG2627" s="5" t="s">
        <v>83</v>
      </c>
      <c r="BH2627" s="5" t="s">
        <v>84</v>
      </c>
      <c r="BI2627" s="5" t="s">
        <v>8352</v>
      </c>
      <c r="BJ2627" s="5" t="s">
        <v>8353</v>
      </c>
      <c r="BK2627" s="5" t="s">
        <v>83</v>
      </c>
      <c r="BL2627" s="5" t="s">
        <v>84</v>
      </c>
      <c r="BM2627" s="5" t="s">
        <v>8354</v>
      </c>
      <c r="BN2627" s="5" t="s">
        <v>8355</v>
      </c>
      <c r="BO2627" s="5" t="s">
        <v>83</v>
      </c>
      <c r="BP2627" s="5" t="s">
        <v>84</v>
      </c>
      <c r="BQ2627" s="5" t="s">
        <v>8356</v>
      </c>
      <c r="BR2627" s="5" t="s">
        <v>12298</v>
      </c>
      <c r="BS2627" s="5" t="s">
        <v>93</v>
      </c>
      <c r="BT2627" s="5" t="s">
        <v>94</v>
      </c>
    </row>
    <row r="2628" spans="1:72" ht="13.5" customHeight="1">
      <c r="A2628" s="7" t="str">
        <f>HYPERLINK("http://kyu.snu.ac.kr/sdhj/index.jsp?type=hj/GK14704_00IM0001_019b.jpg","1768_해북촌_019b")</f>
        <v>1768_해북촌_019b</v>
      </c>
      <c r="B2628" s="4">
        <v>1768</v>
      </c>
      <c r="C2628" s="4" t="s">
        <v>12299</v>
      </c>
      <c r="D2628" s="4" t="s">
        <v>12300</v>
      </c>
      <c r="E2628" s="4">
        <v>2627</v>
      </c>
      <c r="F2628" s="5">
        <v>14</v>
      </c>
      <c r="G2628" s="5" t="s">
        <v>8337</v>
      </c>
      <c r="H2628" s="5" t="s">
        <v>8338</v>
      </c>
      <c r="I2628" s="5">
        <v>1</v>
      </c>
      <c r="L2628" s="5">
        <v>1</v>
      </c>
      <c r="M2628" s="5" t="s">
        <v>8341</v>
      </c>
      <c r="N2628" s="5" t="s">
        <v>8342</v>
      </c>
      <c r="S2628" s="5" t="s">
        <v>300</v>
      </c>
      <c r="T2628" s="5" t="s">
        <v>301</v>
      </c>
      <c r="U2628" s="5" t="s">
        <v>73</v>
      </c>
      <c r="V2628" s="5" t="s">
        <v>74</v>
      </c>
      <c r="Y2628" s="5" t="s">
        <v>8357</v>
      </c>
      <c r="Z2628" s="5" t="s">
        <v>8358</v>
      </c>
      <c r="AC2628" s="4">
        <v>31</v>
      </c>
      <c r="AD2628" s="5" t="s">
        <v>310</v>
      </c>
      <c r="AE2628" s="5" t="s">
        <v>311</v>
      </c>
    </row>
    <row r="2629" spans="1:72" ht="13.5" customHeight="1">
      <c r="A2629" s="7" t="str">
        <f>HYPERLINK("http://kyu.snu.ac.kr/sdhj/index.jsp?type=hj/GK14704_00IM0001_019b.jpg","1768_해북촌_019b")</f>
        <v>1768_해북촌_019b</v>
      </c>
      <c r="B2629" s="4">
        <v>1768</v>
      </c>
      <c r="C2629" s="4" t="s">
        <v>10357</v>
      </c>
      <c r="D2629" s="4" t="s">
        <v>10358</v>
      </c>
      <c r="E2629" s="4">
        <v>2628</v>
      </c>
      <c r="F2629" s="5">
        <v>14</v>
      </c>
      <c r="G2629" s="5" t="s">
        <v>8337</v>
      </c>
      <c r="H2629" s="5" t="s">
        <v>8338</v>
      </c>
      <c r="I2629" s="5">
        <v>1</v>
      </c>
      <c r="L2629" s="5">
        <v>1</v>
      </c>
      <c r="M2629" s="5" t="s">
        <v>8341</v>
      </c>
      <c r="N2629" s="5" t="s">
        <v>8342</v>
      </c>
      <c r="S2629" s="5" t="s">
        <v>8359</v>
      </c>
      <c r="T2629" s="5" t="s">
        <v>8360</v>
      </c>
      <c r="AC2629" s="4">
        <v>14</v>
      </c>
      <c r="AD2629" s="5" t="s">
        <v>383</v>
      </c>
      <c r="AE2629" s="5" t="s">
        <v>384</v>
      </c>
      <c r="AF2629" s="5" t="s">
        <v>309</v>
      </c>
      <c r="AG2629" s="5" t="s">
        <v>308</v>
      </c>
    </row>
    <row r="2630" spans="1:72" ht="13.5" customHeight="1">
      <c r="A2630" s="7" t="str">
        <f>HYPERLINK("http://kyu.snu.ac.kr/sdhj/index.jsp?type=hj/GK14704_00IM0001_019b.jpg","1768_해북촌_019b")</f>
        <v>1768_해북촌_019b</v>
      </c>
      <c r="B2630" s="4">
        <v>1768</v>
      </c>
      <c r="C2630" s="4" t="s">
        <v>10357</v>
      </c>
      <c r="D2630" s="4" t="s">
        <v>10358</v>
      </c>
      <c r="E2630" s="4">
        <v>2629</v>
      </c>
      <c r="F2630" s="5">
        <v>14</v>
      </c>
      <c r="G2630" s="5" t="s">
        <v>8337</v>
      </c>
      <c r="H2630" s="5" t="s">
        <v>8338</v>
      </c>
      <c r="I2630" s="5">
        <v>1</v>
      </c>
      <c r="L2630" s="5">
        <v>1</v>
      </c>
      <c r="M2630" s="5" t="s">
        <v>8341</v>
      </c>
      <c r="N2630" s="5" t="s">
        <v>8342</v>
      </c>
      <c r="T2630" s="4" t="s">
        <v>10359</v>
      </c>
      <c r="U2630" s="5" t="s">
        <v>133</v>
      </c>
      <c r="V2630" s="5" t="s">
        <v>134</v>
      </c>
      <c r="Y2630" s="5" t="s">
        <v>12301</v>
      </c>
      <c r="Z2630" s="5" t="s">
        <v>12302</v>
      </c>
      <c r="AD2630" s="5" t="s">
        <v>383</v>
      </c>
      <c r="AE2630" s="5" t="s">
        <v>384</v>
      </c>
      <c r="AF2630" s="5" t="s">
        <v>209</v>
      </c>
      <c r="AG2630" s="5" t="s">
        <v>210</v>
      </c>
      <c r="BB2630" s="5" t="s">
        <v>133</v>
      </c>
      <c r="BC2630" s="5" t="s">
        <v>134</v>
      </c>
      <c r="BD2630" s="5" t="s">
        <v>8361</v>
      </c>
      <c r="BE2630" s="5" t="s">
        <v>8362</v>
      </c>
      <c r="BF2630" s="4" t="s">
        <v>12303</v>
      </c>
    </row>
    <row r="2631" spans="1:72" ht="13.5" customHeight="1">
      <c r="A2631" s="7" t="str">
        <f>HYPERLINK("http://kyu.snu.ac.kr/sdhj/index.jsp?type=hj/GK14704_00IM0001_019b.jpg","1768_해북촌_019b")</f>
        <v>1768_해북촌_019b</v>
      </c>
      <c r="B2631" s="4">
        <v>1768</v>
      </c>
      <c r="C2631" s="4" t="s">
        <v>10357</v>
      </c>
      <c r="D2631" s="4" t="s">
        <v>10358</v>
      </c>
      <c r="E2631" s="4">
        <v>2630</v>
      </c>
      <c r="F2631" s="5">
        <v>14</v>
      </c>
      <c r="G2631" s="5" t="s">
        <v>8337</v>
      </c>
      <c r="H2631" s="5" t="s">
        <v>8338</v>
      </c>
      <c r="I2631" s="5">
        <v>1</v>
      </c>
      <c r="L2631" s="5">
        <v>1</v>
      </c>
      <c r="M2631" s="5" t="s">
        <v>8341</v>
      </c>
      <c r="N2631" s="5" t="s">
        <v>8342</v>
      </c>
      <c r="T2631" s="4" t="s">
        <v>10359</v>
      </c>
      <c r="U2631" s="5" t="s">
        <v>133</v>
      </c>
      <c r="V2631" s="5" t="s">
        <v>134</v>
      </c>
      <c r="Y2631" s="5" t="s">
        <v>8363</v>
      </c>
      <c r="Z2631" s="5" t="s">
        <v>8364</v>
      </c>
      <c r="AC2631" s="4">
        <v>56</v>
      </c>
      <c r="AD2631" s="5" t="s">
        <v>699</v>
      </c>
      <c r="AE2631" s="5" t="s">
        <v>700</v>
      </c>
      <c r="AG2631" s="5" t="s">
        <v>478</v>
      </c>
      <c r="AI2631" s="5" t="s">
        <v>1127</v>
      </c>
      <c r="BB2631" s="5" t="s">
        <v>133</v>
      </c>
      <c r="BC2631" s="5" t="s">
        <v>134</v>
      </c>
      <c r="BD2631" s="5" t="s">
        <v>2517</v>
      </c>
      <c r="BE2631" s="5" t="s">
        <v>2518</v>
      </c>
      <c r="BF2631" s="4" t="s">
        <v>12303</v>
      </c>
    </row>
    <row r="2632" spans="1:72" ht="13.5" customHeight="1">
      <c r="A2632" s="7" t="str">
        <f>HYPERLINK("http://kyu.snu.ac.kr/sdhj/index.jsp?type=hj/GK14704_00IM0001_019b.jpg","1768_해북촌_019b")</f>
        <v>1768_해북촌_019b</v>
      </c>
      <c r="B2632" s="4">
        <v>1768</v>
      </c>
      <c r="C2632" s="4" t="s">
        <v>10357</v>
      </c>
      <c r="D2632" s="4" t="s">
        <v>10358</v>
      </c>
      <c r="E2632" s="4">
        <v>2631</v>
      </c>
      <c r="F2632" s="5">
        <v>14</v>
      </c>
      <c r="G2632" s="5" t="s">
        <v>8337</v>
      </c>
      <c r="H2632" s="5" t="s">
        <v>8338</v>
      </c>
      <c r="I2632" s="5">
        <v>1</v>
      </c>
      <c r="L2632" s="5">
        <v>1</v>
      </c>
      <c r="M2632" s="5" t="s">
        <v>8341</v>
      </c>
      <c r="N2632" s="5" t="s">
        <v>8342</v>
      </c>
      <c r="T2632" s="4" t="s">
        <v>10359</v>
      </c>
      <c r="U2632" s="5" t="s">
        <v>203</v>
      </c>
      <c r="V2632" s="5" t="s">
        <v>204</v>
      </c>
      <c r="Y2632" s="5" t="s">
        <v>8365</v>
      </c>
      <c r="Z2632" s="5" t="s">
        <v>8366</v>
      </c>
      <c r="AC2632" s="4">
        <v>41</v>
      </c>
      <c r="AD2632" s="5" t="s">
        <v>1175</v>
      </c>
      <c r="AE2632" s="5" t="s">
        <v>1176</v>
      </c>
      <c r="AF2632" s="5" t="s">
        <v>12304</v>
      </c>
      <c r="AG2632" s="5" t="s">
        <v>12305</v>
      </c>
      <c r="AH2632" s="5" t="s">
        <v>1126</v>
      </c>
      <c r="AI2632" s="5" t="s">
        <v>1127</v>
      </c>
      <c r="BB2632" s="5" t="s">
        <v>195</v>
      </c>
      <c r="BC2632" s="5" t="s">
        <v>196</v>
      </c>
      <c r="BF2632" s="4" t="s">
        <v>12303</v>
      </c>
    </row>
    <row r="2633" spans="1:72" ht="13.5" customHeight="1">
      <c r="A2633" s="7" t="str">
        <f>HYPERLINK("http://kyu.snu.ac.kr/sdhj/index.jsp?type=hj/GK14704_00IM0001_019b.jpg","1768_해북촌_019b")</f>
        <v>1768_해북촌_019b</v>
      </c>
      <c r="B2633" s="4">
        <v>1768</v>
      </c>
      <c r="C2633" s="4" t="s">
        <v>10357</v>
      </c>
      <c r="D2633" s="4" t="s">
        <v>10358</v>
      </c>
      <c r="E2633" s="4">
        <v>2632</v>
      </c>
      <c r="F2633" s="5">
        <v>14</v>
      </c>
      <c r="G2633" s="5" t="s">
        <v>8337</v>
      </c>
      <c r="H2633" s="5" t="s">
        <v>8338</v>
      </c>
      <c r="I2633" s="5">
        <v>1</v>
      </c>
      <c r="L2633" s="5">
        <v>1</v>
      </c>
      <c r="M2633" s="5" t="s">
        <v>8341</v>
      </c>
      <c r="N2633" s="5" t="s">
        <v>8342</v>
      </c>
      <c r="T2633" s="4" t="s">
        <v>10359</v>
      </c>
      <c r="U2633" s="5" t="s">
        <v>203</v>
      </c>
      <c r="V2633" s="5" t="s">
        <v>204</v>
      </c>
      <c r="Y2633" s="5" t="s">
        <v>217</v>
      </c>
      <c r="Z2633" s="5" t="s">
        <v>218</v>
      </c>
      <c r="AC2633" s="4">
        <v>62</v>
      </c>
      <c r="AD2633" s="5" t="s">
        <v>329</v>
      </c>
      <c r="AE2633" s="5" t="s">
        <v>330</v>
      </c>
      <c r="BD2633" s="5" t="s">
        <v>2517</v>
      </c>
      <c r="BE2633" s="5" t="s">
        <v>2518</v>
      </c>
      <c r="BF2633" s="4" t="s">
        <v>12303</v>
      </c>
    </row>
    <row r="2634" spans="1:72" ht="13.5" customHeight="1">
      <c r="A2634" s="7" t="str">
        <f>HYPERLINK("http://kyu.snu.ac.kr/sdhj/index.jsp?type=hj/GK14704_00IM0001_019b.jpg","1768_해북촌_019b")</f>
        <v>1768_해북촌_019b</v>
      </c>
      <c r="B2634" s="4">
        <v>1768</v>
      </c>
      <c r="C2634" s="4" t="s">
        <v>10357</v>
      </c>
      <c r="D2634" s="4" t="s">
        <v>10358</v>
      </c>
      <c r="E2634" s="4">
        <v>2633</v>
      </c>
      <c r="F2634" s="5">
        <v>14</v>
      </c>
      <c r="G2634" s="5" t="s">
        <v>8337</v>
      </c>
      <c r="H2634" s="5" t="s">
        <v>8338</v>
      </c>
      <c r="I2634" s="5">
        <v>1</v>
      </c>
      <c r="L2634" s="5">
        <v>1</v>
      </c>
      <c r="M2634" s="5" t="s">
        <v>8341</v>
      </c>
      <c r="N2634" s="5" t="s">
        <v>8342</v>
      </c>
      <c r="S2634" s="5" t="s">
        <v>521</v>
      </c>
      <c r="T2634" s="5" t="s">
        <v>522</v>
      </c>
      <c r="Y2634" s="5" t="s">
        <v>1197</v>
      </c>
      <c r="Z2634" s="5" t="s">
        <v>10071</v>
      </c>
      <c r="AC2634" s="4">
        <v>54</v>
      </c>
      <c r="AD2634" s="5" t="s">
        <v>298</v>
      </c>
      <c r="AE2634" s="5" t="s">
        <v>299</v>
      </c>
      <c r="AF2634" s="5" t="s">
        <v>309</v>
      </c>
      <c r="AG2634" s="5" t="s">
        <v>308</v>
      </c>
    </row>
    <row r="2635" spans="1:72" ht="13.5" customHeight="1">
      <c r="A2635" s="7" t="str">
        <f>HYPERLINK("http://kyu.snu.ac.kr/sdhj/index.jsp?type=hj/GK14704_00IM0001_019b.jpg","1768_해북촌_019b")</f>
        <v>1768_해북촌_019b</v>
      </c>
      <c r="B2635" s="4">
        <v>1768</v>
      </c>
      <c r="C2635" s="4" t="s">
        <v>10072</v>
      </c>
      <c r="D2635" s="4" t="s">
        <v>10073</v>
      </c>
      <c r="E2635" s="4">
        <v>2634</v>
      </c>
      <c r="F2635" s="5">
        <v>14</v>
      </c>
      <c r="G2635" s="5" t="s">
        <v>8337</v>
      </c>
      <c r="H2635" s="5" t="s">
        <v>8338</v>
      </c>
      <c r="I2635" s="5">
        <v>1</v>
      </c>
      <c r="L2635" s="5">
        <v>1</v>
      </c>
      <c r="M2635" s="5" t="s">
        <v>8341</v>
      </c>
      <c r="N2635" s="5" t="s">
        <v>8342</v>
      </c>
      <c r="T2635" s="4" t="s">
        <v>10359</v>
      </c>
      <c r="U2635" s="5" t="s">
        <v>133</v>
      </c>
      <c r="V2635" s="5" t="s">
        <v>134</v>
      </c>
      <c r="Y2635" s="5" t="s">
        <v>3032</v>
      </c>
      <c r="Z2635" s="5" t="s">
        <v>1794</v>
      </c>
      <c r="AD2635" s="5" t="s">
        <v>699</v>
      </c>
      <c r="AE2635" s="5" t="s">
        <v>700</v>
      </c>
      <c r="AF2635" s="5" t="s">
        <v>209</v>
      </c>
      <c r="AG2635" s="5" t="s">
        <v>210</v>
      </c>
      <c r="BB2635" s="5" t="s">
        <v>133</v>
      </c>
      <c r="BC2635" s="5" t="s">
        <v>134</v>
      </c>
      <c r="BD2635" s="5" t="s">
        <v>8367</v>
      </c>
      <c r="BE2635" s="5" t="s">
        <v>8368</v>
      </c>
      <c r="BF2635" s="4" t="s">
        <v>12306</v>
      </c>
    </row>
    <row r="2636" spans="1:72" ht="13.5" customHeight="1">
      <c r="A2636" s="7" t="str">
        <f>HYPERLINK("http://kyu.snu.ac.kr/sdhj/index.jsp?type=hj/GK14704_00IM0001_019b.jpg","1768_해북촌_019b")</f>
        <v>1768_해북촌_019b</v>
      </c>
      <c r="B2636" s="4">
        <v>1768</v>
      </c>
      <c r="C2636" s="4" t="s">
        <v>10357</v>
      </c>
      <c r="D2636" s="4" t="s">
        <v>10358</v>
      </c>
      <c r="E2636" s="4">
        <v>2635</v>
      </c>
      <c r="F2636" s="5">
        <v>14</v>
      </c>
      <c r="G2636" s="5" t="s">
        <v>8337</v>
      </c>
      <c r="H2636" s="5" t="s">
        <v>8338</v>
      </c>
      <c r="I2636" s="5">
        <v>1</v>
      </c>
      <c r="L2636" s="5">
        <v>1</v>
      </c>
      <c r="M2636" s="5" t="s">
        <v>8341</v>
      </c>
      <c r="N2636" s="5" t="s">
        <v>8342</v>
      </c>
      <c r="T2636" s="4" t="s">
        <v>10359</v>
      </c>
      <c r="U2636" s="5" t="s">
        <v>203</v>
      </c>
      <c r="V2636" s="5" t="s">
        <v>204</v>
      </c>
      <c r="Y2636" s="5" t="s">
        <v>8369</v>
      </c>
      <c r="Z2636" s="5" t="s">
        <v>8370</v>
      </c>
      <c r="AG2636" s="5" t="s">
        <v>478</v>
      </c>
      <c r="AI2636" s="5" t="s">
        <v>3065</v>
      </c>
      <c r="BB2636" s="5" t="s">
        <v>133</v>
      </c>
      <c r="BC2636" s="5" t="s">
        <v>134</v>
      </c>
      <c r="BD2636" s="5" t="s">
        <v>8371</v>
      </c>
      <c r="BE2636" s="5" t="s">
        <v>8372</v>
      </c>
      <c r="BF2636" s="4" t="s">
        <v>12303</v>
      </c>
    </row>
    <row r="2637" spans="1:72" ht="13.5" customHeight="1">
      <c r="A2637" s="7" t="str">
        <f>HYPERLINK("http://kyu.snu.ac.kr/sdhj/index.jsp?type=hj/GK14704_00IM0001_019b.jpg","1768_해북촌_019b")</f>
        <v>1768_해북촌_019b</v>
      </c>
      <c r="B2637" s="4">
        <v>1768</v>
      </c>
      <c r="C2637" s="4" t="s">
        <v>10357</v>
      </c>
      <c r="D2637" s="4" t="s">
        <v>10358</v>
      </c>
      <c r="E2637" s="4">
        <v>2636</v>
      </c>
      <c r="F2637" s="5">
        <v>14</v>
      </c>
      <c r="G2637" s="5" t="s">
        <v>8337</v>
      </c>
      <c r="H2637" s="5" t="s">
        <v>8338</v>
      </c>
      <c r="I2637" s="5">
        <v>1</v>
      </c>
      <c r="L2637" s="5">
        <v>1</v>
      </c>
      <c r="M2637" s="5" t="s">
        <v>8341</v>
      </c>
      <c r="N2637" s="5" t="s">
        <v>8342</v>
      </c>
      <c r="T2637" s="4" t="s">
        <v>10359</v>
      </c>
      <c r="U2637" s="5" t="s">
        <v>203</v>
      </c>
      <c r="V2637" s="5" t="s">
        <v>204</v>
      </c>
      <c r="Y2637" s="5" t="s">
        <v>8373</v>
      </c>
      <c r="Z2637" s="5" t="s">
        <v>8374</v>
      </c>
      <c r="AF2637" s="5" t="s">
        <v>488</v>
      </c>
      <c r="AG2637" s="5" t="s">
        <v>478</v>
      </c>
      <c r="AH2637" s="5" t="s">
        <v>3064</v>
      </c>
      <c r="AI2637" s="5" t="s">
        <v>3065</v>
      </c>
      <c r="BC2637" s="5" t="s">
        <v>134</v>
      </c>
      <c r="BE2637" s="5" t="s">
        <v>8372</v>
      </c>
      <c r="BF2637" s="4" t="s">
        <v>12306</v>
      </c>
    </row>
    <row r="2638" spans="1:72" ht="13.5" customHeight="1">
      <c r="A2638" s="7" t="str">
        <f>HYPERLINK("http://kyu.snu.ac.kr/sdhj/index.jsp?type=hj/GK14704_00IM0001_019b.jpg","1768_해북촌_019b")</f>
        <v>1768_해북촌_019b</v>
      </c>
      <c r="B2638" s="4">
        <v>1768</v>
      </c>
      <c r="C2638" s="4" t="s">
        <v>10357</v>
      </c>
      <c r="D2638" s="4" t="s">
        <v>10358</v>
      </c>
      <c r="E2638" s="4">
        <v>2637</v>
      </c>
      <c r="F2638" s="5">
        <v>14</v>
      </c>
      <c r="G2638" s="5" t="s">
        <v>8337</v>
      </c>
      <c r="H2638" s="5" t="s">
        <v>8338</v>
      </c>
      <c r="I2638" s="5">
        <v>1</v>
      </c>
      <c r="L2638" s="5">
        <v>2</v>
      </c>
      <c r="M2638" s="4" t="s">
        <v>8375</v>
      </c>
      <c r="N2638" s="4" t="s">
        <v>8376</v>
      </c>
      <c r="Q2638" s="5" t="s">
        <v>8377</v>
      </c>
      <c r="R2638" s="5" t="s">
        <v>8378</v>
      </c>
      <c r="S2638" s="4"/>
      <c r="T2638" s="4" t="s">
        <v>11970</v>
      </c>
      <c r="U2638" s="5" t="s">
        <v>2939</v>
      </c>
      <c r="V2638" s="5" t="s">
        <v>2940</v>
      </c>
      <c r="W2638" s="5" t="s">
        <v>12307</v>
      </c>
      <c r="X2638" s="5" t="s">
        <v>12308</v>
      </c>
      <c r="Y2638" s="5" t="s">
        <v>1228</v>
      </c>
      <c r="Z2638" s="5" t="s">
        <v>1229</v>
      </c>
      <c r="AC2638" s="4">
        <v>26</v>
      </c>
      <c r="AD2638" s="5" t="s">
        <v>714</v>
      </c>
      <c r="AE2638" s="5" t="s">
        <v>715</v>
      </c>
      <c r="AJ2638" s="5" t="s">
        <v>33</v>
      </c>
      <c r="AK2638" s="5" t="s">
        <v>34</v>
      </c>
      <c r="AL2638" s="5" t="s">
        <v>93</v>
      </c>
      <c r="AM2638" s="5" t="s">
        <v>94</v>
      </c>
      <c r="AT2638" s="5" t="s">
        <v>83</v>
      </c>
      <c r="AU2638" s="5" t="s">
        <v>84</v>
      </c>
      <c r="AV2638" s="5" t="s">
        <v>8379</v>
      </c>
      <c r="AW2638" s="5" t="s">
        <v>8380</v>
      </c>
      <c r="BG2638" s="5" t="s">
        <v>83</v>
      </c>
      <c r="BH2638" s="5" t="s">
        <v>84</v>
      </c>
      <c r="BI2638" s="5" t="s">
        <v>8381</v>
      </c>
      <c r="BJ2638" s="5" t="s">
        <v>8382</v>
      </c>
      <c r="BK2638" s="5" t="s">
        <v>83</v>
      </c>
      <c r="BL2638" s="5" t="s">
        <v>84</v>
      </c>
      <c r="BM2638" s="5" t="s">
        <v>8383</v>
      </c>
      <c r="BN2638" s="5" t="s">
        <v>8384</v>
      </c>
      <c r="BO2638" s="5" t="s">
        <v>83</v>
      </c>
      <c r="BP2638" s="5" t="s">
        <v>84</v>
      </c>
      <c r="BQ2638" s="5" t="s">
        <v>8385</v>
      </c>
      <c r="BR2638" s="5" t="s">
        <v>12309</v>
      </c>
      <c r="BS2638" s="5" t="s">
        <v>93</v>
      </c>
      <c r="BT2638" s="5" t="s">
        <v>94</v>
      </c>
    </row>
    <row r="2639" spans="1:72" ht="13.5" customHeight="1">
      <c r="A2639" s="7" t="str">
        <f>HYPERLINK("http://kyu.snu.ac.kr/sdhj/index.jsp?type=hj/GK14704_00IM0001_019b.jpg","1768_해북촌_019b")</f>
        <v>1768_해북촌_019b</v>
      </c>
      <c r="B2639" s="4">
        <v>1768</v>
      </c>
      <c r="C2639" s="4" t="s">
        <v>9613</v>
      </c>
      <c r="D2639" s="4" t="s">
        <v>9614</v>
      </c>
      <c r="E2639" s="4">
        <v>2638</v>
      </c>
      <c r="F2639" s="5">
        <v>14</v>
      </c>
      <c r="G2639" s="5" t="s">
        <v>8337</v>
      </c>
      <c r="H2639" s="5" t="s">
        <v>8338</v>
      </c>
      <c r="I2639" s="5">
        <v>1</v>
      </c>
      <c r="L2639" s="5">
        <v>2</v>
      </c>
      <c r="M2639" s="5" t="s">
        <v>8375</v>
      </c>
      <c r="N2639" s="5" t="s">
        <v>8376</v>
      </c>
      <c r="S2639" s="5" t="s">
        <v>248</v>
      </c>
      <c r="T2639" s="5" t="s">
        <v>176</v>
      </c>
      <c r="W2639" s="5" t="s">
        <v>844</v>
      </c>
      <c r="X2639" s="5" t="s">
        <v>845</v>
      </c>
      <c r="Y2639" s="5" t="s">
        <v>20</v>
      </c>
      <c r="Z2639" s="5" t="s">
        <v>21</v>
      </c>
      <c r="AC2639" s="4">
        <v>46</v>
      </c>
      <c r="AD2639" s="5" t="s">
        <v>631</v>
      </c>
      <c r="AE2639" s="5" t="s">
        <v>632</v>
      </c>
    </row>
    <row r="2640" spans="1:72" ht="13.5" customHeight="1">
      <c r="A2640" s="7" t="str">
        <f>HYPERLINK("http://kyu.snu.ac.kr/sdhj/index.jsp?type=hj/GK14704_00IM0001_019b.jpg","1768_해북촌_019b")</f>
        <v>1768_해북촌_019b</v>
      </c>
      <c r="B2640" s="4">
        <v>1768</v>
      </c>
      <c r="C2640" s="4" t="s">
        <v>11156</v>
      </c>
      <c r="D2640" s="4" t="s">
        <v>11157</v>
      </c>
      <c r="E2640" s="4">
        <v>2639</v>
      </c>
      <c r="F2640" s="5">
        <v>14</v>
      </c>
      <c r="G2640" s="5" t="s">
        <v>8337</v>
      </c>
      <c r="H2640" s="5" t="s">
        <v>8338</v>
      </c>
      <c r="I2640" s="5">
        <v>1</v>
      </c>
      <c r="L2640" s="5">
        <v>2</v>
      </c>
      <c r="M2640" s="5" t="s">
        <v>8375</v>
      </c>
      <c r="N2640" s="5" t="s">
        <v>8376</v>
      </c>
      <c r="S2640" s="5" t="s">
        <v>305</v>
      </c>
      <c r="T2640" s="5" t="s">
        <v>306</v>
      </c>
      <c r="AC2640" s="4">
        <v>24</v>
      </c>
      <c r="AD2640" s="5" t="s">
        <v>137</v>
      </c>
      <c r="AE2640" s="5" t="s">
        <v>138</v>
      </c>
    </row>
    <row r="2641" spans="1:72" ht="13.5" customHeight="1">
      <c r="A2641" s="7" t="str">
        <f>HYPERLINK("http://kyu.snu.ac.kr/sdhj/index.jsp?type=hj/GK14704_00IM0001_019b.jpg","1768_해북촌_019b")</f>
        <v>1768_해북촌_019b</v>
      </c>
      <c r="B2641" s="4">
        <v>1768</v>
      </c>
      <c r="C2641" s="4" t="s">
        <v>11156</v>
      </c>
      <c r="D2641" s="4" t="s">
        <v>11157</v>
      </c>
      <c r="E2641" s="4">
        <v>2640</v>
      </c>
      <c r="F2641" s="5">
        <v>14</v>
      </c>
      <c r="G2641" s="5" t="s">
        <v>8337</v>
      </c>
      <c r="H2641" s="5" t="s">
        <v>8338</v>
      </c>
      <c r="I2641" s="5">
        <v>1</v>
      </c>
      <c r="L2641" s="5">
        <v>2</v>
      </c>
      <c r="M2641" s="5" t="s">
        <v>8375</v>
      </c>
      <c r="N2641" s="5" t="s">
        <v>8376</v>
      </c>
      <c r="T2641" s="4" t="s">
        <v>12310</v>
      </c>
      <c r="U2641" s="5" t="s">
        <v>133</v>
      </c>
      <c r="V2641" s="5" t="s">
        <v>134</v>
      </c>
      <c r="Y2641" s="5" t="s">
        <v>12311</v>
      </c>
      <c r="Z2641" s="5" t="s">
        <v>8386</v>
      </c>
      <c r="AC2641" s="4">
        <v>14</v>
      </c>
      <c r="AD2641" s="5" t="s">
        <v>383</v>
      </c>
      <c r="AE2641" s="5" t="s">
        <v>384</v>
      </c>
    </row>
    <row r="2642" spans="1:72" ht="13.5" customHeight="1">
      <c r="A2642" s="7" t="str">
        <f>HYPERLINK("http://kyu.snu.ac.kr/sdhj/index.jsp?type=hj/GK14704_00IM0001_019b.jpg","1768_해북촌_019b")</f>
        <v>1768_해북촌_019b</v>
      </c>
      <c r="B2642" s="4">
        <v>1768</v>
      </c>
      <c r="C2642" s="4" t="s">
        <v>11156</v>
      </c>
      <c r="D2642" s="4" t="s">
        <v>11157</v>
      </c>
      <c r="E2642" s="4">
        <v>2641</v>
      </c>
      <c r="F2642" s="5">
        <v>14</v>
      </c>
      <c r="G2642" s="5" t="s">
        <v>8337</v>
      </c>
      <c r="H2642" s="5" t="s">
        <v>8338</v>
      </c>
      <c r="I2642" s="5">
        <v>1</v>
      </c>
      <c r="L2642" s="5">
        <v>3</v>
      </c>
      <c r="M2642" s="4" t="s">
        <v>8387</v>
      </c>
      <c r="N2642" s="4" t="s">
        <v>8388</v>
      </c>
      <c r="Q2642" s="5" t="s">
        <v>8389</v>
      </c>
      <c r="R2642" s="5" t="s">
        <v>12312</v>
      </c>
      <c r="S2642" s="4"/>
      <c r="T2642" s="4" t="s">
        <v>9776</v>
      </c>
      <c r="U2642" s="5" t="s">
        <v>73</v>
      </c>
      <c r="V2642" s="5" t="s">
        <v>74</v>
      </c>
      <c r="W2642" s="5" t="s">
        <v>97</v>
      </c>
      <c r="X2642" s="5" t="s">
        <v>12313</v>
      </c>
      <c r="Y2642" s="5" t="s">
        <v>8390</v>
      </c>
      <c r="Z2642" s="5" t="s">
        <v>5056</v>
      </c>
      <c r="AC2642" s="4">
        <v>58</v>
      </c>
      <c r="AD2642" s="5" t="s">
        <v>1386</v>
      </c>
      <c r="AE2642" s="5" t="s">
        <v>1387</v>
      </c>
      <c r="AJ2642" s="5" t="s">
        <v>33</v>
      </c>
      <c r="AK2642" s="5" t="s">
        <v>34</v>
      </c>
      <c r="AL2642" s="5" t="s">
        <v>93</v>
      </c>
      <c r="AM2642" s="5" t="s">
        <v>94</v>
      </c>
      <c r="AT2642" s="5" t="s">
        <v>83</v>
      </c>
      <c r="AU2642" s="5" t="s">
        <v>84</v>
      </c>
      <c r="AV2642" s="5" t="s">
        <v>8391</v>
      </c>
      <c r="AW2642" s="5" t="s">
        <v>8392</v>
      </c>
      <c r="BG2642" s="5" t="s">
        <v>83</v>
      </c>
      <c r="BH2642" s="5" t="s">
        <v>84</v>
      </c>
      <c r="BI2642" s="5" t="s">
        <v>8383</v>
      </c>
      <c r="BJ2642" s="5" t="s">
        <v>8384</v>
      </c>
      <c r="BK2642" s="5" t="s">
        <v>83</v>
      </c>
      <c r="BL2642" s="5" t="s">
        <v>84</v>
      </c>
      <c r="BM2642" s="5" t="s">
        <v>9551</v>
      </c>
      <c r="BN2642" s="5" t="s">
        <v>8393</v>
      </c>
      <c r="BO2642" s="5" t="s">
        <v>83</v>
      </c>
      <c r="BP2642" s="5" t="s">
        <v>84</v>
      </c>
      <c r="BQ2642" s="5" t="s">
        <v>8394</v>
      </c>
      <c r="BR2642" s="5" t="s">
        <v>8395</v>
      </c>
      <c r="BS2642" s="5" t="s">
        <v>841</v>
      </c>
      <c r="BT2642" s="5" t="s">
        <v>842</v>
      </c>
    </row>
    <row r="2643" spans="1:72" ht="13.5" customHeight="1">
      <c r="A2643" s="7" t="str">
        <f>HYPERLINK("http://kyu.snu.ac.kr/sdhj/index.jsp?type=hj/GK14704_00IM0001_019b.jpg","1768_해북촌_019b")</f>
        <v>1768_해북촌_019b</v>
      </c>
      <c r="B2643" s="4">
        <v>1768</v>
      </c>
      <c r="C2643" s="4" t="s">
        <v>9777</v>
      </c>
      <c r="D2643" s="4" t="s">
        <v>9778</v>
      </c>
      <c r="E2643" s="4">
        <v>2642</v>
      </c>
      <c r="F2643" s="5">
        <v>14</v>
      </c>
      <c r="G2643" s="5" t="s">
        <v>8337</v>
      </c>
      <c r="H2643" s="5" t="s">
        <v>8338</v>
      </c>
      <c r="I2643" s="5">
        <v>1</v>
      </c>
      <c r="L2643" s="5">
        <v>3</v>
      </c>
      <c r="M2643" s="5" t="s">
        <v>8387</v>
      </c>
      <c r="N2643" s="5" t="s">
        <v>8388</v>
      </c>
      <c r="S2643" s="5" t="s">
        <v>300</v>
      </c>
      <c r="T2643" s="5" t="s">
        <v>301</v>
      </c>
      <c r="U2643" s="5" t="s">
        <v>73</v>
      </c>
      <c r="V2643" s="5" t="s">
        <v>74</v>
      </c>
      <c r="Y2643" s="5" t="s">
        <v>8396</v>
      </c>
      <c r="Z2643" s="5" t="s">
        <v>7000</v>
      </c>
      <c r="AC2643" s="4">
        <v>52</v>
      </c>
      <c r="AD2643" s="5" t="s">
        <v>391</v>
      </c>
      <c r="AE2643" s="5" t="s">
        <v>392</v>
      </c>
    </row>
    <row r="2644" spans="1:72" ht="13.5" customHeight="1">
      <c r="A2644" s="7" t="str">
        <f>HYPERLINK("http://kyu.snu.ac.kr/sdhj/index.jsp?type=hj/GK14704_00IM0001_019b.jpg","1768_해북촌_019b")</f>
        <v>1768_해북촌_019b</v>
      </c>
      <c r="B2644" s="4">
        <v>1768</v>
      </c>
      <c r="C2644" s="4" t="s">
        <v>9777</v>
      </c>
      <c r="D2644" s="4" t="s">
        <v>9778</v>
      </c>
      <c r="E2644" s="4">
        <v>2643</v>
      </c>
      <c r="F2644" s="5">
        <v>14</v>
      </c>
      <c r="G2644" s="5" t="s">
        <v>8337</v>
      </c>
      <c r="H2644" s="5" t="s">
        <v>8338</v>
      </c>
      <c r="I2644" s="5">
        <v>1</v>
      </c>
      <c r="L2644" s="5">
        <v>3</v>
      </c>
      <c r="M2644" s="5" t="s">
        <v>8387</v>
      </c>
      <c r="N2644" s="5" t="s">
        <v>8388</v>
      </c>
      <c r="S2644" s="5" t="s">
        <v>2415</v>
      </c>
      <c r="T2644" s="5" t="s">
        <v>2416</v>
      </c>
      <c r="W2644" s="5" t="s">
        <v>296</v>
      </c>
      <c r="X2644" s="5" t="s">
        <v>297</v>
      </c>
      <c r="Y2644" s="5" t="s">
        <v>20</v>
      </c>
      <c r="Z2644" s="5" t="s">
        <v>21</v>
      </c>
      <c r="AC2644" s="4">
        <v>46</v>
      </c>
      <c r="AD2644" s="5" t="s">
        <v>631</v>
      </c>
      <c r="AE2644" s="5" t="s">
        <v>632</v>
      </c>
    </row>
    <row r="2645" spans="1:72" ht="13.5" customHeight="1">
      <c r="A2645" s="7" t="str">
        <f>HYPERLINK("http://kyu.snu.ac.kr/sdhj/index.jsp?type=hj/GK14704_00IM0001_019b.jpg","1768_해북촌_019b")</f>
        <v>1768_해북촌_019b</v>
      </c>
      <c r="B2645" s="4">
        <v>1768</v>
      </c>
      <c r="C2645" s="4" t="s">
        <v>9777</v>
      </c>
      <c r="D2645" s="4" t="s">
        <v>9778</v>
      </c>
      <c r="E2645" s="4">
        <v>2644</v>
      </c>
      <c r="F2645" s="5">
        <v>14</v>
      </c>
      <c r="G2645" s="5" t="s">
        <v>8337</v>
      </c>
      <c r="H2645" s="5" t="s">
        <v>8338</v>
      </c>
      <c r="I2645" s="5">
        <v>1</v>
      </c>
      <c r="L2645" s="5">
        <v>3</v>
      </c>
      <c r="M2645" s="5" t="s">
        <v>8387</v>
      </c>
      <c r="N2645" s="5" t="s">
        <v>8388</v>
      </c>
      <c r="S2645" s="5" t="s">
        <v>127</v>
      </c>
      <c r="T2645" s="5" t="s">
        <v>128</v>
      </c>
      <c r="AF2645" s="5" t="s">
        <v>131</v>
      </c>
      <c r="AG2645" s="5" t="s">
        <v>132</v>
      </c>
    </row>
    <row r="2646" spans="1:72" ht="13.5" customHeight="1">
      <c r="A2646" s="7" t="str">
        <f>HYPERLINK("http://kyu.snu.ac.kr/sdhj/index.jsp?type=hj/GK14704_00IM0001_019b.jpg","1768_해북촌_019b")</f>
        <v>1768_해북촌_019b</v>
      </c>
      <c r="B2646" s="4">
        <v>1768</v>
      </c>
      <c r="C2646" s="4" t="s">
        <v>9777</v>
      </c>
      <c r="D2646" s="4" t="s">
        <v>9778</v>
      </c>
      <c r="E2646" s="4">
        <v>2645</v>
      </c>
      <c r="F2646" s="5">
        <v>14</v>
      </c>
      <c r="G2646" s="5" t="s">
        <v>8337</v>
      </c>
      <c r="H2646" s="5" t="s">
        <v>8338</v>
      </c>
      <c r="I2646" s="5">
        <v>1</v>
      </c>
      <c r="L2646" s="5">
        <v>3</v>
      </c>
      <c r="M2646" s="5" t="s">
        <v>8387</v>
      </c>
      <c r="N2646" s="5" t="s">
        <v>8388</v>
      </c>
      <c r="S2646" s="5" t="s">
        <v>115</v>
      </c>
      <c r="T2646" s="5" t="s">
        <v>116</v>
      </c>
      <c r="Y2646" s="5" t="s">
        <v>8397</v>
      </c>
      <c r="Z2646" s="5" t="s">
        <v>12314</v>
      </c>
      <c r="AC2646" s="4">
        <v>25</v>
      </c>
      <c r="AD2646" s="5" t="s">
        <v>125</v>
      </c>
      <c r="AE2646" s="5" t="s">
        <v>126</v>
      </c>
    </row>
    <row r="2647" spans="1:72" ht="13.5" customHeight="1">
      <c r="A2647" s="7" t="str">
        <f>HYPERLINK("http://kyu.snu.ac.kr/sdhj/index.jsp?type=hj/GK14704_00IM0001_019b.jpg","1768_해북촌_019b")</f>
        <v>1768_해북촌_019b</v>
      </c>
      <c r="B2647" s="4">
        <v>1768</v>
      </c>
      <c r="C2647" s="4" t="s">
        <v>9777</v>
      </c>
      <c r="D2647" s="4" t="s">
        <v>9778</v>
      </c>
      <c r="E2647" s="4">
        <v>2646</v>
      </c>
      <c r="F2647" s="5">
        <v>14</v>
      </c>
      <c r="G2647" s="5" t="s">
        <v>8337</v>
      </c>
      <c r="H2647" s="5" t="s">
        <v>8338</v>
      </c>
      <c r="I2647" s="5">
        <v>1</v>
      </c>
      <c r="L2647" s="5">
        <v>3</v>
      </c>
      <c r="M2647" s="5" t="s">
        <v>8387</v>
      </c>
      <c r="N2647" s="5" t="s">
        <v>8388</v>
      </c>
      <c r="T2647" s="4" t="s">
        <v>9789</v>
      </c>
      <c r="U2647" s="5" t="s">
        <v>133</v>
      </c>
      <c r="V2647" s="5" t="s">
        <v>134</v>
      </c>
      <c r="Y2647" s="5" t="s">
        <v>8398</v>
      </c>
      <c r="Z2647" s="5" t="s">
        <v>8399</v>
      </c>
      <c r="AC2647" s="4">
        <v>62</v>
      </c>
      <c r="AD2647" s="5" t="s">
        <v>712</v>
      </c>
      <c r="AE2647" s="5" t="s">
        <v>713</v>
      </c>
    </row>
    <row r="2648" spans="1:72" ht="13.5" customHeight="1">
      <c r="A2648" s="7" t="str">
        <f>HYPERLINK("http://kyu.snu.ac.kr/sdhj/index.jsp?type=hj/GK14704_00IM0001_019b.jpg","1768_해북촌_019b")</f>
        <v>1768_해북촌_019b</v>
      </c>
      <c r="B2648" s="4">
        <v>1768</v>
      </c>
      <c r="C2648" s="4" t="s">
        <v>9777</v>
      </c>
      <c r="D2648" s="4" t="s">
        <v>9778</v>
      </c>
      <c r="E2648" s="4">
        <v>2647</v>
      </c>
      <c r="F2648" s="5">
        <v>14</v>
      </c>
      <c r="G2648" s="5" t="s">
        <v>8337</v>
      </c>
      <c r="H2648" s="5" t="s">
        <v>8338</v>
      </c>
      <c r="I2648" s="5">
        <v>1</v>
      </c>
      <c r="L2648" s="5">
        <v>4</v>
      </c>
      <c r="M2648" s="4" t="s">
        <v>8400</v>
      </c>
      <c r="N2648" s="4" t="s">
        <v>8401</v>
      </c>
      <c r="S2648" s="4"/>
      <c r="T2648" s="4" t="s">
        <v>10091</v>
      </c>
      <c r="U2648" s="5" t="s">
        <v>8402</v>
      </c>
      <c r="V2648" s="5" t="s">
        <v>8403</v>
      </c>
      <c r="W2648" s="5" t="s">
        <v>4562</v>
      </c>
      <c r="X2648" s="5" t="s">
        <v>4563</v>
      </c>
      <c r="Y2648" s="5" t="s">
        <v>623</v>
      </c>
      <c r="Z2648" s="5" t="s">
        <v>624</v>
      </c>
      <c r="AC2648" s="4">
        <v>41</v>
      </c>
      <c r="AD2648" s="5" t="s">
        <v>1175</v>
      </c>
      <c r="AE2648" s="5" t="s">
        <v>1176</v>
      </c>
      <c r="AJ2648" s="5" t="s">
        <v>33</v>
      </c>
      <c r="AK2648" s="5" t="s">
        <v>34</v>
      </c>
      <c r="AL2648" s="5" t="s">
        <v>3064</v>
      </c>
      <c r="AM2648" s="5" t="s">
        <v>3065</v>
      </c>
      <c r="AV2648" s="5" t="s">
        <v>1836</v>
      </c>
      <c r="AW2648" s="5" t="s">
        <v>1837</v>
      </c>
      <c r="BI2648" s="5" t="s">
        <v>8404</v>
      </c>
      <c r="BJ2648" s="5" t="s">
        <v>8405</v>
      </c>
      <c r="BM2648" s="5" t="s">
        <v>2833</v>
      </c>
      <c r="BN2648" s="5" t="s">
        <v>2834</v>
      </c>
      <c r="BQ2648" s="5" t="s">
        <v>418</v>
      </c>
      <c r="BR2648" s="5" t="s">
        <v>9685</v>
      </c>
      <c r="BS2648" s="5" t="s">
        <v>93</v>
      </c>
      <c r="BT2648" s="5" t="s">
        <v>94</v>
      </c>
    </row>
    <row r="2649" spans="1:72" ht="13.5" customHeight="1">
      <c r="A2649" s="7" t="str">
        <f>HYPERLINK("http://kyu.snu.ac.kr/sdhj/index.jsp?type=hj/GK14704_00IM0001_019b.jpg","1768_해북촌_019b")</f>
        <v>1768_해북촌_019b</v>
      </c>
      <c r="B2649" s="4">
        <v>1768</v>
      </c>
      <c r="C2649" s="4" t="s">
        <v>9687</v>
      </c>
      <c r="D2649" s="4" t="s">
        <v>9688</v>
      </c>
      <c r="E2649" s="4">
        <v>2648</v>
      </c>
      <c r="F2649" s="5">
        <v>14</v>
      </c>
      <c r="G2649" s="5" t="s">
        <v>8337</v>
      </c>
      <c r="H2649" s="5" t="s">
        <v>8338</v>
      </c>
      <c r="I2649" s="5">
        <v>1</v>
      </c>
      <c r="L2649" s="5">
        <v>4</v>
      </c>
      <c r="M2649" s="5" t="s">
        <v>8400</v>
      </c>
      <c r="N2649" s="5" t="s">
        <v>8401</v>
      </c>
      <c r="S2649" s="5" t="s">
        <v>95</v>
      </c>
      <c r="T2649" s="5" t="s">
        <v>96</v>
      </c>
      <c r="W2649" s="5" t="s">
        <v>250</v>
      </c>
      <c r="X2649" s="4" t="s">
        <v>10722</v>
      </c>
      <c r="Y2649" s="5" t="s">
        <v>251</v>
      </c>
      <c r="Z2649" s="5" t="s">
        <v>252</v>
      </c>
      <c r="AC2649" s="4">
        <v>40</v>
      </c>
      <c r="AD2649" s="5" t="s">
        <v>371</v>
      </c>
      <c r="AE2649" s="5" t="s">
        <v>372</v>
      </c>
      <c r="AJ2649" s="5" t="s">
        <v>33</v>
      </c>
      <c r="AK2649" s="5" t="s">
        <v>34</v>
      </c>
      <c r="AL2649" s="5" t="s">
        <v>93</v>
      </c>
      <c r="AM2649" s="5" t="s">
        <v>94</v>
      </c>
      <c r="AV2649" s="5" t="s">
        <v>5334</v>
      </c>
      <c r="AW2649" s="5" t="s">
        <v>5335</v>
      </c>
      <c r="BI2649" s="5" t="s">
        <v>8406</v>
      </c>
      <c r="BJ2649" s="5" t="s">
        <v>8407</v>
      </c>
      <c r="BM2649" s="5" t="s">
        <v>1977</v>
      </c>
      <c r="BN2649" s="5" t="s">
        <v>1978</v>
      </c>
      <c r="BQ2649" s="5" t="s">
        <v>8408</v>
      </c>
      <c r="BR2649" s="5" t="s">
        <v>8409</v>
      </c>
      <c r="BS2649" s="5" t="s">
        <v>3169</v>
      </c>
      <c r="BT2649" s="5" t="s">
        <v>3170</v>
      </c>
    </row>
    <row r="2650" spans="1:72" ht="13.5" customHeight="1">
      <c r="A2650" s="7" t="str">
        <f>HYPERLINK("http://kyu.snu.ac.kr/sdhj/index.jsp?type=hj/GK14704_00IM0001_019b.jpg","1768_해북촌_019b")</f>
        <v>1768_해북촌_019b</v>
      </c>
      <c r="B2650" s="4">
        <v>1768</v>
      </c>
      <c r="C2650" s="4" t="s">
        <v>9821</v>
      </c>
      <c r="D2650" s="4" t="s">
        <v>9822</v>
      </c>
      <c r="E2650" s="4">
        <v>2649</v>
      </c>
      <c r="F2650" s="5">
        <v>14</v>
      </c>
      <c r="G2650" s="5" t="s">
        <v>8337</v>
      </c>
      <c r="H2650" s="5" t="s">
        <v>8338</v>
      </c>
      <c r="I2650" s="5">
        <v>1</v>
      </c>
      <c r="L2650" s="5">
        <v>4</v>
      </c>
      <c r="M2650" s="5" t="s">
        <v>8400</v>
      </c>
      <c r="N2650" s="5" t="s">
        <v>8401</v>
      </c>
      <c r="S2650" s="5" t="s">
        <v>127</v>
      </c>
      <c r="T2650" s="5" t="s">
        <v>128</v>
      </c>
      <c r="Y2650" s="5" t="s">
        <v>251</v>
      </c>
      <c r="Z2650" s="5" t="s">
        <v>252</v>
      </c>
      <c r="AC2650" s="4">
        <v>6</v>
      </c>
      <c r="AD2650" s="5" t="s">
        <v>525</v>
      </c>
      <c r="AE2650" s="5" t="s">
        <v>526</v>
      </c>
    </row>
    <row r="2651" spans="1:72" ht="13.5" customHeight="1">
      <c r="A2651" s="7" t="str">
        <f>HYPERLINK("http://kyu.snu.ac.kr/sdhj/index.jsp?type=hj/GK14704_00IM0001_019b.jpg","1768_해북촌_019b")</f>
        <v>1768_해북촌_019b</v>
      </c>
      <c r="B2651" s="4">
        <v>1768</v>
      </c>
      <c r="C2651" s="4" t="s">
        <v>9696</v>
      </c>
      <c r="D2651" s="4" t="s">
        <v>9697</v>
      </c>
      <c r="E2651" s="4">
        <v>2650</v>
      </c>
      <c r="F2651" s="5">
        <v>14</v>
      </c>
      <c r="G2651" s="5" t="s">
        <v>8337</v>
      </c>
      <c r="H2651" s="5" t="s">
        <v>8338</v>
      </c>
      <c r="I2651" s="5">
        <v>1</v>
      </c>
      <c r="L2651" s="5">
        <v>4</v>
      </c>
      <c r="M2651" s="5" t="s">
        <v>8400</v>
      </c>
      <c r="N2651" s="5" t="s">
        <v>8401</v>
      </c>
      <c r="S2651" s="5" t="s">
        <v>127</v>
      </c>
      <c r="T2651" s="5" t="s">
        <v>128</v>
      </c>
      <c r="Y2651" s="5" t="s">
        <v>251</v>
      </c>
      <c r="Z2651" s="5" t="s">
        <v>252</v>
      </c>
      <c r="AF2651" s="5" t="s">
        <v>309</v>
      </c>
      <c r="AG2651" s="5" t="s">
        <v>308</v>
      </c>
    </row>
    <row r="2652" spans="1:72" ht="13.5" customHeight="1">
      <c r="A2652" s="7" t="str">
        <f>HYPERLINK("http://kyu.snu.ac.kr/sdhj/index.jsp?type=hj/GK14704_00IM0001_019b.jpg","1768_해북촌_019b")</f>
        <v>1768_해북촌_019b</v>
      </c>
      <c r="B2652" s="4">
        <v>1768</v>
      </c>
      <c r="C2652" s="4" t="s">
        <v>9696</v>
      </c>
      <c r="D2652" s="4" t="s">
        <v>9697</v>
      </c>
      <c r="E2652" s="4">
        <v>2651</v>
      </c>
      <c r="F2652" s="5">
        <v>14</v>
      </c>
      <c r="G2652" s="5" t="s">
        <v>8337</v>
      </c>
      <c r="H2652" s="5" t="s">
        <v>8338</v>
      </c>
      <c r="I2652" s="5">
        <v>1</v>
      </c>
      <c r="L2652" s="5">
        <v>4</v>
      </c>
      <c r="M2652" s="5" t="s">
        <v>8400</v>
      </c>
      <c r="N2652" s="5" t="s">
        <v>8401</v>
      </c>
      <c r="S2652" s="5" t="s">
        <v>115</v>
      </c>
      <c r="T2652" s="5" t="s">
        <v>116</v>
      </c>
      <c r="U2652" s="5" t="s">
        <v>2261</v>
      </c>
      <c r="V2652" s="5" t="s">
        <v>2262</v>
      </c>
      <c r="Y2652" s="5" t="s">
        <v>8410</v>
      </c>
      <c r="Z2652" s="5" t="s">
        <v>8411</v>
      </c>
      <c r="AC2652" s="4">
        <v>13</v>
      </c>
      <c r="AD2652" s="5" t="s">
        <v>383</v>
      </c>
      <c r="AE2652" s="5" t="s">
        <v>384</v>
      </c>
      <c r="AF2652" s="5" t="s">
        <v>610</v>
      </c>
      <c r="AG2652" s="5" t="s">
        <v>611</v>
      </c>
    </row>
    <row r="2653" spans="1:72" ht="13.5" customHeight="1">
      <c r="A2653" s="7" t="str">
        <f>HYPERLINK("http://kyu.snu.ac.kr/sdhj/index.jsp?type=hj/GK14704_00IM0001_019b.jpg","1768_해북촌_019b")</f>
        <v>1768_해북촌_019b</v>
      </c>
      <c r="B2653" s="4">
        <v>1768</v>
      </c>
      <c r="C2653" s="4" t="s">
        <v>10437</v>
      </c>
      <c r="D2653" s="4" t="s">
        <v>10438</v>
      </c>
      <c r="E2653" s="4">
        <v>2652</v>
      </c>
      <c r="F2653" s="5">
        <v>14</v>
      </c>
      <c r="G2653" s="5" t="s">
        <v>8337</v>
      </c>
      <c r="H2653" s="5" t="s">
        <v>8338</v>
      </c>
      <c r="I2653" s="5">
        <v>1</v>
      </c>
      <c r="L2653" s="5">
        <v>5</v>
      </c>
      <c r="M2653" s="4" t="s">
        <v>8339</v>
      </c>
      <c r="N2653" s="4" t="s">
        <v>8340</v>
      </c>
      <c r="S2653" s="4"/>
      <c r="T2653" s="4" t="s">
        <v>10144</v>
      </c>
      <c r="U2653" s="5" t="s">
        <v>8412</v>
      </c>
      <c r="V2653" s="5" t="s">
        <v>8413</v>
      </c>
      <c r="W2653" s="5" t="s">
        <v>296</v>
      </c>
      <c r="X2653" s="5" t="s">
        <v>297</v>
      </c>
      <c r="Y2653" s="5" t="s">
        <v>8414</v>
      </c>
      <c r="Z2653" s="5" t="s">
        <v>8415</v>
      </c>
      <c r="AC2653" s="4">
        <v>42</v>
      </c>
      <c r="AD2653" s="5" t="s">
        <v>641</v>
      </c>
      <c r="AE2653" s="5" t="s">
        <v>642</v>
      </c>
      <c r="AJ2653" s="5" t="s">
        <v>33</v>
      </c>
      <c r="AK2653" s="5" t="s">
        <v>34</v>
      </c>
      <c r="AL2653" s="5" t="s">
        <v>279</v>
      </c>
      <c r="AM2653" s="5" t="s">
        <v>280</v>
      </c>
      <c r="AV2653" s="5" t="s">
        <v>9552</v>
      </c>
      <c r="AW2653" s="5" t="s">
        <v>8416</v>
      </c>
      <c r="BI2653" s="5" t="s">
        <v>8417</v>
      </c>
      <c r="BJ2653" s="5" t="s">
        <v>8418</v>
      </c>
      <c r="BM2653" s="5" t="s">
        <v>8419</v>
      </c>
      <c r="BN2653" s="5" t="s">
        <v>8420</v>
      </c>
      <c r="BQ2653" s="5" t="s">
        <v>8421</v>
      </c>
      <c r="BR2653" s="5" t="s">
        <v>8422</v>
      </c>
      <c r="BS2653" s="5" t="s">
        <v>505</v>
      </c>
      <c r="BT2653" s="5" t="s">
        <v>506</v>
      </c>
    </row>
    <row r="2654" spans="1:72" ht="13.5" customHeight="1">
      <c r="A2654" s="7" t="str">
        <f>HYPERLINK("http://kyu.snu.ac.kr/sdhj/index.jsp?type=hj/GK14704_00IM0001_019b.jpg","1768_해북촌_019b")</f>
        <v>1768_해북촌_019b</v>
      </c>
      <c r="B2654" s="4">
        <v>1768</v>
      </c>
      <c r="C2654" s="4" t="s">
        <v>10217</v>
      </c>
      <c r="D2654" s="4" t="s">
        <v>10218</v>
      </c>
      <c r="E2654" s="4">
        <v>2653</v>
      </c>
      <c r="F2654" s="5">
        <v>14</v>
      </c>
      <c r="G2654" s="5" t="s">
        <v>8337</v>
      </c>
      <c r="H2654" s="5" t="s">
        <v>8338</v>
      </c>
      <c r="I2654" s="5">
        <v>1</v>
      </c>
      <c r="L2654" s="5">
        <v>5</v>
      </c>
      <c r="M2654" s="5" t="s">
        <v>8339</v>
      </c>
      <c r="N2654" s="5" t="s">
        <v>8340</v>
      </c>
      <c r="S2654" s="5" t="s">
        <v>95</v>
      </c>
      <c r="T2654" s="5" t="s">
        <v>96</v>
      </c>
      <c r="W2654" s="5" t="s">
        <v>249</v>
      </c>
      <c r="X2654" s="4" t="s">
        <v>10821</v>
      </c>
      <c r="Y2654" s="5" t="s">
        <v>251</v>
      </c>
      <c r="Z2654" s="5" t="s">
        <v>252</v>
      </c>
      <c r="AC2654" s="4">
        <v>40</v>
      </c>
      <c r="AD2654" s="5" t="s">
        <v>371</v>
      </c>
      <c r="AE2654" s="5" t="s">
        <v>372</v>
      </c>
      <c r="AJ2654" s="5" t="s">
        <v>33</v>
      </c>
      <c r="AK2654" s="5" t="s">
        <v>34</v>
      </c>
      <c r="AL2654" s="5" t="s">
        <v>266</v>
      </c>
      <c r="AM2654" s="4" t="s">
        <v>10145</v>
      </c>
      <c r="AV2654" s="5" t="s">
        <v>8423</v>
      </c>
      <c r="AW2654" s="5" t="s">
        <v>8424</v>
      </c>
      <c r="BI2654" s="5" t="s">
        <v>3079</v>
      </c>
      <c r="BJ2654" s="5" t="s">
        <v>3080</v>
      </c>
      <c r="BK2654" s="5" t="s">
        <v>1030</v>
      </c>
      <c r="BL2654" s="5" t="s">
        <v>1031</v>
      </c>
      <c r="BM2654" s="5" t="s">
        <v>8425</v>
      </c>
      <c r="BN2654" s="5" t="s">
        <v>8426</v>
      </c>
      <c r="BO2654" s="5" t="s">
        <v>1030</v>
      </c>
      <c r="BP2654" s="5" t="s">
        <v>1031</v>
      </c>
      <c r="BQ2654" s="5" t="s">
        <v>8427</v>
      </c>
      <c r="BR2654" s="5" t="s">
        <v>8428</v>
      </c>
      <c r="BS2654" s="5" t="s">
        <v>533</v>
      </c>
      <c r="BT2654" s="5" t="s">
        <v>534</v>
      </c>
    </row>
    <row r="2655" spans="1:72" ht="13.5" customHeight="1">
      <c r="A2655" s="7" t="str">
        <f>HYPERLINK("http://kyu.snu.ac.kr/sdhj/index.jsp?type=hj/GK14704_00IM0001_019b.jpg","1768_해북촌_019b")</f>
        <v>1768_해북촌_019b</v>
      </c>
      <c r="B2655" s="4">
        <v>1768</v>
      </c>
      <c r="C2655" s="4" t="s">
        <v>12044</v>
      </c>
      <c r="D2655" s="4" t="s">
        <v>12045</v>
      </c>
      <c r="E2655" s="4">
        <v>2654</v>
      </c>
      <c r="F2655" s="5">
        <v>14</v>
      </c>
      <c r="G2655" s="5" t="s">
        <v>8337</v>
      </c>
      <c r="H2655" s="5" t="s">
        <v>8338</v>
      </c>
      <c r="I2655" s="5">
        <v>1</v>
      </c>
      <c r="L2655" s="5">
        <v>5</v>
      </c>
      <c r="M2655" s="5" t="s">
        <v>8339</v>
      </c>
      <c r="N2655" s="5" t="s">
        <v>8340</v>
      </c>
      <c r="S2655" s="5" t="s">
        <v>127</v>
      </c>
      <c r="T2655" s="5" t="s">
        <v>128</v>
      </c>
      <c r="Y2655" s="5" t="s">
        <v>251</v>
      </c>
      <c r="Z2655" s="5" t="s">
        <v>252</v>
      </c>
      <c r="AC2655" s="4">
        <v>5</v>
      </c>
      <c r="AD2655" s="5" t="s">
        <v>659</v>
      </c>
      <c r="AE2655" s="5" t="s">
        <v>660</v>
      </c>
    </row>
    <row r="2656" spans="1:72" ht="13.5" customHeight="1">
      <c r="A2656" s="7" t="str">
        <f>HYPERLINK("http://kyu.snu.ac.kr/sdhj/index.jsp?type=hj/GK14704_00IM0001_019b.jpg","1768_해북촌_019b")</f>
        <v>1768_해북촌_019b</v>
      </c>
      <c r="B2656" s="4">
        <v>1768</v>
      </c>
      <c r="C2656" s="4" t="s">
        <v>9719</v>
      </c>
      <c r="D2656" s="4" t="s">
        <v>9720</v>
      </c>
      <c r="E2656" s="4">
        <v>2655</v>
      </c>
      <c r="F2656" s="5">
        <v>14</v>
      </c>
      <c r="G2656" s="5" t="s">
        <v>8337</v>
      </c>
      <c r="H2656" s="5" t="s">
        <v>8338</v>
      </c>
      <c r="I2656" s="5">
        <v>2</v>
      </c>
      <c r="J2656" s="5" t="s">
        <v>8429</v>
      </c>
      <c r="K2656" s="5" t="s">
        <v>8430</v>
      </c>
      <c r="L2656" s="5">
        <v>1</v>
      </c>
      <c r="M2656" s="4" t="s">
        <v>8431</v>
      </c>
      <c r="N2656" s="4" t="s">
        <v>8432</v>
      </c>
      <c r="S2656" s="4"/>
      <c r="T2656" s="4" t="s">
        <v>12315</v>
      </c>
      <c r="U2656" s="5" t="s">
        <v>695</v>
      </c>
      <c r="V2656" s="5" t="s">
        <v>696</v>
      </c>
      <c r="W2656" s="5" t="s">
        <v>4562</v>
      </c>
      <c r="X2656" s="5" t="s">
        <v>4563</v>
      </c>
      <c r="Y2656" s="5" t="s">
        <v>8433</v>
      </c>
      <c r="Z2656" s="5" t="s">
        <v>8434</v>
      </c>
      <c r="AC2656" s="4">
        <v>61</v>
      </c>
      <c r="AD2656" s="5" t="s">
        <v>166</v>
      </c>
      <c r="AE2656" s="5" t="s">
        <v>167</v>
      </c>
      <c r="AJ2656" s="5" t="s">
        <v>33</v>
      </c>
      <c r="AK2656" s="5" t="s">
        <v>34</v>
      </c>
      <c r="AL2656" s="5" t="s">
        <v>3064</v>
      </c>
      <c r="AM2656" s="5" t="s">
        <v>3065</v>
      </c>
      <c r="AT2656" s="5" t="s">
        <v>695</v>
      </c>
      <c r="AU2656" s="5" t="s">
        <v>696</v>
      </c>
      <c r="AV2656" s="5" t="s">
        <v>2850</v>
      </c>
      <c r="AW2656" s="5" t="s">
        <v>2851</v>
      </c>
      <c r="BG2656" s="5" t="s">
        <v>695</v>
      </c>
      <c r="BH2656" s="5" t="s">
        <v>696</v>
      </c>
      <c r="BI2656" s="5" t="s">
        <v>8435</v>
      </c>
      <c r="BJ2656" s="5" t="s">
        <v>8436</v>
      </c>
      <c r="BK2656" s="5" t="s">
        <v>695</v>
      </c>
      <c r="BL2656" s="5" t="s">
        <v>696</v>
      </c>
      <c r="BM2656" s="5" t="s">
        <v>8437</v>
      </c>
      <c r="BN2656" s="5" t="s">
        <v>8438</v>
      </c>
      <c r="BO2656" s="5" t="s">
        <v>695</v>
      </c>
      <c r="BP2656" s="5" t="s">
        <v>696</v>
      </c>
      <c r="BQ2656" s="5" t="s">
        <v>8439</v>
      </c>
      <c r="BR2656" s="5" t="s">
        <v>8440</v>
      </c>
      <c r="BS2656" s="5" t="s">
        <v>382</v>
      </c>
      <c r="BT2656" s="4" t="s">
        <v>12316</v>
      </c>
    </row>
    <row r="2657" spans="1:72" ht="13.5" customHeight="1">
      <c r="A2657" s="7" t="str">
        <f>HYPERLINK("http://kyu.snu.ac.kr/sdhj/index.jsp?type=hj/GK14704_00IM0001_019b.jpg","1768_해북촌_019b")</f>
        <v>1768_해북촌_019b</v>
      </c>
      <c r="B2657" s="4">
        <v>1768</v>
      </c>
      <c r="C2657" s="4" t="s">
        <v>12317</v>
      </c>
      <c r="D2657" s="4" t="s">
        <v>12318</v>
      </c>
      <c r="E2657" s="4">
        <v>2656</v>
      </c>
      <c r="F2657" s="5">
        <v>14</v>
      </c>
      <c r="G2657" s="5" t="s">
        <v>8337</v>
      </c>
      <c r="H2657" s="5" t="s">
        <v>8338</v>
      </c>
      <c r="I2657" s="5">
        <v>2</v>
      </c>
      <c r="L2657" s="5">
        <v>1</v>
      </c>
      <c r="M2657" s="5" t="s">
        <v>8431</v>
      </c>
      <c r="N2657" s="5" t="s">
        <v>8432</v>
      </c>
      <c r="S2657" s="5" t="s">
        <v>95</v>
      </c>
      <c r="T2657" s="5" t="s">
        <v>96</v>
      </c>
      <c r="W2657" s="5" t="s">
        <v>408</v>
      </c>
      <c r="X2657" s="5" t="s">
        <v>409</v>
      </c>
      <c r="Y2657" s="5" t="s">
        <v>99</v>
      </c>
      <c r="Z2657" s="5" t="s">
        <v>100</v>
      </c>
      <c r="AC2657" s="4">
        <v>59</v>
      </c>
      <c r="AD2657" s="5" t="s">
        <v>343</v>
      </c>
      <c r="AE2657" s="5" t="s">
        <v>344</v>
      </c>
      <c r="AJ2657" s="5" t="s">
        <v>101</v>
      </c>
      <c r="AK2657" s="5" t="s">
        <v>102</v>
      </c>
      <c r="AL2657" s="5" t="s">
        <v>93</v>
      </c>
      <c r="AM2657" s="5" t="s">
        <v>94</v>
      </c>
      <c r="AT2657" s="5" t="s">
        <v>2714</v>
      </c>
      <c r="AU2657" s="5" t="s">
        <v>12319</v>
      </c>
      <c r="AV2657" s="5" t="s">
        <v>8441</v>
      </c>
      <c r="AW2657" s="5" t="s">
        <v>8442</v>
      </c>
      <c r="BG2657" s="5" t="s">
        <v>695</v>
      </c>
      <c r="BH2657" s="5" t="s">
        <v>696</v>
      </c>
      <c r="BI2657" s="5" t="s">
        <v>8443</v>
      </c>
      <c r="BJ2657" s="5" t="s">
        <v>8444</v>
      </c>
      <c r="BK2657" s="5" t="s">
        <v>695</v>
      </c>
      <c r="BL2657" s="5" t="s">
        <v>696</v>
      </c>
      <c r="BM2657" s="5" t="s">
        <v>8445</v>
      </c>
      <c r="BN2657" s="5" t="s">
        <v>8446</v>
      </c>
      <c r="BO2657" s="5" t="s">
        <v>563</v>
      </c>
      <c r="BP2657" s="5" t="s">
        <v>564</v>
      </c>
      <c r="BQ2657" s="5" t="s">
        <v>8447</v>
      </c>
      <c r="BR2657" s="5" t="s">
        <v>8448</v>
      </c>
      <c r="BS2657" s="5" t="s">
        <v>1811</v>
      </c>
      <c r="BT2657" s="5" t="s">
        <v>1812</v>
      </c>
    </row>
    <row r="2658" spans="1:72" ht="13.5" customHeight="1">
      <c r="A2658" s="7" t="str">
        <f>HYPERLINK("http://kyu.snu.ac.kr/sdhj/index.jsp?type=hj/GK14704_00IM0001_019b.jpg","1768_해북촌_019b")</f>
        <v>1768_해북촌_019b</v>
      </c>
      <c r="B2658" s="4">
        <v>1768</v>
      </c>
      <c r="C2658" s="4" t="s">
        <v>12026</v>
      </c>
      <c r="D2658" s="4" t="s">
        <v>12027</v>
      </c>
      <c r="E2658" s="4">
        <v>2657</v>
      </c>
      <c r="F2658" s="5">
        <v>14</v>
      </c>
      <c r="G2658" s="5" t="s">
        <v>8337</v>
      </c>
      <c r="H2658" s="5" t="s">
        <v>8338</v>
      </c>
      <c r="I2658" s="5">
        <v>2</v>
      </c>
      <c r="L2658" s="5">
        <v>1</v>
      </c>
      <c r="M2658" s="5" t="s">
        <v>8431</v>
      </c>
      <c r="N2658" s="5" t="s">
        <v>8432</v>
      </c>
      <c r="S2658" s="5" t="s">
        <v>115</v>
      </c>
      <c r="T2658" s="5" t="s">
        <v>116</v>
      </c>
      <c r="Y2658" s="5" t="s">
        <v>8449</v>
      </c>
      <c r="Z2658" s="5" t="s">
        <v>8450</v>
      </c>
      <c r="AC2658" s="4">
        <v>23</v>
      </c>
      <c r="AD2658" s="5" t="s">
        <v>419</v>
      </c>
      <c r="AE2658" s="5" t="s">
        <v>420</v>
      </c>
    </row>
    <row r="2659" spans="1:72" ht="13.5" customHeight="1">
      <c r="A2659" s="7" t="str">
        <f>HYPERLINK("http://kyu.snu.ac.kr/sdhj/index.jsp?type=hj/GK14704_00IM0001_019b.jpg","1768_해북촌_019b")</f>
        <v>1768_해북촌_019b</v>
      </c>
      <c r="B2659" s="4">
        <v>1768</v>
      </c>
      <c r="C2659" s="4" t="s">
        <v>10437</v>
      </c>
      <c r="D2659" s="4" t="s">
        <v>10438</v>
      </c>
      <c r="E2659" s="4">
        <v>2658</v>
      </c>
      <c r="F2659" s="5">
        <v>14</v>
      </c>
      <c r="G2659" s="5" t="s">
        <v>8337</v>
      </c>
      <c r="H2659" s="5" t="s">
        <v>8338</v>
      </c>
      <c r="I2659" s="5">
        <v>2</v>
      </c>
      <c r="L2659" s="5">
        <v>1</v>
      </c>
      <c r="M2659" s="5" t="s">
        <v>8431</v>
      </c>
      <c r="N2659" s="5" t="s">
        <v>8432</v>
      </c>
      <c r="S2659" s="5" t="s">
        <v>121</v>
      </c>
      <c r="T2659" s="5" t="s">
        <v>122</v>
      </c>
      <c r="W2659" s="5" t="s">
        <v>1657</v>
      </c>
      <c r="X2659" s="5" t="s">
        <v>1304</v>
      </c>
      <c r="Y2659" s="5" t="s">
        <v>99</v>
      </c>
      <c r="Z2659" s="5" t="s">
        <v>100</v>
      </c>
      <c r="AC2659" s="4">
        <v>27</v>
      </c>
      <c r="AD2659" s="5" t="s">
        <v>253</v>
      </c>
      <c r="AE2659" s="5" t="s">
        <v>254</v>
      </c>
    </row>
    <row r="2660" spans="1:72" ht="13.5" customHeight="1">
      <c r="A2660" s="7" t="str">
        <f>HYPERLINK("http://kyu.snu.ac.kr/sdhj/index.jsp?type=hj/GK14704_00IM0001_019b.jpg","1768_해북촌_019b")</f>
        <v>1768_해북촌_019b</v>
      </c>
      <c r="B2660" s="4">
        <v>1768</v>
      </c>
      <c r="C2660" s="4" t="s">
        <v>10437</v>
      </c>
      <c r="D2660" s="4" t="s">
        <v>10438</v>
      </c>
      <c r="E2660" s="4">
        <v>2659</v>
      </c>
      <c r="F2660" s="5">
        <v>14</v>
      </c>
      <c r="G2660" s="5" t="s">
        <v>8337</v>
      </c>
      <c r="H2660" s="5" t="s">
        <v>8338</v>
      </c>
      <c r="I2660" s="5">
        <v>2</v>
      </c>
      <c r="L2660" s="5">
        <v>1</v>
      </c>
      <c r="M2660" s="5" t="s">
        <v>8431</v>
      </c>
      <c r="N2660" s="5" t="s">
        <v>8432</v>
      </c>
      <c r="T2660" s="4" t="s">
        <v>12320</v>
      </c>
      <c r="U2660" s="5" t="s">
        <v>203</v>
      </c>
      <c r="V2660" s="5" t="s">
        <v>204</v>
      </c>
      <c r="Y2660" s="5" t="s">
        <v>8365</v>
      </c>
      <c r="Z2660" s="5" t="s">
        <v>8366</v>
      </c>
      <c r="AC2660" s="4">
        <v>21</v>
      </c>
      <c r="AD2660" s="5" t="s">
        <v>712</v>
      </c>
      <c r="AE2660" s="5" t="s">
        <v>713</v>
      </c>
      <c r="AT2660" s="5" t="s">
        <v>203</v>
      </c>
      <c r="AU2660" s="5" t="s">
        <v>204</v>
      </c>
      <c r="AV2660" s="5" t="s">
        <v>4207</v>
      </c>
      <c r="AW2660" s="5" t="s">
        <v>2300</v>
      </c>
      <c r="BF2660" s="4" t="s">
        <v>12321</v>
      </c>
    </row>
    <row r="2661" spans="1:72" ht="13.5" customHeight="1">
      <c r="A2661" s="7" t="str">
        <f>HYPERLINK("http://kyu.snu.ac.kr/sdhj/index.jsp?type=hj/GK14704_00IM0001_019b.jpg","1768_해북촌_019b")</f>
        <v>1768_해북촌_019b</v>
      </c>
      <c r="B2661" s="4">
        <v>1768</v>
      </c>
      <c r="C2661" s="4" t="s">
        <v>10437</v>
      </c>
      <c r="D2661" s="4" t="s">
        <v>10438</v>
      </c>
      <c r="E2661" s="4">
        <v>2660</v>
      </c>
      <c r="F2661" s="5">
        <v>14</v>
      </c>
      <c r="G2661" s="5" t="s">
        <v>8337</v>
      </c>
      <c r="H2661" s="5" t="s">
        <v>8338</v>
      </c>
      <c r="I2661" s="5">
        <v>2</v>
      </c>
      <c r="L2661" s="5">
        <v>1</v>
      </c>
      <c r="M2661" s="5" t="s">
        <v>8431</v>
      </c>
      <c r="N2661" s="5" t="s">
        <v>8432</v>
      </c>
      <c r="S2661" s="5" t="s">
        <v>8451</v>
      </c>
      <c r="T2661" s="5" t="s">
        <v>1959</v>
      </c>
      <c r="U2661" s="5" t="s">
        <v>8452</v>
      </c>
      <c r="V2661" s="5" t="s">
        <v>8453</v>
      </c>
      <c r="Y2661" s="5" t="s">
        <v>8454</v>
      </c>
      <c r="Z2661" s="5" t="s">
        <v>3038</v>
      </c>
      <c r="AC2661" s="4">
        <v>36</v>
      </c>
      <c r="AD2661" s="5" t="s">
        <v>253</v>
      </c>
      <c r="AE2661" s="5" t="s">
        <v>254</v>
      </c>
    </row>
    <row r="2662" spans="1:72" ht="13.5" customHeight="1">
      <c r="A2662" s="7" t="str">
        <f>HYPERLINK("http://kyu.snu.ac.kr/sdhj/index.jsp?type=hj/GK14704_00IM0001_019b.jpg","1768_해북촌_019b")</f>
        <v>1768_해북촌_019b</v>
      </c>
      <c r="B2662" s="4">
        <v>1768</v>
      </c>
      <c r="C2662" s="4" t="s">
        <v>10437</v>
      </c>
      <c r="D2662" s="4" t="s">
        <v>10438</v>
      </c>
      <c r="E2662" s="4">
        <v>2661</v>
      </c>
      <c r="F2662" s="5">
        <v>14</v>
      </c>
      <c r="G2662" s="5" t="s">
        <v>8337</v>
      </c>
      <c r="H2662" s="5" t="s">
        <v>8338</v>
      </c>
      <c r="I2662" s="5">
        <v>2</v>
      </c>
      <c r="L2662" s="5">
        <v>2</v>
      </c>
      <c r="M2662" s="4" t="s">
        <v>8455</v>
      </c>
      <c r="N2662" s="4" t="s">
        <v>8456</v>
      </c>
      <c r="S2662" s="4"/>
      <c r="T2662" s="4" t="s">
        <v>10144</v>
      </c>
      <c r="U2662" s="5" t="s">
        <v>8457</v>
      </c>
      <c r="V2662" s="5" t="s">
        <v>12322</v>
      </c>
      <c r="W2662" s="5" t="s">
        <v>97</v>
      </c>
      <c r="X2662" s="5" t="s">
        <v>98</v>
      </c>
      <c r="Y2662" s="5" t="s">
        <v>8458</v>
      </c>
      <c r="Z2662" s="5" t="s">
        <v>2104</v>
      </c>
      <c r="AC2662" s="4">
        <v>89</v>
      </c>
      <c r="AD2662" s="5" t="s">
        <v>269</v>
      </c>
      <c r="AE2662" s="5" t="s">
        <v>270</v>
      </c>
      <c r="AJ2662" s="5" t="s">
        <v>33</v>
      </c>
      <c r="AK2662" s="5" t="s">
        <v>34</v>
      </c>
      <c r="AL2662" s="5" t="s">
        <v>93</v>
      </c>
      <c r="AM2662" s="5" t="s">
        <v>94</v>
      </c>
      <c r="AT2662" s="5" t="s">
        <v>83</v>
      </c>
      <c r="AU2662" s="5" t="s">
        <v>84</v>
      </c>
      <c r="AV2662" s="5" t="s">
        <v>8459</v>
      </c>
      <c r="AW2662" s="5" t="s">
        <v>8460</v>
      </c>
      <c r="BG2662" s="5" t="s">
        <v>83</v>
      </c>
      <c r="BH2662" s="5" t="s">
        <v>84</v>
      </c>
      <c r="BI2662" s="5" t="s">
        <v>9551</v>
      </c>
      <c r="BJ2662" s="5" t="s">
        <v>8393</v>
      </c>
      <c r="BK2662" s="5" t="s">
        <v>2124</v>
      </c>
      <c r="BL2662" s="5" t="s">
        <v>12217</v>
      </c>
      <c r="BM2662" s="5" t="s">
        <v>8461</v>
      </c>
      <c r="BN2662" s="5" t="s">
        <v>5107</v>
      </c>
      <c r="BO2662" s="5" t="s">
        <v>83</v>
      </c>
      <c r="BP2662" s="5" t="s">
        <v>84</v>
      </c>
      <c r="BQ2662" s="5" t="s">
        <v>8462</v>
      </c>
      <c r="BR2662" s="5" t="s">
        <v>12323</v>
      </c>
      <c r="BS2662" s="5" t="s">
        <v>93</v>
      </c>
      <c r="BT2662" s="5" t="s">
        <v>94</v>
      </c>
    </row>
    <row r="2663" spans="1:72" ht="13.5" customHeight="1">
      <c r="A2663" s="7" t="str">
        <f>HYPERLINK("http://kyu.snu.ac.kr/sdhj/index.jsp?type=hj/GK14704_00IM0001_019b.jpg","1768_해북촌_019b")</f>
        <v>1768_해북촌_019b</v>
      </c>
      <c r="B2663" s="4">
        <v>1768</v>
      </c>
      <c r="C2663" s="4" t="s">
        <v>9707</v>
      </c>
      <c r="D2663" s="4" t="s">
        <v>9708</v>
      </c>
      <c r="E2663" s="4">
        <v>2662</v>
      </c>
      <c r="F2663" s="5">
        <v>14</v>
      </c>
      <c r="G2663" s="5" t="s">
        <v>8337</v>
      </c>
      <c r="H2663" s="5" t="s">
        <v>8338</v>
      </c>
      <c r="I2663" s="5">
        <v>2</v>
      </c>
      <c r="L2663" s="5">
        <v>2</v>
      </c>
      <c r="M2663" s="5" t="s">
        <v>8455</v>
      </c>
      <c r="N2663" s="5" t="s">
        <v>8456</v>
      </c>
      <c r="S2663" s="5" t="s">
        <v>115</v>
      </c>
      <c r="T2663" s="5" t="s">
        <v>116</v>
      </c>
      <c r="Y2663" s="5" t="s">
        <v>4048</v>
      </c>
      <c r="Z2663" s="5" t="s">
        <v>4049</v>
      </c>
      <c r="AC2663" s="4">
        <v>52</v>
      </c>
      <c r="AD2663" s="5" t="s">
        <v>391</v>
      </c>
      <c r="AE2663" s="5" t="s">
        <v>392</v>
      </c>
    </row>
    <row r="2664" spans="1:72" ht="13.5" customHeight="1">
      <c r="A2664" s="7" t="str">
        <f>HYPERLINK("http://kyu.snu.ac.kr/sdhj/index.jsp?type=hj/GK14704_00IM0001_019b.jpg","1768_해북촌_019b")</f>
        <v>1768_해북촌_019b</v>
      </c>
      <c r="B2664" s="4">
        <v>1768</v>
      </c>
      <c r="C2664" s="4" t="s">
        <v>9719</v>
      </c>
      <c r="D2664" s="4" t="s">
        <v>9720</v>
      </c>
      <c r="E2664" s="4">
        <v>2663</v>
      </c>
      <c r="F2664" s="5">
        <v>14</v>
      </c>
      <c r="G2664" s="5" t="s">
        <v>8337</v>
      </c>
      <c r="H2664" s="5" t="s">
        <v>8338</v>
      </c>
      <c r="I2664" s="5">
        <v>2</v>
      </c>
      <c r="L2664" s="5">
        <v>2</v>
      </c>
      <c r="M2664" s="5" t="s">
        <v>8455</v>
      </c>
      <c r="N2664" s="5" t="s">
        <v>8456</v>
      </c>
      <c r="S2664" s="5" t="s">
        <v>121</v>
      </c>
      <c r="T2664" s="5" t="s">
        <v>122</v>
      </c>
      <c r="W2664" s="5" t="s">
        <v>327</v>
      </c>
      <c r="X2664" s="5" t="s">
        <v>328</v>
      </c>
      <c r="Y2664" s="5" t="s">
        <v>99</v>
      </c>
      <c r="Z2664" s="5" t="s">
        <v>100</v>
      </c>
      <c r="AC2664" s="4">
        <v>53</v>
      </c>
      <c r="AD2664" s="5" t="s">
        <v>614</v>
      </c>
      <c r="AE2664" s="5" t="s">
        <v>615</v>
      </c>
    </row>
    <row r="2665" spans="1:72" ht="13.5" customHeight="1">
      <c r="A2665" s="7" t="str">
        <f>HYPERLINK("http://kyu.snu.ac.kr/sdhj/index.jsp?type=hj/GK14704_00IM0001_019b.jpg","1768_해북촌_019b")</f>
        <v>1768_해북촌_019b</v>
      </c>
      <c r="B2665" s="4">
        <v>1768</v>
      </c>
      <c r="C2665" s="4" t="s">
        <v>9719</v>
      </c>
      <c r="D2665" s="4" t="s">
        <v>9720</v>
      </c>
      <c r="E2665" s="4">
        <v>2664</v>
      </c>
      <c r="F2665" s="5">
        <v>14</v>
      </c>
      <c r="G2665" s="5" t="s">
        <v>8337</v>
      </c>
      <c r="H2665" s="5" t="s">
        <v>8338</v>
      </c>
      <c r="I2665" s="5">
        <v>2</v>
      </c>
      <c r="L2665" s="5">
        <v>2</v>
      </c>
      <c r="M2665" s="5" t="s">
        <v>8455</v>
      </c>
      <c r="N2665" s="5" t="s">
        <v>8456</v>
      </c>
      <c r="S2665" s="5" t="s">
        <v>1962</v>
      </c>
      <c r="T2665" s="5" t="s">
        <v>1963</v>
      </c>
      <c r="AF2665" s="5" t="s">
        <v>309</v>
      </c>
      <c r="AG2665" s="5" t="s">
        <v>308</v>
      </c>
    </row>
    <row r="2666" spans="1:72" ht="13.5" customHeight="1">
      <c r="A2666" s="7" t="str">
        <f>HYPERLINK("http://kyu.snu.ac.kr/sdhj/index.jsp?type=hj/GK14704_00IM0001_019b.jpg","1768_해북촌_019b")</f>
        <v>1768_해북촌_019b</v>
      </c>
      <c r="B2666" s="4">
        <v>1768</v>
      </c>
      <c r="C2666" s="4" t="s">
        <v>9719</v>
      </c>
      <c r="D2666" s="4" t="s">
        <v>9720</v>
      </c>
      <c r="E2666" s="4">
        <v>2665</v>
      </c>
      <c r="F2666" s="5">
        <v>14</v>
      </c>
      <c r="G2666" s="5" t="s">
        <v>8337</v>
      </c>
      <c r="H2666" s="5" t="s">
        <v>8338</v>
      </c>
      <c r="I2666" s="5">
        <v>2</v>
      </c>
      <c r="L2666" s="5">
        <v>2</v>
      </c>
      <c r="M2666" s="5" t="s">
        <v>8455</v>
      </c>
      <c r="N2666" s="5" t="s">
        <v>8456</v>
      </c>
      <c r="S2666" s="5" t="s">
        <v>1962</v>
      </c>
      <c r="T2666" s="5" t="s">
        <v>1963</v>
      </c>
      <c r="AC2666" s="4">
        <v>7</v>
      </c>
      <c r="AD2666" s="5" t="s">
        <v>724</v>
      </c>
      <c r="AE2666" s="5" t="s">
        <v>725</v>
      </c>
      <c r="AF2666" s="5" t="s">
        <v>610</v>
      </c>
      <c r="AG2666" s="5" t="s">
        <v>611</v>
      </c>
    </row>
    <row r="2667" spans="1:72" ht="13.5" customHeight="1">
      <c r="A2667" s="7" t="str">
        <f>HYPERLINK("http://kyu.snu.ac.kr/sdhj/index.jsp?type=hj/GK14704_00IM0001_019b.jpg","1768_해북촌_019b")</f>
        <v>1768_해북촌_019b</v>
      </c>
      <c r="B2667" s="4">
        <v>1768</v>
      </c>
      <c r="C2667" s="4" t="s">
        <v>9719</v>
      </c>
      <c r="D2667" s="4" t="s">
        <v>9720</v>
      </c>
      <c r="E2667" s="4">
        <v>2666</v>
      </c>
      <c r="F2667" s="5">
        <v>14</v>
      </c>
      <c r="G2667" s="5" t="s">
        <v>8337</v>
      </c>
      <c r="H2667" s="5" t="s">
        <v>8338</v>
      </c>
      <c r="I2667" s="5">
        <v>2</v>
      </c>
      <c r="L2667" s="5">
        <v>2</v>
      </c>
      <c r="M2667" s="5" t="s">
        <v>8455</v>
      </c>
      <c r="N2667" s="5" t="s">
        <v>8456</v>
      </c>
      <c r="T2667" s="4" t="s">
        <v>10525</v>
      </c>
      <c r="U2667" s="5" t="s">
        <v>133</v>
      </c>
      <c r="V2667" s="5" t="s">
        <v>134</v>
      </c>
      <c r="Y2667" s="5" t="s">
        <v>1644</v>
      </c>
      <c r="Z2667" s="5" t="s">
        <v>1645</v>
      </c>
      <c r="AC2667" s="4">
        <v>18</v>
      </c>
      <c r="AD2667" s="5" t="s">
        <v>269</v>
      </c>
      <c r="AE2667" s="5" t="s">
        <v>270</v>
      </c>
    </row>
    <row r="2668" spans="1:72" ht="13.5" customHeight="1">
      <c r="A2668" s="7" t="str">
        <f>HYPERLINK("http://kyu.snu.ac.kr/sdhj/index.jsp?type=hj/GK14704_00IM0001_019b.jpg","1768_해북촌_019b")</f>
        <v>1768_해북촌_019b</v>
      </c>
      <c r="B2668" s="4">
        <v>1768</v>
      </c>
      <c r="C2668" s="4" t="s">
        <v>9719</v>
      </c>
      <c r="D2668" s="4" t="s">
        <v>9720</v>
      </c>
      <c r="E2668" s="4">
        <v>2667</v>
      </c>
      <c r="F2668" s="5">
        <v>14</v>
      </c>
      <c r="G2668" s="5" t="s">
        <v>8337</v>
      </c>
      <c r="H2668" s="5" t="s">
        <v>8338</v>
      </c>
      <c r="I2668" s="5">
        <v>2</v>
      </c>
      <c r="L2668" s="5">
        <v>2</v>
      </c>
      <c r="M2668" s="5" t="s">
        <v>8455</v>
      </c>
      <c r="N2668" s="5" t="s">
        <v>8456</v>
      </c>
      <c r="S2668" s="5" t="s">
        <v>8463</v>
      </c>
      <c r="T2668" s="5" t="s">
        <v>12324</v>
      </c>
      <c r="Y2668" s="5" t="s">
        <v>251</v>
      </c>
      <c r="Z2668" s="5" t="s">
        <v>252</v>
      </c>
      <c r="AC2668" s="4">
        <v>12</v>
      </c>
      <c r="AD2668" s="5" t="s">
        <v>269</v>
      </c>
      <c r="AE2668" s="5" t="s">
        <v>270</v>
      </c>
    </row>
    <row r="2669" spans="1:72" ht="13.5" customHeight="1">
      <c r="A2669" s="7" t="str">
        <f>HYPERLINK("http://kyu.snu.ac.kr/sdhj/index.jsp?type=hj/GK14704_00IM0001_019b.jpg","1768_해북촌_019b")</f>
        <v>1768_해북촌_019b</v>
      </c>
      <c r="B2669" s="4">
        <v>1768</v>
      </c>
      <c r="C2669" s="4" t="s">
        <v>12325</v>
      </c>
      <c r="D2669" s="4" t="s">
        <v>12326</v>
      </c>
      <c r="E2669" s="4">
        <v>2668</v>
      </c>
      <c r="F2669" s="5">
        <v>14</v>
      </c>
      <c r="G2669" s="5" t="s">
        <v>8337</v>
      </c>
      <c r="H2669" s="5" t="s">
        <v>8338</v>
      </c>
      <c r="I2669" s="5">
        <v>2</v>
      </c>
      <c r="L2669" s="5">
        <v>3</v>
      </c>
      <c r="M2669" s="4" t="s">
        <v>8464</v>
      </c>
      <c r="N2669" s="4" t="s">
        <v>8465</v>
      </c>
      <c r="S2669" s="4"/>
      <c r="T2669" s="4" t="s">
        <v>11285</v>
      </c>
      <c r="U2669" s="5" t="s">
        <v>695</v>
      </c>
      <c r="V2669" s="5" t="s">
        <v>696</v>
      </c>
      <c r="W2669" s="5" t="s">
        <v>296</v>
      </c>
      <c r="X2669" s="5" t="s">
        <v>297</v>
      </c>
      <c r="Y2669" s="5" t="s">
        <v>5134</v>
      </c>
      <c r="Z2669" s="5" t="s">
        <v>5135</v>
      </c>
      <c r="AC2669" s="4">
        <v>61</v>
      </c>
      <c r="AD2669" s="5" t="s">
        <v>141</v>
      </c>
      <c r="AE2669" s="5" t="s">
        <v>142</v>
      </c>
      <c r="AJ2669" s="5" t="s">
        <v>33</v>
      </c>
      <c r="AK2669" s="5" t="s">
        <v>34</v>
      </c>
      <c r="AL2669" s="5" t="s">
        <v>279</v>
      </c>
      <c r="AM2669" s="5" t="s">
        <v>280</v>
      </c>
      <c r="AT2669" s="5" t="s">
        <v>695</v>
      </c>
      <c r="AU2669" s="5" t="s">
        <v>696</v>
      </c>
      <c r="AV2669" s="5" t="s">
        <v>8466</v>
      </c>
      <c r="AW2669" s="5" t="s">
        <v>8467</v>
      </c>
      <c r="BG2669" s="5" t="s">
        <v>695</v>
      </c>
      <c r="BH2669" s="5" t="s">
        <v>696</v>
      </c>
      <c r="BI2669" s="5" t="s">
        <v>8468</v>
      </c>
      <c r="BJ2669" s="5" t="s">
        <v>8418</v>
      </c>
      <c r="BK2669" s="5" t="s">
        <v>695</v>
      </c>
      <c r="BL2669" s="5" t="s">
        <v>696</v>
      </c>
      <c r="BM2669" s="5" t="s">
        <v>6346</v>
      </c>
      <c r="BN2669" s="5" t="s">
        <v>3199</v>
      </c>
      <c r="BO2669" s="5" t="s">
        <v>695</v>
      </c>
      <c r="BP2669" s="5" t="s">
        <v>696</v>
      </c>
      <c r="BQ2669" s="5" t="s">
        <v>8469</v>
      </c>
      <c r="BR2669" s="5" t="s">
        <v>8470</v>
      </c>
      <c r="BS2669" s="5" t="s">
        <v>455</v>
      </c>
      <c r="BT2669" s="5" t="s">
        <v>456</v>
      </c>
    </row>
    <row r="2670" spans="1:72" ht="13.5" customHeight="1">
      <c r="A2670" s="7" t="str">
        <f>HYPERLINK("http://kyu.snu.ac.kr/sdhj/index.jsp?type=hj/GK14704_00IM0001_019b.jpg","1768_해북촌_019b")</f>
        <v>1768_해북촌_019b</v>
      </c>
      <c r="B2670" s="4">
        <v>1768</v>
      </c>
      <c r="C2670" s="4" t="s">
        <v>11376</v>
      </c>
      <c r="D2670" s="4" t="s">
        <v>11377</v>
      </c>
      <c r="E2670" s="4">
        <v>2669</v>
      </c>
      <c r="F2670" s="5">
        <v>14</v>
      </c>
      <c r="G2670" s="5" t="s">
        <v>8337</v>
      </c>
      <c r="H2670" s="5" t="s">
        <v>8338</v>
      </c>
      <c r="I2670" s="5">
        <v>2</v>
      </c>
      <c r="L2670" s="5">
        <v>3</v>
      </c>
      <c r="M2670" s="5" t="s">
        <v>8464</v>
      </c>
      <c r="N2670" s="5" t="s">
        <v>8465</v>
      </c>
      <c r="S2670" s="5" t="s">
        <v>95</v>
      </c>
      <c r="T2670" s="5" t="s">
        <v>96</v>
      </c>
      <c r="W2670" s="5" t="s">
        <v>1085</v>
      </c>
      <c r="X2670" s="5" t="s">
        <v>1086</v>
      </c>
      <c r="Y2670" s="5" t="s">
        <v>20</v>
      </c>
      <c r="Z2670" s="5" t="s">
        <v>21</v>
      </c>
      <c r="AC2670" s="4">
        <v>60</v>
      </c>
      <c r="AD2670" s="5" t="s">
        <v>343</v>
      </c>
      <c r="AE2670" s="5" t="s">
        <v>344</v>
      </c>
      <c r="AJ2670" s="5" t="s">
        <v>33</v>
      </c>
      <c r="AK2670" s="5" t="s">
        <v>34</v>
      </c>
      <c r="AL2670" s="5" t="s">
        <v>505</v>
      </c>
      <c r="AM2670" s="5" t="s">
        <v>506</v>
      </c>
      <c r="AT2670" s="5" t="s">
        <v>695</v>
      </c>
      <c r="AU2670" s="5" t="s">
        <v>696</v>
      </c>
      <c r="AV2670" s="5" t="s">
        <v>8003</v>
      </c>
      <c r="AW2670" s="5" t="s">
        <v>8004</v>
      </c>
      <c r="BG2670" s="5" t="s">
        <v>695</v>
      </c>
      <c r="BH2670" s="5" t="s">
        <v>696</v>
      </c>
      <c r="BI2670" s="5" t="s">
        <v>8471</v>
      </c>
      <c r="BJ2670" s="5" t="s">
        <v>8472</v>
      </c>
      <c r="BK2670" s="5" t="s">
        <v>695</v>
      </c>
      <c r="BL2670" s="5" t="s">
        <v>696</v>
      </c>
      <c r="BM2670" s="5" t="s">
        <v>1928</v>
      </c>
      <c r="BN2670" s="5" t="s">
        <v>1929</v>
      </c>
      <c r="BO2670" s="5" t="s">
        <v>695</v>
      </c>
      <c r="BP2670" s="5" t="s">
        <v>696</v>
      </c>
      <c r="BQ2670" s="5" t="s">
        <v>8473</v>
      </c>
      <c r="BR2670" s="5" t="s">
        <v>12327</v>
      </c>
      <c r="BS2670" s="5" t="s">
        <v>93</v>
      </c>
      <c r="BT2670" s="5" t="s">
        <v>94</v>
      </c>
    </row>
    <row r="2671" spans="1:72" ht="13.5" customHeight="1">
      <c r="A2671" s="7" t="str">
        <f>HYPERLINK("http://kyu.snu.ac.kr/sdhj/index.jsp?type=hj/GK14704_00IM0001_019b.jpg","1768_해북촌_019b")</f>
        <v>1768_해북촌_019b</v>
      </c>
      <c r="B2671" s="4">
        <v>1768</v>
      </c>
      <c r="C2671" s="4" t="s">
        <v>12328</v>
      </c>
      <c r="D2671" s="4" t="s">
        <v>12329</v>
      </c>
      <c r="E2671" s="4">
        <v>2670</v>
      </c>
      <c r="F2671" s="5">
        <v>14</v>
      </c>
      <c r="G2671" s="5" t="s">
        <v>8337</v>
      </c>
      <c r="H2671" s="5" t="s">
        <v>8338</v>
      </c>
      <c r="I2671" s="5">
        <v>2</v>
      </c>
      <c r="L2671" s="5">
        <v>3</v>
      </c>
      <c r="M2671" s="5" t="s">
        <v>8464</v>
      </c>
      <c r="N2671" s="5" t="s">
        <v>8465</v>
      </c>
      <c r="S2671" s="5" t="s">
        <v>248</v>
      </c>
      <c r="T2671" s="5" t="s">
        <v>176</v>
      </c>
      <c r="W2671" s="5" t="s">
        <v>408</v>
      </c>
      <c r="X2671" s="5" t="s">
        <v>409</v>
      </c>
      <c r="Y2671" s="5" t="s">
        <v>20</v>
      </c>
      <c r="Z2671" s="5" t="s">
        <v>21</v>
      </c>
      <c r="AC2671" s="4">
        <v>80</v>
      </c>
      <c r="AD2671" s="5" t="s">
        <v>712</v>
      </c>
      <c r="AE2671" s="5" t="s">
        <v>713</v>
      </c>
    </row>
    <row r="2672" spans="1:72" ht="13.5" customHeight="1">
      <c r="A2672" s="7" t="str">
        <f>HYPERLINK("http://kyu.snu.ac.kr/sdhj/index.jsp?type=hj/GK14704_00IM0001_019b.jpg","1768_해북촌_019b")</f>
        <v>1768_해북촌_019b</v>
      </c>
      <c r="B2672" s="4">
        <v>1768</v>
      </c>
      <c r="C2672" s="4" t="s">
        <v>11291</v>
      </c>
      <c r="D2672" s="4" t="s">
        <v>11292</v>
      </c>
      <c r="E2672" s="4">
        <v>2671</v>
      </c>
      <c r="F2672" s="5">
        <v>14</v>
      </c>
      <c r="G2672" s="5" t="s">
        <v>8337</v>
      </c>
      <c r="H2672" s="5" t="s">
        <v>8338</v>
      </c>
      <c r="I2672" s="5">
        <v>2</v>
      </c>
      <c r="L2672" s="5">
        <v>3</v>
      </c>
      <c r="M2672" s="5" t="s">
        <v>8464</v>
      </c>
      <c r="N2672" s="5" t="s">
        <v>8465</v>
      </c>
      <c r="S2672" s="5" t="s">
        <v>115</v>
      </c>
      <c r="T2672" s="5" t="s">
        <v>116</v>
      </c>
      <c r="U2672" s="5" t="s">
        <v>3107</v>
      </c>
      <c r="V2672" s="5" t="s">
        <v>12330</v>
      </c>
      <c r="Y2672" s="5" t="s">
        <v>8474</v>
      </c>
      <c r="Z2672" s="5" t="s">
        <v>8475</v>
      </c>
      <c r="AC2672" s="4">
        <v>22</v>
      </c>
      <c r="AD2672" s="5" t="s">
        <v>183</v>
      </c>
      <c r="AE2672" s="5" t="s">
        <v>184</v>
      </c>
    </row>
    <row r="2673" spans="1:72" ht="13.5" customHeight="1">
      <c r="A2673" s="7" t="str">
        <f>HYPERLINK("http://kyu.snu.ac.kr/sdhj/index.jsp?type=hj/GK14704_00IM0001_019b.jpg","1768_해북촌_019b")</f>
        <v>1768_해북촌_019b</v>
      </c>
      <c r="B2673" s="4">
        <v>1768</v>
      </c>
      <c r="C2673" s="4" t="s">
        <v>11291</v>
      </c>
      <c r="D2673" s="4" t="s">
        <v>11292</v>
      </c>
      <c r="E2673" s="4">
        <v>2672</v>
      </c>
      <c r="F2673" s="5">
        <v>14</v>
      </c>
      <c r="G2673" s="5" t="s">
        <v>8337</v>
      </c>
      <c r="H2673" s="5" t="s">
        <v>8338</v>
      </c>
      <c r="I2673" s="5">
        <v>2</v>
      </c>
      <c r="L2673" s="5">
        <v>4</v>
      </c>
      <c r="M2673" s="4" t="s">
        <v>8476</v>
      </c>
      <c r="N2673" s="4" t="s">
        <v>8477</v>
      </c>
      <c r="S2673" s="4"/>
      <c r="T2673" s="4" t="s">
        <v>10388</v>
      </c>
      <c r="U2673" s="5" t="s">
        <v>73</v>
      </c>
      <c r="V2673" s="5" t="s">
        <v>74</v>
      </c>
      <c r="W2673" s="5" t="s">
        <v>5383</v>
      </c>
      <c r="X2673" s="5" t="s">
        <v>5384</v>
      </c>
      <c r="Y2673" s="5" t="s">
        <v>8478</v>
      </c>
      <c r="Z2673" s="5" t="s">
        <v>2611</v>
      </c>
      <c r="AC2673" s="4">
        <v>60</v>
      </c>
      <c r="AD2673" s="5" t="s">
        <v>343</v>
      </c>
      <c r="AE2673" s="5" t="s">
        <v>344</v>
      </c>
      <c r="AJ2673" s="5" t="s">
        <v>33</v>
      </c>
      <c r="AK2673" s="5" t="s">
        <v>34</v>
      </c>
      <c r="AL2673" s="5" t="s">
        <v>2246</v>
      </c>
      <c r="AM2673" s="5" t="s">
        <v>2247</v>
      </c>
      <c r="AT2673" s="5" t="s">
        <v>83</v>
      </c>
      <c r="AU2673" s="5" t="s">
        <v>84</v>
      </c>
      <c r="AV2673" s="5" t="s">
        <v>7611</v>
      </c>
      <c r="AW2673" s="5" t="s">
        <v>7612</v>
      </c>
      <c r="BG2673" s="5" t="s">
        <v>83</v>
      </c>
      <c r="BH2673" s="5" t="s">
        <v>84</v>
      </c>
      <c r="BI2673" s="5" t="s">
        <v>7424</v>
      </c>
      <c r="BJ2673" s="5" t="s">
        <v>7425</v>
      </c>
      <c r="BK2673" s="5" t="s">
        <v>83</v>
      </c>
      <c r="BL2673" s="5" t="s">
        <v>84</v>
      </c>
      <c r="BM2673" s="5" t="s">
        <v>7613</v>
      </c>
      <c r="BN2673" s="5" t="s">
        <v>5924</v>
      </c>
      <c r="BO2673" s="5" t="s">
        <v>83</v>
      </c>
      <c r="BP2673" s="5" t="s">
        <v>84</v>
      </c>
      <c r="BQ2673" s="5" t="s">
        <v>7614</v>
      </c>
      <c r="BR2673" s="5" t="s">
        <v>7615</v>
      </c>
      <c r="BS2673" s="5" t="s">
        <v>594</v>
      </c>
      <c r="BT2673" s="5" t="s">
        <v>595</v>
      </c>
    </row>
    <row r="2674" spans="1:72" ht="13.5" customHeight="1">
      <c r="A2674" s="7" t="str">
        <f>HYPERLINK("http://kyu.snu.ac.kr/sdhj/index.jsp?type=hj/GK14704_00IM0001_019b.jpg","1768_해북촌_019b")</f>
        <v>1768_해북촌_019b</v>
      </c>
      <c r="B2674" s="4">
        <v>1768</v>
      </c>
      <c r="C2674" s="4" t="s">
        <v>10131</v>
      </c>
      <c r="D2674" s="4" t="s">
        <v>10132</v>
      </c>
      <c r="E2674" s="4">
        <v>2673</v>
      </c>
      <c r="F2674" s="5">
        <v>14</v>
      </c>
      <c r="G2674" s="5" t="s">
        <v>8337</v>
      </c>
      <c r="H2674" s="5" t="s">
        <v>8338</v>
      </c>
      <c r="I2674" s="5">
        <v>2</v>
      </c>
      <c r="L2674" s="5">
        <v>4</v>
      </c>
      <c r="M2674" s="5" t="s">
        <v>8476</v>
      </c>
      <c r="N2674" s="5" t="s">
        <v>8477</v>
      </c>
      <c r="S2674" s="5" t="s">
        <v>95</v>
      </c>
      <c r="T2674" s="5" t="s">
        <v>96</v>
      </c>
      <c r="W2674" s="5" t="s">
        <v>1596</v>
      </c>
      <c r="X2674" s="5" t="s">
        <v>1597</v>
      </c>
      <c r="Y2674" s="5" t="s">
        <v>99</v>
      </c>
      <c r="Z2674" s="5" t="s">
        <v>100</v>
      </c>
      <c r="AC2674" s="4">
        <v>59</v>
      </c>
      <c r="AD2674" s="5" t="s">
        <v>912</v>
      </c>
      <c r="AE2674" s="5" t="s">
        <v>913</v>
      </c>
      <c r="AJ2674" s="5" t="s">
        <v>101</v>
      </c>
      <c r="AK2674" s="5" t="s">
        <v>102</v>
      </c>
      <c r="AL2674" s="5" t="s">
        <v>266</v>
      </c>
      <c r="AM2674" s="4" t="s">
        <v>12331</v>
      </c>
      <c r="AT2674" s="5" t="s">
        <v>83</v>
      </c>
      <c r="AU2674" s="5" t="s">
        <v>84</v>
      </c>
      <c r="AV2674" s="5" t="s">
        <v>8479</v>
      </c>
      <c r="AW2674" s="5" t="s">
        <v>301</v>
      </c>
      <c r="BG2674" s="5" t="s">
        <v>83</v>
      </c>
      <c r="BH2674" s="5" t="s">
        <v>84</v>
      </c>
      <c r="BI2674" s="5" t="s">
        <v>8480</v>
      </c>
      <c r="BJ2674" s="5" t="s">
        <v>7814</v>
      </c>
      <c r="BK2674" s="5" t="s">
        <v>588</v>
      </c>
      <c r="BL2674" s="5" t="s">
        <v>589</v>
      </c>
      <c r="BM2674" s="5" t="s">
        <v>12332</v>
      </c>
      <c r="BN2674" s="5" t="s">
        <v>12333</v>
      </c>
      <c r="BO2674" s="5" t="s">
        <v>83</v>
      </c>
      <c r="BP2674" s="5" t="s">
        <v>84</v>
      </c>
      <c r="BQ2674" s="5" t="s">
        <v>8481</v>
      </c>
      <c r="BR2674" s="5" t="s">
        <v>8482</v>
      </c>
      <c r="BS2674" s="5" t="s">
        <v>93</v>
      </c>
      <c r="BT2674" s="5" t="s">
        <v>94</v>
      </c>
    </row>
    <row r="2675" spans="1:72" ht="13.5" customHeight="1">
      <c r="A2675" s="7" t="str">
        <f>HYPERLINK("http://kyu.snu.ac.kr/sdhj/index.jsp?type=hj/GK14704_00IM0001_019b.jpg","1768_해북촌_019b")</f>
        <v>1768_해북촌_019b</v>
      </c>
      <c r="B2675" s="4">
        <v>1768</v>
      </c>
      <c r="C2675" s="4" t="s">
        <v>9888</v>
      </c>
      <c r="D2675" s="4" t="s">
        <v>9889</v>
      </c>
      <c r="E2675" s="4">
        <v>2674</v>
      </c>
      <c r="F2675" s="5">
        <v>14</v>
      </c>
      <c r="G2675" s="5" t="s">
        <v>8337</v>
      </c>
      <c r="H2675" s="5" t="s">
        <v>8338</v>
      </c>
      <c r="I2675" s="5">
        <v>2</v>
      </c>
      <c r="L2675" s="5">
        <v>4</v>
      </c>
      <c r="M2675" s="5" t="s">
        <v>8476</v>
      </c>
      <c r="N2675" s="5" t="s">
        <v>8477</v>
      </c>
      <c r="S2675" s="5" t="s">
        <v>115</v>
      </c>
      <c r="T2675" s="5" t="s">
        <v>116</v>
      </c>
      <c r="Y2675" s="5" t="s">
        <v>8483</v>
      </c>
      <c r="Z2675" s="5" t="s">
        <v>8484</v>
      </c>
      <c r="AA2675" s="5" t="s">
        <v>8485</v>
      </c>
      <c r="AB2675" s="5" t="s">
        <v>8486</v>
      </c>
      <c r="AC2675" s="4">
        <v>22</v>
      </c>
      <c r="AD2675" s="5" t="s">
        <v>712</v>
      </c>
      <c r="AE2675" s="5" t="s">
        <v>713</v>
      </c>
    </row>
    <row r="2676" spans="1:72" ht="13.5" customHeight="1">
      <c r="A2676" s="7" t="str">
        <f>HYPERLINK("http://kyu.snu.ac.kr/sdhj/index.jsp?type=hj/GK14704_00IM0001_019b.jpg","1768_해북촌_019b")</f>
        <v>1768_해북촌_019b</v>
      </c>
      <c r="B2676" s="4">
        <v>1768</v>
      </c>
      <c r="C2676" s="4" t="s">
        <v>10395</v>
      </c>
      <c r="D2676" s="4" t="s">
        <v>10396</v>
      </c>
      <c r="E2676" s="4">
        <v>2675</v>
      </c>
      <c r="F2676" s="5">
        <v>14</v>
      </c>
      <c r="G2676" s="5" t="s">
        <v>8337</v>
      </c>
      <c r="H2676" s="5" t="s">
        <v>8338</v>
      </c>
      <c r="I2676" s="5">
        <v>2</v>
      </c>
      <c r="L2676" s="5">
        <v>4</v>
      </c>
      <c r="M2676" s="5" t="s">
        <v>8476</v>
      </c>
      <c r="N2676" s="5" t="s">
        <v>8477</v>
      </c>
      <c r="S2676" s="5" t="s">
        <v>121</v>
      </c>
      <c r="T2676" s="5" t="s">
        <v>122</v>
      </c>
      <c r="W2676" s="5" t="s">
        <v>75</v>
      </c>
      <c r="X2676" s="5" t="s">
        <v>76</v>
      </c>
      <c r="Y2676" s="5" t="s">
        <v>99</v>
      </c>
      <c r="Z2676" s="5" t="s">
        <v>100</v>
      </c>
      <c r="AC2676" s="4">
        <v>21</v>
      </c>
      <c r="AD2676" s="5" t="s">
        <v>410</v>
      </c>
      <c r="AE2676" s="5" t="s">
        <v>411</v>
      </c>
    </row>
    <row r="2677" spans="1:72" ht="13.5" customHeight="1">
      <c r="A2677" s="7" t="str">
        <f>HYPERLINK("http://kyu.snu.ac.kr/sdhj/index.jsp?type=hj/GK14704_00IM0001_019b.jpg","1768_해북촌_019b")</f>
        <v>1768_해북촌_019b</v>
      </c>
      <c r="B2677" s="4">
        <v>1768</v>
      </c>
      <c r="C2677" s="4" t="s">
        <v>10395</v>
      </c>
      <c r="D2677" s="4" t="s">
        <v>10396</v>
      </c>
      <c r="E2677" s="4">
        <v>2676</v>
      </c>
      <c r="F2677" s="5">
        <v>14</v>
      </c>
      <c r="G2677" s="5" t="s">
        <v>8337</v>
      </c>
      <c r="H2677" s="5" t="s">
        <v>8338</v>
      </c>
      <c r="I2677" s="5">
        <v>2</v>
      </c>
      <c r="L2677" s="5">
        <v>4</v>
      </c>
      <c r="M2677" s="5" t="s">
        <v>8476</v>
      </c>
      <c r="N2677" s="5" t="s">
        <v>8477</v>
      </c>
      <c r="T2677" s="4" t="s">
        <v>10397</v>
      </c>
      <c r="U2677" s="5" t="s">
        <v>133</v>
      </c>
      <c r="V2677" s="5" t="s">
        <v>134</v>
      </c>
      <c r="Y2677" s="5" t="s">
        <v>8487</v>
      </c>
      <c r="Z2677" s="5" t="s">
        <v>8488</v>
      </c>
      <c r="AC2677" s="5">
        <v>82</v>
      </c>
      <c r="AD2677" s="5" t="s">
        <v>391</v>
      </c>
      <c r="AE2677" s="5" t="s">
        <v>392</v>
      </c>
      <c r="AF2677" s="5" t="s">
        <v>488</v>
      </c>
      <c r="AG2677" s="5" t="s">
        <v>478</v>
      </c>
      <c r="AH2677" s="5" t="s">
        <v>1126</v>
      </c>
      <c r="AI2677" s="5" t="s">
        <v>1127</v>
      </c>
      <c r="AT2677" s="5" t="s">
        <v>203</v>
      </c>
      <c r="AU2677" s="5" t="s">
        <v>204</v>
      </c>
      <c r="AV2677" s="5" t="s">
        <v>8489</v>
      </c>
      <c r="AW2677" s="5" t="s">
        <v>8490</v>
      </c>
      <c r="BB2677" s="5" t="s">
        <v>1679</v>
      </c>
      <c r="BC2677" s="4" t="s">
        <v>12334</v>
      </c>
      <c r="BF2677" s="4" t="s">
        <v>10399</v>
      </c>
    </row>
    <row r="2678" spans="1:72" ht="13.5" customHeight="1">
      <c r="A2678" s="7" t="str">
        <f>HYPERLINK("http://kyu.snu.ac.kr/sdhj/index.jsp?type=hj/GK14704_00IM0001_019b.jpg","1768_해북촌_019b")</f>
        <v>1768_해북촌_019b</v>
      </c>
      <c r="B2678" s="4">
        <v>1768</v>
      </c>
      <c r="C2678" s="4" t="s">
        <v>10395</v>
      </c>
      <c r="D2678" s="4" t="s">
        <v>10396</v>
      </c>
      <c r="E2678" s="4">
        <v>2677</v>
      </c>
      <c r="F2678" s="5">
        <v>14</v>
      </c>
      <c r="G2678" s="5" t="s">
        <v>8337</v>
      </c>
      <c r="H2678" s="5" t="s">
        <v>8338</v>
      </c>
      <c r="I2678" s="5">
        <v>2</v>
      </c>
      <c r="L2678" s="5">
        <v>4</v>
      </c>
      <c r="M2678" s="5" t="s">
        <v>8476</v>
      </c>
      <c r="N2678" s="5" t="s">
        <v>8477</v>
      </c>
      <c r="T2678" s="4" t="s">
        <v>10397</v>
      </c>
      <c r="U2678" s="5" t="s">
        <v>133</v>
      </c>
      <c r="V2678" s="5" t="s">
        <v>134</v>
      </c>
      <c r="Y2678" s="5" t="s">
        <v>2170</v>
      </c>
      <c r="Z2678" s="5" t="s">
        <v>2171</v>
      </c>
      <c r="AC2678" s="4">
        <v>54</v>
      </c>
      <c r="AD2678" s="5" t="s">
        <v>119</v>
      </c>
      <c r="AE2678" s="5" t="s">
        <v>120</v>
      </c>
      <c r="AG2678" s="5" t="s">
        <v>1704</v>
      </c>
      <c r="BB2678" s="5" t="s">
        <v>133</v>
      </c>
      <c r="BC2678" s="5" t="s">
        <v>134</v>
      </c>
      <c r="BD2678" s="5" t="s">
        <v>2178</v>
      </c>
      <c r="BE2678" s="5" t="s">
        <v>2179</v>
      </c>
      <c r="BF2678" s="4" t="s">
        <v>10398</v>
      </c>
    </row>
    <row r="2679" spans="1:72" ht="13.5" customHeight="1">
      <c r="A2679" s="7" t="str">
        <f>HYPERLINK("http://kyu.snu.ac.kr/sdhj/index.jsp?type=hj/GK14704_00IM0001_019b.jpg","1768_해북촌_019b")</f>
        <v>1768_해북촌_019b</v>
      </c>
      <c r="B2679" s="4">
        <v>1768</v>
      </c>
      <c r="C2679" s="4" t="s">
        <v>10395</v>
      </c>
      <c r="D2679" s="4" t="s">
        <v>10396</v>
      </c>
      <c r="E2679" s="4">
        <v>2678</v>
      </c>
      <c r="F2679" s="5">
        <v>14</v>
      </c>
      <c r="G2679" s="5" t="s">
        <v>8337</v>
      </c>
      <c r="H2679" s="5" t="s">
        <v>8338</v>
      </c>
      <c r="I2679" s="5">
        <v>2</v>
      </c>
      <c r="L2679" s="5">
        <v>4</v>
      </c>
      <c r="M2679" s="5" t="s">
        <v>8476</v>
      </c>
      <c r="N2679" s="5" t="s">
        <v>8477</v>
      </c>
      <c r="T2679" s="4" t="s">
        <v>10397</v>
      </c>
      <c r="U2679" s="5" t="s">
        <v>133</v>
      </c>
      <c r="V2679" s="5" t="s">
        <v>134</v>
      </c>
      <c r="Y2679" s="5" t="s">
        <v>8491</v>
      </c>
      <c r="Z2679" s="5" t="s">
        <v>8008</v>
      </c>
      <c r="AC2679" s="4">
        <v>48</v>
      </c>
      <c r="AD2679" s="5" t="s">
        <v>942</v>
      </c>
      <c r="AE2679" s="5" t="s">
        <v>943</v>
      </c>
      <c r="AF2679" s="5" t="s">
        <v>12335</v>
      </c>
      <c r="AG2679" s="5" t="s">
        <v>12336</v>
      </c>
      <c r="BC2679" s="5" t="s">
        <v>134</v>
      </c>
      <c r="BE2679" s="5" t="s">
        <v>2179</v>
      </c>
      <c r="BF2679" s="4" t="s">
        <v>10399</v>
      </c>
    </row>
    <row r="2680" spans="1:72" ht="13.5" customHeight="1">
      <c r="A2680" s="7" t="str">
        <f>HYPERLINK("http://kyu.snu.ac.kr/sdhj/index.jsp?type=hj/GK14704_00IM0001_019b.jpg","1768_해북촌_019b")</f>
        <v>1768_해북촌_019b</v>
      </c>
      <c r="B2680" s="4">
        <v>1768</v>
      </c>
      <c r="C2680" s="4" t="s">
        <v>10395</v>
      </c>
      <c r="D2680" s="4" t="s">
        <v>10396</v>
      </c>
      <c r="E2680" s="4">
        <v>2679</v>
      </c>
      <c r="F2680" s="5">
        <v>14</v>
      </c>
      <c r="G2680" s="5" t="s">
        <v>8337</v>
      </c>
      <c r="H2680" s="5" t="s">
        <v>8338</v>
      </c>
      <c r="I2680" s="5">
        <v>2</v>
      </c>
      <c r="L2680" s="5">
        <v>4</v>
      </c>
      <c r="M2680" s="5" t="s">
        <v>8476</v>
      </c>
      <c r="N2680" s="5" t="s">
        <v>8477</v>
      </c>
      <c r="T2680" s="4" t="s">
        <v>10397</v>
      </c>
      <c r="U2680" s="5" t="s">
        <v>133</v>
      </c>
      <c r="V2680" s="5" t="s">
        <v>134</v>
      </c>
      <c r="Y2680" s="5" t="s">
        <v>8492</v>
      </c>
      <c r="Z2680" s="5" t="s">
        <v>1578</v>
      </c>
      <c r="AC2680" s="4">
        <v>87</v>
      </c>
      <c r="AD2680" s="5" t="s">
        <v>253</v>
      </c>
      <c r="AE2680" s="5" t="s">
        <v>254</v>
      </c>
    </row>
    <row r="2681" spans="1:72" ht="13.5" customHeight="1">
      <c r="A2681" s="7" t="str">
        <f>HYPERLINK("http://kyu.snu.ac.kr/sdhj/index.jsp?type=hj/GK14704_00IM0001_019b.jpg","1768_해북촌_019b")</f>
        <v>1768_해북촌_019b</v>
      </c>
      <c r="B2681" s="4">
        <v>1768</v>
      </c>
      <c r="C2681" s="4" t="s">
        <v>10395</v>
      </c>
      <c r="D2681" s="4" t="s">
        <v>10396</v>
      </c>
      <c r="E2681" s="4">
        <v>2680</v>
      </c>
      <c r="F2681" s="5">
        <v>14</v>
      </c>
      <c r="G2681" s="5" t="s">
        <v>8337</v>
      </c>
      <c r="H2681" s="5" t="s">
        <v>8338</v>
      </c>
      <c r="I2681" s="5">
        <v>2</v>
      </c>
      <c r="L2681" s="5">
        <v>4</v>
      </c>
      <c r="M2681" s="5" t="s">
        <v>8476</v>
      </c>
      <c r="N2681" s="5" t="s">
        <v>8477</v>
      </c>
      <c r="T2681" s="4" t="s">
        <v>10397</v>
      </c>
      <c r="U2681" s="5" t="s">
        <v>203</v>
      </c>
      <c r="V2681" s="5" t="s">
        <v>204</v>
      </c>
      <c r="Y2681" s="5" t="s">
        <v>5442</v>
      </c>
      <c r="Z2681" s="5" t="s">
        <v>3539</v>
      </c>
      <c r="AC2681" s="4">
        <v>47</v>
      </c>
      <c r="AF2681" s="5" t="s">
        <v>12337</v>
      </c>
      <c r="AG2681" s="5" t="s">
        <v>12338</v>
      </c>
      <c r="BB2681" s="5" t="s">
        <v>195</v>
      </c>
      <c r="BC2681" s="5" t="s">
        <v>196</v>
      </c>
      <c r="BF2681" s="4" t="s">
        <v>10399</v>
      </c>
    </row>
    <row r="2682" spans="1:72" ht="13.5" customHeight="1">
      <c r="A2682" s="7" t="str">
        <f>HYPERLINK("http://kyu.snu.ac.kr/sdhj/index.jsp?type=hj/GK14704_00IM0001_019b.jpg","1768_해북촌_019b")</f>
        <v>1768_해북촌_019b</v>
      </c>
      <c r="B2682" s="4">
        <v>1768</v>
      </c>
      <c r="C2682" s="4" t="s">
        <v>10395</v>
      </c>
      <c r="D2682" s="4" t="s">
        <v>10396</v>
      </c>
      <c r="E2682" s="4">
        <v>2681</v>
      </c>
      <c r="F2682" s="5">
        <v>14</v>
      </c>
      <c r="G2682" s="5" t="s">
        <v>8337</v>
      </c>
      <c r="H2682" s="5" t="s">
        <v>8338</v>
      </c>
      <c r="I2682" s="5">
        <v>2</v>
      </c>
      <c r="L2682" s="5">
        <v>4</v>
      </c>
      <c r="M2682" s="5" t="s">
        <v>8476</v>
      </c>
      <c r="N2682" s="5" t="s">
        <v>8477</v>
      </c>
      <c r="T2682" s="4" t="s">
        <v>10397</v>
      </c>
      <c r="U2682" s="5" t="s">
        <v>133</v>
      </c>
      <c r="V2682" s="5" t="s">
        <v>134</v>
      </c>
      <c r="Y2682" s="5" t="s">
        <v>8493</v>
      </c>
      <c r="Z2682" s="5" t="s">
        <v>8494</v>
      </c>
      <c r="AC2682" s="4">
        <v>54</v>
      </c>
      <c r="AD2682" s="5" t="s">
        <v>298</v>
      </c>
      <c r="AE2682" s="5" t="s">
        <v>299</v>
      </c>
    </row>
    <row r="2683" spans="1:72" ht="13.5" customHeight="1">
      <c r="A2683" s="7" t="str">
        <f>HYPERLINK("http://kyu.snu.ac.kr/sdhj/index.jsp?type=hj/GK14704_00IM0001_019b.jpg","1768_해북촌_019b")</f>
        <v>1768_해북촌_019b</v>
      </c>
      <c r="B2683" s="4">
        <v>1768</v>
      </c>
      <c r="C2683" s="4" t="s">
        <v>10395</v>
      </c>
      <c r="D2683" s="4" t="s">
        <v>10396</v>
      </c>
      <c r="E2683" s="4">
        <v>2682</v>
      </c>
      <c r="F2683" s="5">
        <v>14</v>
      </c>
      <c r="G2683" s="5" t="s">
        <v>8337</v>
      </c>
      <c r="H2683" s="5" t="s">
        <v>8338</v>
      </c>
      <c r="I2683" s="5">
        <v>2</v>
      </c>
      <c r="L2683" s="5">
        <v>5</v>
      </c>
      <c r="M2683" s="4" t="s">
        <v>8495</v>
      </c>
      <c r="N2683" s="4" t="s">
        <v>8496</v>
      </c>
      <c r="S2683" s="4"/>
      <c r="T2683" s="4" t="s">
        <v>12339</v>
      </c>
      <c r="U2683" s="5" t="s">
        <v>1136</v>
      </c>
      <c r="V2683" s="5" t="s">
        <v>12340</v>
      </c>
      <c r="W2683" s="5" t="s">
        <v>1502</v>
      </c>
      <c r="X2683" s="5" t="s">
        <v>1503</v>
      </c>
      <c r="Y2683" s="5" t="s">
        <v>8497</v>
      </c>
      <c r="Z2683" s="5" t="s">
        <v>12341</v>
      </c>
      <c r="AC2683" s="4">
        <v>57</v>
      </c>
      <c r="AD2683" s="5" t="s">
        <v>770</v>
      </c>
      <c r="AE2683" s="5" t="s">
        <v>771</v>
      </c>
      <c r="AJ2683" s="5" t="s">
        <v>33</v>
      </c>
      <c r="AK2683" s="5" t="s">
        <v>34</v>
      </c>
      <c r="AL2683" s="5" t="s">
        <v>1811</v>
      </c>
      <c r="AM2683" s="5" t="s">
        <v>1812</v>
      </c>
      <c r="AT2683" s="5" t="s">
        <v>563</v>
      </c>
      <c r="AU2683" s="5" t="s">
        <v>564</v>
      </c>
      <c r="AV2683" s="5" t="s">
        <v>7294</v>
      </c>
      <c r="AW2683" s="5" t="s">
        <v>7295</v>
      </c>
      <c r="BG2683" s="5" t="s">
        <v>563</v>
      </c>
      <c r="BH2683" s="5" t="s">
        <v>564</v>
      </c>
      <c r="BI2683" s="5" t="s">
        <v>8498</v>
      </c>
      <c r="BJ2683" s="5" t="s">
        <v>8499</v>
      </c>
      <c r="BK2683" s="5" t="s">
        <v>5798</v>
      </c>
      <c r="BL2683" s="5" t="s">
        <v>5799</v>
      </c>
      <c r="BM2683" s="5" t="s">
        <v>9534</v>
      </c>
      <c r="BN2683" s="5" t="s">
        <v>6895</v>
      </c>
      <c r="BO2683" s="5" t="s">
        <v>261</v>
      </c>
      <c r="BP2683" s="5" t="s">
        <v>262</v>
      </c>
      <c r="BQ2683" s="5" t="s">
        <v>8500</v>
      </c>
      <c r="BR2683" s="5" t="s">
        <v>12342</v>
      </c>
      <c r="BS2683" s="5" t="s">
        <v>266</v>
      </c>
      <c r="BT2683" s="4" t="s">
        <v>11107</v>
      </c>
    </row>
    <row r="2684" spans="1:72" ht="13.5" customHeight="1">
      <c r="A2684" s="7" t="str">
        <f>HYPERLINK("http://kyu.snu.ac.kr/sdhj/index.jsp?type=hj/GK14704_00IM0001_019b.jpg","1768_해북촌_019b")</f>
        <v>1768_해북촌_019b</v>
      </c>
      <c r="B2684" s="4">
        <v>1768</v>
      </c>
      <c r="C2684" s="4" t="s">
        <v>10672</v>
      </c>
      <c r="D2684" s="4" t="s">
        <v>10673</v>
      </c>
      <c r="E2684" s="4">
        <v>2683</v>
      </c>
      <c r="F2684" s="5">
        <v>14</v>
      </c>
      <c r="G2684" s="5" t="s">
        <v>8337</v>
      </c>
      <c r="H2684" s="5" t="s">
        <v>8338</v>
      </c>
      <c r="I2684" s="5">
        <v>2</v>
      </c>
      <c r="L2684" s="5">
        <v>5</v>
      </c>
      <c r="M2684" s="5" t="s">
        <v>8495</v>
      </c>
      <c r="N2684" s="5" t="s">
        <v>8496</v>
      </c>
      <c r="S2684" s="5" t="s">
        <v>95</v>
      </c>
      <c r="T2684" s="5" t="s">
        <v>96</v>
      </c>
      <c r="W2684" s="5" t="s">
        <v>250</v>
      </c>
      <c r="X2684" s="4" t="s">
        <v>12343</v>
      </c>
      <c r="Y2684" s="5" t="s">
        <v>99</v>
      </c>
      <c r="Z2684" s="5" t="s">
        <v>100</v>
      </c>
      <c r="AC2684" s="4">
        <v>57</v>
      </c>
      <c r="AD2684" s="5" t="s">
        <v>770</v>
      </c>
      <c r="AE2684" s="5" t="s">
        <v>771</v>
      </c>
      <c r="AJ2684" s="5" t="s">
        <v>101</v>
      </c>
      <c r="AK2684" s="5" t="s">
        <v>102</v>
      </c>
      <c r="AL2684" s="5" t="s">
        <v>93</v>
      </c>
      <c r="AM2684" s="5" t="s">
        <v>94</v>
      </c>
      <c r="AT2684" s="5" t="s">
        <v>695</v>
      </c>
      <c r="AU2684" s="5" t="s">
        <v>696</v>
      </c>
      <c r="AV2684" s="5" t="s">
        <v>255</v>
      </c>
      <c r="AW2684" s="5" t="s">
        <v>256</v>
      </c>
      <c r="BG2684" s="5" t="s">
        <v>695</v>
      </c>
      <c r="BH2684" s="5" t="s">
        <v>696</v>
      </c>
      <c r="BI2684" s="5" t="s">
        <v>8501</v>
      </c>
      <c r="BJ2684" s="5" t="s">
        <v>8502</v>
      </c>
      <c r="BK2684" s="5" t="s">
        <v>2124</v>
      </c>
      <c r="BL2684" s="5" t="s">
        <v>12344</v>
      </c>
      <c r="BM2684" s="5" t="s">
        <v>8503</v>
      </c>
      <c r="BN2684" s="5" t="s">
        <v>8504</v>
      </c>
      <c r="BO2684" s="5" t="s">
        <v>695</v>
      </c>
      <c r="BP2684" s="5" t="s">
        <v>696</v>
      </c>
      <c r="BQ2684" s="5" t="s">
        <v>8505</v>
      </c>
      <c r="BR2684" s="5" t="s">
        <v>12345</v>
      </c>
      <c r="BS2684" s="5" t="s">
        <v>266</v>
      </c>
      <c r="BT2684" s="4" t="s">
        <v>11107</v>
      </c>
    </row>
    <row r="2685" spans="1:72" ht="13.5" customHeight="1">
      <c r="A2685" s="7" t="str">
        <f>HYPERLINK("http://kyu.snu.ac.kr/sdhj/index.jsp?type=hj/GK14704_00IM0001_019b.jpg","1768_해북촌_019b")</f>
        <v>1768_해북촌_019b</v>
      </c>
      <c r="B2685" s="4">
        <v>1768</v>
      </c>
      <c r="C2685" s="4" t="s">
        <v>10672</v>
      </c>
      <c r="D2685" s="4" t="s">
        <v>10673</v>
      </c>
      <c r="E2685" s="4">
        <v>2684</v>
      </c>
      <c r="F2685" s="5">
        <v>14</v>
      </c>
      <c r="G2685" s="5" t="s">
        <v>8337</v>
      </c>
      <c r="H2685" s="5" t="s">
        <v>8338</v>
      </c>
      <c r="I2685" s="5">
        <v>2</v>
      </c>
      <c r="L2685" s="5">
        <v>5</v>
      </c>
      <c r="M2685" s="5" t="s">
        <v>8495</v>
      </c>
      <c r="N2685" s="5" t="s">
        <v>8496</v>
      </c>
      <c r="S2685" s="5" t="s">
        <v>115</v>
      </c>
      <c r="T2685" s="5" t="s">
        <v>116</v>
      </c>
      <c r="Y2685" s="5" t="s">
        <v>8506</v>
      </c>
      <c r="Z2685" s="5" t="s">
        <v>8507</v>
      </c>
      <c r="AC2685" s="4">
        <v>30</v>
      </c>
      <c r="AD2685" s="5" t="s">
        <v>283</v>
      </c>
      <c r="AE2685" s="5" t="s">
        <v>284</v>
      </c>
    </row>
    <row r="2686" spans="1:72" ht="13.5" customHeight="1">
      <c r="A2686" s="7" t="str">
        <f>HYPERLINK("http://kyu.snu.ac.kr/sdhj/index.jsp?type=hj/GK14704_00IM0001_019b.jpg","1768_해북촌_019b")</f>
        <v>1768_해북촌_019b</v>
      </c>
      <c r="B2686" s="4">
        <v>1768</v>
      </c>
      <c r="C2686" s="4" t="s">
        <v>12346</v>
      </c>
      <c r="D2686" s="4" t="s">
        <v>12347</v>
      </c>
      <c r="E2686" s="4">
        <v>2685</v>
      </c>
      <c r="F2686" s="5">
        <v>14</v>
      </c>
      <c r="G2686" s="5" t="s">
        <v>8337</v>
      </c>
      <c r="H2686" s="5" t="s">
        <v>8338</v>
      </c>
      <c r="I2686" s="5">
        <v>2</v>
      </c>
      <c r="L2686" s="5">
        <v>5</v>
      </c>
      <c r="M2686" s="5" t="s">
        <v>8495</v>
      </c>
      <c r="N2686" s="5" t="s">
        <v>8496</v>
      </c>
      <c r="S2686" s="5" t="s">
        <v>121</v>
      </c>
      <c r="T2686" s="5" t="s">
        <v>122</v>
      </c>
      <c r="W2686" s="5" t="s">
        <v>788</v>
      </c>
      <c r="X2686" s="5" t="s">
        <v>789</v>
      </c>
      <c r="Y2686" s="5" t="s">
        <v>99</v>
      </c>
      <c r="Z2686" s="5" t="s">
        <v>100</v>
      </c>
      <c r="AC2686" s="4">
        <v>30</v>
      </c>
      <c r="AD2686" s="5" t="s">
        <v>283</v>
      </c>
      <c r="AE2686" s="5" t="s">
        <v>284</v>
      </c>
    </row>
    <row r="2687" spans="1:72" ht="13.5" customHeight="1">
      <c r="A2687" s="7" t="str">
        <f>HYPERLINK("http://kyu.snu.ac.kr/sdhj/index.jsp?type=hj/GK14704_00IM0001_019b.jpg","1768_해북촌_019b")</f>
        <v>1768_해북촌_019b</v>
      </c>
      <c r="B2687" s="4">
        <v>1768</v>
      </c>
      <c r="C2687" s="4" t="s">
        <v>12346</v>
      </c>
      <c r="D2687" s="4" t="s">
        <v>12347</v>
      </c>
      <c r="E2687" s="4">
        <v>2686</v>
      </c>
      <c r="F2687" s="5">
        <v>14</v>
      </c>
      <c r="G2687" s="5" t="s">
        <v>8337</v>
      </c>
      <c r="H2687" s="5" t="s">
        <v>8338</v>
      </c>
      <c r="I2687" s="5">
        <v>2</v>
      </c>
      <c r="L2687" s="5">
        <v>5</v>
      </c>
      <c r="M2687" s="5" t="s">
        <v>8495</v>
      </c>
      <c r="N2687" s="5" t="s">
        <v>8496</v>
      </c>
      <c r="S2687" s="5" t="s">
        <v>115</v>
      </c>
      <c r="T2687" s="5" t="s">
        <v>116</v>
      </c>
      <c r="Y2687" s="5" t="s">
        <v>6486</v>
      </c>
      <c r="Z2687" s="5" t="s">
        <v>6487</v>
      </c>
      <c r="AC2687" s="4">
        <v>21</v>
      </c>
      <c r="AD2687" s="5" t="s">
        <v>410</v>
      </c>
      <c r="AE2687" s="5" t="s">
        <v>411</v>
      </c>
    </row>
    <row r="2688" spans="1:72" ht="13.5" customHeight="1">
      <c r="A2688" s="7" t="str">
        <f>HYPERLINK("http://kyu.snu.ac.kr/sdhj/index.jsp?type=hj/GK14704_00IM0001_019b.jpg","1768_해북촌_019b")</f>
        <v>1768_해북촌_019b</v>
      </c>
      <c r="B2688" s="4">
        <v>1768</v>
      </c>
      <c r="C2688" s="4" t="s">
        <v>12346</v>
      </c>
      <c r="D2688" s="4" t="s">
        <v>12347</v>
      </c>
      <c r="E2688" s="4">
        <v>2687</v>
      </c>
      <c r="F2688" s="5">
        <v>14</v>
      </c>
      <c r="G2688" s="5" t="s">
        <v>8337</v>
      </c>
      <c r="H2688" s="5" t="s">
        <v>8338</v>
      </c>
      <c r="I2688" s="5">
        <v>2</v>
      </c>
      <c r="L2688" s="5">
        <v>5</v>
      </c>
      <c r="M2688" s="5" t="s">
        <v>8495</v>
      </c>
      <c r="N2688" s="5" t="s">
        <v>8496</v>
      </c>
      <c r="S2688" s="5" t="s">
        <v>121</v>
      </c>
      <c r="T2688" s="5" t="s">
        <v>122</v>
      </c>
      <c r="W2688" s="5" t="s">
        <v>296</v>
      </c>
      <c r="X2688" s="5" t="s">
        <v>297</v>
      </c>
      <c r="Y2688" s="5" t="s">
        <v>99</v>
      </c>
      <c r="Z2688" s="5" t="s">
        <v>100</v>
      </c>
      <c r="AC2688" s="4">
        <v>31</v>
      </c>
      <c r="AD2688" s="5" t="s">
        <v>714</v>
      </c>
      <c r="AE2688" s="5" t="s">
        <v>715</v>
      </c>
    </row>
    <row r="2689" spans="1:72" ht="13.5" customHeight="1">
      <c r="A2689" s="7" t="str">
        <f>HYPERLINK("http://kyu.snu.ac.kr/sdhj/index.jsp?type=hj/GK14704_00IM0001_019b.jpg","1768_해북촌_019b")</f>
        <v>1768_해북촌_019b</v>
      </c>
      <c r="B2689" s="4">
        <v>1768</v>
      </c>
      <c r="C2689" s="4" t="s">
        <v>12346</v>
      </c>
      <c r="D2689" s="4" t="s">
        <v>12347</v>
      </c>
      <c r="E2689" s="4">
        <v>2688</v>
      </c>
      <c r="F2689" s="5">
        <v>14</v>
      </c>
      <c r="G2689" s="5" t="s">
        <v>8337</v>
      </c>
      <c r="H2689" s="5" t="s">
        <v>8338</v>
      </c>
      <c r="I2689" s="5">
        <v>2</v>
      </c>
      <c r="L2689" s="5">
        <v>5</v>
      </c>
      <c r="M2689" s="5" t="s">
        <v>8495</v>
      </c>
      <c r="N2689" s="5" t="s">
        <v>8496</v>
      </c>
      <c r="S2689" s="5" t="s">
        <v>115</v>
      </c>
      <c r="T2689" s="5" t="s">
        <v>116</v>
      </c>
      <c r="Y2689" s="5" t="s">
        <v>12348</v>
      </c>
      <c r="Z2689" s="5" t="s">
        <v>12349</v>
      </c>
      <c r="AC2689" s="4">
        <v>15</v>
      </c>
      <c r="AD2689" s="5" t="s">
        <v>476</v>
      </c>
      <c r="AE2689" s="5" t="s">
        <v>477</v>
      </c>
    </row>
    <row r="2690" spans="1:72" ht="13.5" customHeight="1">
      <c r="A2690" s="7" t="str">
        <f>HYPERLINK("http://kyu.snu.ac.kr/sdhj/index.jsp?type=hj/GK14704_00IM0001_019b.jpg","1768_해북촌_019b")</f>
        <v>1768_해북촌_019b</v>
      </c>
      <c r="B2690" s="4">
        <v>1768</v>
      </c>
      <c r="C2690" s="4" t="s">
        <v>12346</v>
      </c>
      <c r="D2690" s="4" t="s">
        <v>12347</v>
      </c>
      <c r="E2690" s="4">
        <v>2689</v>
      </c>
      <c r="F2690" s="5">
        <v>14</v>
      </c>
      <c r="G2690" s="5" t="s">
        <v>8337</v>
      </c>
      <c r="H2690" s="5" t="s">
        <v>8338</v>
      </c>
      <c r="I2690" s="5">
        <v>2</v>
      </c>
      <c r="L2690" s="5">
        <v>5</v>
      </c>
      <c r="M2690" s="5" t="s">
        <v>8495</v>
      </c>
      <c r="N2690" s="5" t="s">
        <v>8496</v>
      </c>
      <c r="S2690" s="5" t="s">
        <v>1962</v>
      </c>
      <c r="T2690" s="5" t="s">
        <v>1963</v>
      </c>
      <c r="AC2690" s="4">
        <v>10</v>
      </c>
      <c r="AD2690" s="5" t="s">
        <v>199</v>
      </c>
      <c r="AE2690" s="5" t="s">
        <v>200</v>
      </c>
    </row>
    <row r="2691" spans="1:72" ht="13.5" customHeight="1">
      <c r="A2691" s="7" t="str">
        <f>HYPERLINK("http://kyu.snu.ac.kr/sdhj/index.jsp?type=hj/GK14704_00IM0001_019b.jpg","1768_해북촌_019b")</f>
        <v>1768_해북촌_019b</v>
      </c>
      <c r="B2691" s="4">
        <v>1768</v>
      </c>
      <c r="C2691" s="4" t="s">
        <v>12346</v>
      </c>
      <c r="D2691" s="4" t="s">
        <v>12347</v>
      </c>
      <c r="E2691" s="4">
        <v>2690</v>
      </c>
      <c r="F2691" s="5">
        <v>14</v>
      </c>
      <c r="G2691" s="5" t="s">
        <v>8337</v>
      </c>
      <c r="H2691" s="5" t="s">
        <v>8338</v>
      </c>
      <c r="I2691" s="5">
        <v>2</v>
      </c>
      <c r="L2691" s="5">
        <v>5</v>
      </c>
      <c r="M2691" s="5" t="s">
        <v>8495</v>
      </c>
      <c r="N2691" s="5" t="s">
        <v>8496</v>
      </c>
      <c r="S2691" s="5" t="s">
        <v>115</v>
      </c>
      <c r="T2691" s="5" t="s">
        <v>116</v>
      </c>
      <c r="Y2691" s="5" t="s">
        <v>4275</v>
      </c>
      <c r="Z2691" s="5" t="s">
        <v>4276</v>
      </c>
      <c r="AC2691" s="4">
        <v>28</v>
      </c>
      <c r="AD2691" s="5" t="s">
        <v>119</v>
      </c>
      <c r="AE2691" s="5" t="s">
        <v>120</v>
      </c>
    </row>
    <row r="2692" spans="1:72" ht="13.5" customHeight="1">
      <c r="A2692" s="7" t="str">
        <f>HYPERLINK("http://kyu.snu.ac.kr/sdhj/index.jsp?type=hj/GK14704_00IM0001_019b.jpg","1768_해북촌_019b")</f>
        <v>1768_해북촌_019b</v>
      </c>
      <c r="B2692" s="4">
        <v>1768</v>
      </c>
      <c r="C2692" s="4" t="s">
        <v>12346</v>
      </c>
      <c r="D2692" s="4" t="s">
        <v>12347</v>
      </c>
      <c r="E2692" s="4">
        <v>2691</v>
      </c>
      <c r="F2692" s="5">
        <v>14</v>
      </c>
      <c r="G2692" s="5" t="s">
        <v>8337</v>
      </c>
      <c r="H2692" s="5" t="s">
        <v>8338</v>
      </c>
      <c r="I2692" s="5">
        <v>2</v>
      </c>
      <c r="L2692" s="5">
        <v>5</v>
      </c>
      <c r="M2692" s="5" t="s">
        <v>8495</v>
      </c>
      <c r="N2692" s="5" t="s">
        <v>8496</v>
      </c>
      <c r="T2692" s="4" t="s">
        <v>12350</v>
      </c>
      <c r="U2692" s="5" t="s">
        <v>133</v>
      </c>
      <c r="V2692" s="5" t="s">
        <v>134</v>
      </c>
      <c r="Y2692" s="5" t="s">
        <v>5587</v>
      </c>
      <c r="Z2692" s="5" t="s">
        <v>5588</v>
      </c>
      <c r="AC2692" s="4">
        <v>48</v>
      </c>
      <c r="AD2692" s="5" t="s">
        <v>942</v>
      </c>
      <c r="AE2692" s="5" t="s">
        <v>943</v>
      </c>
    </row>
    <row r="2693" spans="1:72" ht="13.5" customHeight="1">
      <c r="A2693" s="7" t="str">
        <f>HYPERLINK("http://kyu.snu.ac.kr/sdhj/index.jsp?type=hj/GK14704_00IM0001_019b.jpg","1768_해북촌_019b")</f>
        <v>1768_해북촌_019b</v>
      </c>
      <c r="B2693" s="4">
        <v>1768</v>
      </c>
      <c r="C2693" s="4" t="s">
        <v>12346</v>
      </c>
      <c r="D2693" s="4" t="s">
        <v>12347</v>
      </c>
      <c r="E2693" s="4">
        <v>2692</v>
      </c>
      <c r="F2693" s="5">
        <v>14</v>
      </c>
      <c r="G2693" s="5" t="s">
        <v>8337</v>
      </c>
      <c r="H2693" s="5" t="s">
        <v>8338</v>
      </c>
      <c r="I2693" s="5">
        <v>3</v>
      </c>
      <c r="J2693" s="5" t="s">
        <v>8508</v>
      </c>
      <c r="K2693" s="5" t="s">
        <v>8509</v>
      </c>
      <c r="L2693" s="5">
        <v>1</v>
      </c>
      <c r="M2693" s="4" t="s">
        <v>8510</v>
      </c>
      <c r="N2693" s="4" t="s">
        <v>8511</v>
      </c>
      <c r="S2693" s="4"/>
      <c r="T2693" s="4" t="s">
        <v>11091</v>
      </c>
      <c r="U2693" s="5" t="s">
        <v>8512</v>
      </c>
      <c r="V2693" s="5" t="s">
        <v>8513</v>
      </c>
      <c r="W2693" s="5" t="s">
        <v>5383</v>
      </c>
      <c r="X2693" s="5" t="s">
        <v>5384</v>
      </c>
      <c r="Y2693" s="5" t="s">
        <v>911</v>
      </c>
      <c r="Z2693" s="5" t="s">
        <v>12351</v>
      </c>
      <c r="AC2693" s="4">
        <v>54</v>
      </c>
      <c r="AD2693" s="5" t="s">
        <v>79</v>
      </c>
      <c r="AE2693" s="5" t="s">
        <v>80</v>
      </c>
      <c r="AJ2693" s="5" t="s">
        <v>33</v>
      </c>
      <c r="AK2693" s="5" t="s">
        <v>34</v>
      </c>
      <c r="AL2693" s="5" t="s">
        <v>2246</v>
      </c>
      <c r="AM2693" s="5" t="s">
        <v>2247</v>
      </c>
      <c r="AT2693" s="5" t="s">
        <v>922</v>
      </c>
      <c r="AU2693" s="5" t="s">
        <v>923</v>
      </c>
      <c r="AV2693" s="5" t="s">
        <v>8514</v>
      </c>
      <c r="AW2693" s="5" t="s">
        <v>8515</v>
      </c>
      <c r="BG2693" s="5" t="s">
        <v>922</v>
      </c>
      <c r="BH2693" s="5" t="s">
        <v>923</v>
      </c>
      <c r="BI2693" s="5" t="s">
        <v>8516</v>
      </c>
      <c r="BJ2693" s="5" t="s">
        <v>8517</v>
      </c>
      <c r="BK2693" s="5" t="s">
        <v>8518</v>
      </c>
      <c r="BL2693" s="5" t="s">
        <v>8519</v>
      </c>
      <c r="BM2693" s="5" t="s">
        <v>8520</v>
      </c>
      <c r="BN2693" s="5" t="s">
        <v>8521</v>
      </c>
      <c r="BQ2693" s="5" t="s">
        <v>8522</v>
      </c>
      <c r="BR2693" s="5" t="s">
        <v>8523</v>
      </c>
      <c r="BS2693" s="5" t="s">
        <v>93</v>
      </c>
      <c r="BT2693" s="5" t="s">
        <v>94</v>
      </c>
    </row>
    <row r="2694" spans="1:72" ht="13.5" customHeight="1">
      <c r="A2694" s="7" t="str">
        <f>HYPERLINK("http://kyu.snu.ac.kr/sdhj/index.jsp?type=hj/GK14704_00IM0001_019b.jpg","1768_해북촌_019b")</f>
        <v>1768_해북촌_019b</v>
      </c>
      <c r="B2694" s="4">
        <v>1768</v>
      </c>
      <c r="C2694" s="4" t="s">
        <v>11074</v>
      </c>
      <c r="D2694" s="4" t="s">
        <v>11075</v>
      </c>
      <c r="E2694" s="4">
        <v>2693</v>
      </c>
      <c r="F2694" s="5">
        <v>14</v>
      </c>
      <c r="G2694" s="5" t="s">
        <v>8337</v>
      </c>
      <c r="H2694" s="5" t="s">
        <v>8338</v>
      </c>
      <c r="I2694" s="5">
        <v>3</v>
      </c>
      <c r="L2694" s="5">
        <v>1</v>
      </c>
      <c r="M2694" s="5" t="s">
        <v>8510</v>
      </c>
      <c r="N2694" s="5" t="s">
        <v>8511</v>
      </c>
      <c r="S2694" s="5" t="s">
        <v>95</v>
      </c>
      <c r="T2694" s="5" t="s">
        <v>96</v>
      </c>
      <c r="W2694" s="5" t="s">
        <v>296</v>
      </c>
      <c r="X2694" s="5" t="s">
        <v>297</v>
      </c>
      <c r="Y2694" s="5" t="s">
        <v>251</v>
      </c>
      <c r="Z2694" s="5" t="s">
        <v>252</v>
      </c>
      <c r="AC2694" s="4">
        <v>47</v>
      </c>
      <c r="AD2694" s="5" t="s">
        <v>631</v>
      </c>
      <c r="AE2694" s="5" t="s">
        <v>632</v>
      </c>
      <c r="AJ2694" s="5" t="s">
        <v>33</v>
      </c>
      <c r="AK2694" s="5" t="s">
        <v>34</v>
      </c>
      <c r="AL2694" s="5" t="s">
        <v>279</v>
      </c>
      <c r="AM2694" s="5" t="s">
        <v>280</v>
      </c>
      <c r="AV2694" s="5" t="s">
        <v>5014</v>
      </c>
      <c r="AW2694" s="5" t="s">
        <v>5015</v>
      </c>
      <c r="BI2694" s="5" t="s">
        <v>8417</v>
      </c>
      <c r="BJ2694" s="5" t="s">
        <v>8418</v>
      </c>
      <c r="BM2694" s="5" t="s">
        <v>6346</v>
      </c>
      <c r="BN2694" s="5" t="s">
        <v>3199</v>
      </c>
      <c r="BQ2694" s="5" t="s">
        <v>8524</v>
      </c>
      <c r="BR2694" s="5" t="s">
        <v>8525</v>
      </c>
      <c r="BS2694" s="5" t="s">
        <v>533</v>
      </c>
      <c r="BT2694" s="5" t="s">
        <v>534</v>
      </c>
    </row>
    <row r="2695" spans="1:72" ht="13.5" customHeight="1">
      <c r="A2695" s="7" t="str">
        <f>HYPERLINK("http://kyu.snu.ac.kr/sdhj/index.jsp?type=hj/GK14704_00IM0001_019b.jpg","1768_해북촌_019b")</f>
        <v>1768_해북촌_019b</v>
      </c>
      <c r="B2695" s="4">
        <v>1768</v>
      </c>
      <c r="C2695" s="4" t="s">
        <v>9973</v>
      </c>
      <c r="D2695" s="4" t="s">
        <v>9974</v>
      </c>
      <c r="E2695" s="4">
        <v>2694</v>
      </c>
      <c r="F2695" s="5">
        <v>14</v>
      </c>
      <c r="G2695" s="5" t="s">
        <v>8337</v>
      </c>
      <c r="H2695" s="5" t="s">
        <v>8338</v>
      </c>
      <c r="I2695" s="5">
        <v>3</v>
      </c>
      <c r="L2695" s="5">
        <v>1</v>
      </c>
      <c r="M2695" s="5" t="s">
        <v>8510</v>
      </c>
      <c r="N2695" s="5" t="s">
        <v>8511</v>
      </c>
      <c r="S2695" s="5" t="s">
        <v>3302</v>
      </c>
      <c r="T2695" s="5" t="s">
        <v>124</v>
      </c>
      <c r="U2695" s="5" t="s">
        <v>8526</v>
      </c>
      <c r="V2695" s="5" t="s">
        <v>8527</v>
      </c>
      <c r="W2695" s="5" t="s">
        <v>327</v>
      </c>
      <c r="X2695" s="5" t="s">
        <v>328</v>
      </c>
      <c r="Y2695" s="5" t="s">
        <v>8528</v>
      </c>
      <c r="Z2695" s="5" t="s">
        <v>8529</v>
      </c>
      <c r="AC2695" s="4">
        <v>37</v>
      </c>
      <c r="AD2695" s="5" t="s">
        <v>1521</v>
      </c>
      <c r="AE2695" s="5" t="s">
        <v>1522</v>
      </c>
    </row>
    <row r="2696" spans="1:72" ht="13.5" customHeight="1">
      <c r="A2696" s="7" t="str">
        <f>HYPERLINK("http://kyu.snu.ac.kr/sdhj/index.jsp?type=hj/GK14704_00IM0001_019b.jpg","1768_해북촌_019b")</f>
        <v>1768_해북촌_019b</v>
      </c>
      <c r="B2696" s="4">
        <v>1768</v>
      </c>
      <c r="C2696" s="4" t="s">
        <v>9719</v>
      </c>
      <c r="D2696" s="4" t="s">
        <v>9720</v>
      </c>
      <c r="E2696" s="4">
        <v>2695</v>
      </c>
      <c r="F2696" s="5">
        <v>14</v>
      </c>
      <c r="G2696" s="5" t="s">
        <v>8337</v>
      </c>
      <c r="H2696" s="5" t="s">
        <v>8338</v>
      </c>
      <c r="I2696" s="5">
        <v>3</v>
      </c>
      <c r="L2696" s="5">
        <v>1</v>
      </c>
      <c r="M2696" s="5" t="s">
        <v>8510</v>
      </c>
      <c r="N2696" s="5" t="s">
        <v>8511</v>
      </c>
      <c r="S2696" s="5" t="s">
        <v>127</v>
      </c>
      <c r="T2696" s="5" t="s">
        <v>128</v>
      </c>
      <c r="Y2696" s="5" t="s">
        <v>251</v>
      </c>
      <c r="Z2696" s="5" t="s">
        <v>252</v>
      </c>
      <c r="AC2696" s="4">
        <v>37</v>
      </c>
      <c r="AD2696" s="5" t="s">
        <v>1521</v>
      </c>
      <c r="AE2696" s="5" t="s">
        <v>1522</v>
      </c>
      <c r="AF2696" s="5" t="s">
        <v>610</v>
      </c>
      <c r="AG2696" s="5" t="s">
        <v>611</v>
      </c>
    </row>
    <row r="2697" spans="1:72" ht="13.5" customHeight="1">
      <c r="A2697" s="7" t="str">
        <f>HYPERLINK("http://kyu.snu.ac.kr/sdhj/index.jsp?type=hj/GK14704_00IM0001_019b.jpg","1768_해북촌_019b")</f>
        <v>1768_해북촌_019b</v>
      </c>
      <c r="B2697" s="4">
        <v>1768</v>
      </c>
      <c r="C2697" s="4" t="s">
        <v>9845</v>
      </c>
      <c r="D2697" s="4" t="s">
        <v>9846</v>
      </c>
      <c r="E2697" s="4">
        <v>2696</v>
      </c>
      <c r="F2697" s="5">
        <v>14</v>
      </c>
      <c r="G2697" s="5" t="s">
        <v>8337</v>
      </c>
      <c r="H2697" s="5" t="s">
        <v>8338</v>
      </c>
      <c r="I2697" s="5">
        <v>3</v>
      </c>
      <c r="L2697" s="5">
        <v>2</v>
      </c>
      <c r="M2697" s="4" t="s">
        <v>8530</v>
      </c>
      <c r="N2697" s="4" t="s">
        <v>8531</v>
      </c>
      <c r="S2697" s="4"/>
      <c r="T2697" s="4" t="s">
        <v>10091</v>
      </c>
      <c r="U2697" s="5" t="s">
        <v>7250</v>
      </c>
      <c r="V2697" s="5" t="s">
        <v>7251</v>
      </c>
      <c r="W2697" s="5" t="s">
        <v>1657</v>
      </c>
      <c r="X2697" s="5" t="s">
        <v>1304</v>
      </c>
      <c r="Y2697" s="5" t="s">
        <v>3218</v>
      </c>
      <c r="Z2697" s="5" t="s">
        <v>3219</v>
      </c>
      <c r="AC2697" s="4">
        <v>46</v>
      </c>
      <c r="AD2697" s="5" t="s">
        <v>362</v>
      </c>
      <c r="AE2697" s="5" t="s">
        <v>363</v>
      </c>
      <c r="AJ2697" s="5" t="s">
        <v>33</v>
      </c>
      <c r="AK2697" s="5" t="s">
        <v>34</v>
      </c>
      <c r="AL2697" s="5" t="s">
        <v>3169</v>
      </c>
      <c r="AM2697" s="5" t="s">
        <v>3170</v>
      </c>
      <c r="AV2697" s="5" t="s">
        <v>4263</v>
      </c>
      <c r="AW2697" s="5" t="s">
        <v>4264</v>
      </c>
      <c r="BI2697" s="5" t="s">
        <v>8532</v>
      </c>
      <c r="BJ2697" s="5" t="s">
        <v>8533</v>
      </c>
      <c r="BM2697" s="5" t="s">
        <v>8534</v>
      </c>
      <c r="BN2697" s="5" t="s">
        <v>7554</v>
      </c>
      <c r="BO2697" s="5" t="s">
        <v>1030</v>
      </c>
      <c r="BP2697" s="5" t="s">
        <v>1031</v>
      </c>
      <c r="BQ2697" s="5" t="s">
        <v>8535</v>
      </c>
      <c r="BR2697" s="5" t="s">
        <v>12352</v>
      </c>
      <c r="BS2697" s="5" t="s">
        <v>93</v>
      </c>
      <c r="BT2697" s="5" t="s">
        <v>94</v>
      </c>
    </row>
    <row r="2698" spans="1:72" ht="13.5" customHeight="1">
      <c r="A2698" s="7" t="str">
        <f>HYPERLINK("http://kyu.snu.ac.kr/sdhj/index.jsp?type=hj/GK14704_00IM0001_019b.jpg","1768_해북촌_019b")</f>
        <v>1768_해북촌_019b</v>
      </c>
      <c r="B2698" s="4">
        <v>1768</v>
      </c>
      <c r="C2698" s="4" t="s">
        <v>9674</v>
      </c>
      <c r="D2698" s="4" t="s">
        <v>9675</v>
      </c>
      <c r="E2698" s="4">
        <v>2697</v>
      </c>
      <c r="F2698" s="5">
        <v>14</v>
      </c>
      <c r="G2698" s="5" t="s">
        <v>8337</v>
      </c>
      <c r="H2698" s="5" t="s">
        <v>8338</v>
      </c>
      <c r="I2698" s="5">
        <v>3</v>
      </c>
      <c r="L2698" s="5">
        <v>2</v>
      </c>
      <c r="M2698" s="5" t="s">
        <v>8530</v>
      </c>
      <c r="N2698" s="5" t="s">
        <v>8531</v>
      </c>
      <c r="S2698" s="5" t="s">
        <v>95</v>
      </c>
      <c r="T2698" s="5" t="s">
        <v>96</v>
      </c>
      <c r="W2698" s="5" t="s">
        <v>2868</v>
      </c>
      <c r="X2698" s="5" t="s">
        <v>308</v>
      </c>
      <c r="Y2698" s="5" t="s">
        <v>251</v>
      </c>
      <c r="Z2698" s="5" t="s">
        <v>252</v>
      </c>
      <c r="AC2698" s="4">
        <v>46</v>
      </c>
      <c r="AD2698" s="5" t="s">
        <v>362</v>
      </c>
      <c r="AE2698" s="5" t="s">
        <v>363</v>
      </c>
      <c r="AJ2698" s="5" t="s">
        <v>33</v>
      </c>
      <c r="AK2698" s="5" t="s">
        <v>34</v>
      </c>
      <c r="AL2698" s="5" t="s">
        <v>7342</v>
      </c>
      <c r="AM2698" s="5" t="s">
        <v>7343</v>
      </c>
      <c r="AV2698" s="5" t="s">
        <v>6985</v>
      </c>
      <c r="AW2698" s="5" t="s">
        <v>6986</v>
      </c>
      <c r="BG2698" s="5" t="s">
        <v>4711</v>
      </c>
      <c r="BH2698" s="5" t="s">
        <v>12353</v>
      </c>
      <c r="BI2698" s="5" t="s">
        <v>3540</v>
      </c>
      <c r="BJ2698" s="5" t="s">
        <v>3541</v>
      </c>
      <c r="BK2698" s="5" t="s">
        <v>2124</v>
      </c>
      <c r="BL2698" s="5" t="s">
        <v>12354</v>
      </c>
      <c r="BM2698" s="5" t="s">
        <v>8536</v>
      </c>
      <c r="BN2698" s="5" t="s">
        <v>8537</v>
      </c>
      <c r="BO2698" s="5" t="s">
        <v>7263</v>
      </c>
      <c r="BP2698" s="5" t="s">
        <v>7264</v>
      </c>
      <c r="BQ2698" s="5" t="s">
        <v>8538</v>
      </c>
      <c r="BR2698" s="5" t="s">
        <v>8539</v>
      </c>
      <c r="BS2698" s="5" t="s">
        <v>8540</v>
      </c>
      <c r="BT2698" s="5" t="s">
        <v>8541</v>
      </c>
    </row>
    <row r="2699" spans="1:72" ht="13.5" customHeight="1">
      <c r="A2699" s="7" t="str">
        <f>HYPERLINK("http://kyu.snu.ac.kr/sdhj/index.jsp?type=hj/GK14704_00IM0001_019b.jpg","1768_해북촌_019b")</f>
        <v>1768_해북촌_019b</v>
      </c>
      <c r="B2699" s="4">
        <v>1768</v>
      </c>
      <c r="C2699" s="4" t="s">
        <v>12355</v>
      </c>
      <c r="D2699" s="4" t="s">
        <v>12356</v>
      </c>
      <c r="E2699" s="4">
        <v>2698</v>
      </c>
      <c r="F2699" s="5">
        <v>14</v>
      </c>
      <c r="G2699" s="5" t="s">
        <v>8337</v>
      </c>
      <c r="H2699" s="5" t="s">
        <v>8338</v>
      </c>
      <c r="I2699" s="5">
        <v>3</v>
      </c>
      <c r="L2699" s="5">
        <v>2</v>
      </c>
      <c r="M2699" s="5" t="s">
        <v>8530</v>
      </c>
      <c r="N2699" s="5" t="s">
        <v>8531</v>
      </c>
      <c r="S2699" s="5" t="s">
        <v>248</v>
      </c>
      <c r="T2699" s="5" t="s">
        <v>176</v>
      </c>
      <c r="W2699" s="5" t="s">
        <v>250</v>
      </c>
      <c r="X2699" s="4" t="s">
        <v>10722</v>
      </c>
      <c r="Y2699" s="5" t="s">
        <v>251</v>
      </c>
      <c r="Z2699" s="5" t="s">
        <v>252</v>
      </c>
      <c r="AC2699" s="4">
        <v>85</v>
      </c>
      <c r="AD2699" s="5" t="s">
        <v>125</v>
      </c>
      <c r="AE2699" s="5" t="s">
        <v>126</v>
      </c>
    </row>
    <row r="2700" spans="1:72" ht="13.5" customHeight="1">
      <c r="A2700" s="7" t="str">
        <f>HYPERLINK("http://kyu.snu.ac.kr/sdhj/index.jsp?type=hj/GK14704_00IM0001_019b.jpg","1768_해북촌_019b")</f>
        <v>1768_해북촌_019b</v>
      </c>
      <c r="B2700" s="4">
        <v>1768</v>
      </c>
      <c r="C2700" s="4" t="s">
        <v>9696</v>
      </c>
      <c r="D2700" s="4" t="s">
        <v>9697</v>
      </c>
      <c r="E2700" s="4">
        <v>2699</v>
      </c>
      <c r="F2700" s="5">
        <v>14</v>
      </c>
      <c r="G2700" s="5" t="s">
        <v>8337</v>
      </c>
      <c r="H2700" s="5" t="s">
        <v>8338</v>
      </c>
      <c r="I2700" s="5">
        <v>3</v>
      </c>
      <c r="L2700" s="5">
        <v>2</v>
      </c>
      <c r="M2700" s="5" t="s">
        <v>8530</v>
      </c>
      <c r="N2700" s="5" t="s">
        <v>8531</v>
      </c>
      <c r="T2700" s="4" t="s">
        <v>12357</v>
      </c>
      <c r="U2700" s="5" t="s">
        <v>6201</v>
      </c>
      <c r="V2700" s="5" t="s">
        <v>6202</v>
      </c>
      <c r="Y2700" s="5" t="s">
        <v>5984</v>
      </c>
      <c r="Z2700" s="5" t="s">
        <v>5406</v>
      </c>
      <c r="AC2700" s="4">
        <v>20</v>
      </c>
      <c r="AD2700" s="5" t="s">
        <v>421</v>
      </c>
      <c r="AE2700" s="5" t="s">
        <v>422</v>
      </c>
    </row>
    <row r="2701" spans="1:72" ht="13.5" customHeight="1">
      <c r="A2701" s="7" t="str">
        <f>HYPERLINK("http://kyu.snu.ac.kr/sdhj/index.jsp?type=hj/GK14704_00IM0001_019b.jpg","1768_해북촌_019b")</f>
        <v>1768_해북촌_019b</v>
      </c>
      <c r="B2701" s="4">
        <v>1768</v>
      </c>
      <c r="C2701" s="4" t="s">
        <v>10437</v>
      </c>
      <c r="D2701" s="4" t="s">
        <v>10438</v>
      </c>
      <c r="E2701" s="4">
        <v>2700</v>
      </c>
      <c r="F2701" s="5">
        <v>14</v>
      </c>
      <c r="G2701" s="5" t="s">
        <v>8337</v>
      </c>
      <c r="H2701" s="5" t="s">
        <v>8338</v>
      </c>
      <c r="I2701" s="5">
        <v>3</v>
      </c>
      <c r="L2701" s="5">
        <v>2</v>
      </c>
      <c r="M2701" s="5" t="s">
        <v>8530</v>
      </c>
      <c r="N2701" s="5" t="s">
        <v>8531</v>
      </c>
      <c r="S2701" s="5" t="s">
        <v>115</v>
      </c>
      <c r="T2701" s="5" t="s">
        <v>116</v>
      </c>
      <c r="U2701" s="5" t="s">
        <v>2309</v>
      </c>
      <c r="V2701" s="5" t="s">
        <v>2310</v>
      </c>
      <c r="Y2701" s="5" t="s">
        <v>12358</v>
      </c>
      <c r="Z2701" s="5" t="s">
        <v>8472</v>
      </c>
      <c r="AC2701" s="4">
        <v>8</v>
      </c>
      <c r="AD2701" s="5" t="s">
        <v>129</v>
      </c>
      <c r="AE2701" s="5" t="s">
        <v>130</v>
      </c>
    </row>
    <row r="2702" spans="1:72" ht="13.5" customHeight="1">
      <c r="A2702" s="7" t="str">
        <f>HYPERLINK("http://kyu.snu.ac.kr/sdhj/index.jsp?type=hj/GK14704_00IM0001_019b.jpg","1768_해북촌_019b")</f>
        <v>1768_해북촌_019b</v>
      </c>
      <c r="B2702" s="4">
        <v>1768</v>
      </c>
      <c r="C2702" s="4" t="s">
        <v>10602</v>
      </c>
      <c r="D2702" s="4" t="s">
        <v>10603</v>
      </c>
      <c r="E2702" s="4">
        <v>2701</v>
      </c>
      <c r="F2702" s="5">
        <v>14</v>
      </c>
      <c r="G2702" s="5" t="s">
        <v>8337</v>
      </c>
      <c r="H2702" s="5" t="s">
        <v>8338</v>
      </c>
      <c r="I2702" s="5">
        <v>3</v>
      </c>
      <c r="L2702" s="5">
        <v>2</v>
      </c>
      <c r="M2702" s="5" t="s">
        <v>8530</v>
      </c>
      <c r="N2702" s="5" t="s">
        <v>8531</v>
      </c>
      <c r="S2702" s="5" t="s">
        <v>8542</v>
      </c>
      <c r="T2702" s="5" t="s">
        <v>8543</v>
      </c>
      <c r="U2702" s="5" t="s">
        <v>681</v>
      </c>
      <c r="V2702" s="5" t="s">
        <v>682</v>
      </c>
      <c r="Y2702" s="5" t="s">
        <v>8544</v>
      </c>
      <c r="Z2702" s="5" t="s">
        <v>8545</v>
      </c>
      <c r="AC2702" s="4">
        <v>22</v>
      </c>
      <c r="AD2702" s="5" t="s">
        <v>712</v>
      </c>
      <c r="AE2702" s="5" t="s">
        <v>713</v>
      </c>
      <c r="AF2702" s="5" t="s">
        <v>610</v>
      </c>
      <c r="AG2702" s="5" t="s">
        <v>611</v>
      </c>
    </row>
    <row r="2703" spans="1:72" ht="13.5" customHeight="1">
      <c r="A2703" s="7" t="str">
        <f>HYPERLINK("http://kyu.snu.ac.kr/sdhj/index.jsp?type=hj/GK14704_00IM0001_019b.jpg","1768_해북촌_019b")</f>
        <v>1768_해북촌_019b</v>
      </c>
      <c r="B2703" s="4">
        <v>1768</v>
      </c>
      <c r="C2703" s="4" t="s">
        <v>9696</v>
      </c>
      <c r="D2703" s="4" t="s">
        <v>9697</v>
      </c>
      <c r="E2703" s="4">
        <v>2702</v>
      </c>
      <c r="F2703" s="5">
        <v>14</v>
      </c>
      <c r="G2703" s="5" t="s">
        <v>8337</v>
      </c>
      <c r="H2703" s="5" t="s">
        <v>8338</v>
      </c>
      <c r="I2703" s="5">
        <v>3</v>
      </c>
      <c r="L2703" s="5">
        <v>2</v>
      </c>
      <c r="M2703" s="5" t="s">
        <v>8530</v>
      </c>
      <c r="N2703" s="5" t="s">
        <v>8531</v>
      </c>
      <c r="S2703" s="5" t="s">
        <v>8546</v>
      </c>
      <c r="T2703" s="5" t="s">
        <v>8543</v>
      </c>
      <c r="U2703" s="5" t="s">
        <v>6201</v>
      </c>
      <c r="V2703" s="5" t="s">
        <v>6202</v>
      </c>
      <c r="Y2703" s="5" t="s">
        <v>4066</v>
      </c>
      <c r="Z2703" s="5" t="s">
        <v>4067</v>
      </c>
      <c r="AC2703" s="4">
        <v>11</v>
      </c>
      <c r="AD2703" s="5" t="s">
        <v>183</v>
      </c>
      <c r="AE2703" s="5" t="s">
        <v>184</v>
      </c>
      <c r="AF2703" s="5" t="s">
        <v>610</v>
      </c>
      <c r="AG2703" s="5" t="s">
        <v>611</v>
      </c>
    </row>
    <row r="2704" spans="1:72" ht="13.5" customHeight="1">
      <c r="A2704" s="7" t="str">
        <f>HYPERLINK("http://kyu.snu.ac.kr/sdhj/index.jsp?type=hj/GK14704_00IM0001_019b.jpg","1768_해북촌_019b")</f>
        <v>1768_해북촌_019b</v>
      </c>
      <c r="B2704" s="4">
        <v>1768</v>
      </c>
      <c r="C2704" s="4" t="s">
        <v>10437</v>
      </c>
      <c r="D2704" s="4" t="s">
        <v>10438</v>
      </c>
      <c r="E2704" s="4">
        <v>2703</v>
      </c>
      <c r="F2704" s="5">
        <v>14</v>
      </c>
      <c r="G2704" s="5" t="s">
        <v>8337</v>
      </c>
      <c r="H2704" s="5" t="s">
        <v>8338</v>
      </c>
      <c r="I2704" s="5">
        <v>3</v>
      </c>
      <c r="L2704" s="5">
        <v>3</v>
      </c>
      <c r="M2704" s="4" t="s">
        <v>8547</v>
      </c>
      <c r="N2704" s="4" t="s">
        <v>8548</v>
      </c>
      <c r="S2704" s="4"/>
      <c r="T2704" s="4" t="s">
        <v>10615</v>
      </c>
      <c r="U2704" s="5" t="s">
        <v>3197</v>
      </c>
      <c r="V2704" s="5" t="s">
        <v>12359</v>
      </c>
      <c r="W2704" s="5" t="s">
        <v>249</v>
      </c>
      <c r="X2704" s="4" t="s">
        <v>10617</v>
      </c>
      <c r="Y2704" s="5" t="s">
        <v>4820</v>
      </c>
      <c r="Z2704" s="5" t="s">
        <v>12360</v>
      </c>
      <c r="AC2704" s="4">
        <v>75</v>
      </c>
      <c r="AD2704" s="5" t="s">
        <v>213</v>
      </c>
      <c r="AE2704" s="5" t="s">
        <v>214</v>
      </c>
      <c r="AJ2704" s="5" t="s">
        <v>33</v>
      </c>
      <c r="AK2704" s="5" t="s">
        <v>34</v>
      </c>
      <c r="AL2704" s="5" t="s">
        <v>266</v>
      </c>
      <c r="AM2704" s="4" t="s">
        <v>10618</v>
      </c>
      <c r="AV2704" s="5" t="s">
        <v>8549</v>
      </c>
      <c r="AW2704" s="5" t="s">
        <v>8550</v>
      </c>
      <c r="BI2704" s="5" t="s">
        <v>1372</v>
      </c>
      <c r="BJ2704" s="5" t="s">
        <v>1373</v>
      </c>
      <c r="BM2704" s="5" t="s">
        <v>8551</v>
      </c>
      <c r="BN2704" s="5" t="s">
        <v>8552</v>
      </c>
      <c r="BQ2704" s="5" t="s">
        <v>8553</v>
      </c>
      <c r="BR2704" s="5" t="s">
        <v>12361</v>
      </c>
      <c r="BS2704" s="5" t="s">
        <v>93</v>
      </c>
      <c r="BT2704" s="5" t="s">
        <v>94</v>
      </c>
    </row>
    <row r="2705" spans="1:73" ht="13.5" customHeight="1">
      <c r="A2705" s="7" t="str">
        <f>HYPERLINK("http://kyu.snu.ac.kr/sdhj/index.jsp?type=hj/GK14704_00IM0001_019b.jpg","1768_해북촌_019b")</f>
        <v>1768_해북촌_019b</v>
      </c>
      <c r="B2705" s="4">
        <v>1768</v>
      </c>
      <c r="C2705" s="4" t="s">
        <v>11470</v>
      </c>
      <c r="D2705" s="4" t="s">
        <v>11471</v>
      </c>
      <c r="E2705" s="4">
        <v>2704</v>
      </c>
      <c r="F2705" s="5">
        <v>14</v>
      </c>
      <c r="G2705" s="5" t="s">
        <v>8337</v>
      </c>
      <c r="H2705" s="5" t="s">
        <v>8338</v>
      </c>
      <c r="I2705" s="5">
        <v>3</v>
      </c>
      <c r="L2705" s="5">
        <v>3</v>
      </c>
      <c r="M2705" s="5" t="s">
        <v>8547</v>
      </c>
      <c r="N2705" s="5" t="s">
        <v>8548</v>
      </c>
      <c r="S2705" s="5" t="s">
        <v>95</v>
      </c>
      <c r="T2705" s="5" t="s">
        <v>96</v>
      </c>
      <c r="W2705" s="5" t="s">
        <v>327</v>
      </c>
      <c r="X2705" s="5" t="s">
        <v>328</v>
      </c>
      <c r="Y2705" s="5" t="s">
        <v>251</v>
      </c>
      <c r="Z2705" s="5" t="s">
        <v>252</v>
      </c>
      <c r="AC2705" s="4">
        <v>75</v>
      </c>
      <c r="AD2705" s="5" t="s">
        <v>213</v>
      </c>
      <c r="AE2705" s="5" t="s">
        <v>214</v>
      </c>
      <c r="AJ2705" s="5" t="s">
        <v>33</v>
      </c>
      <c r="AK2705" s="5" t="s">
        <v>34</v>
      </c>
      <c r="AL2705" s="5" t="s">
        <v>1801</v>
      </c>
      <c r="AM2705" s="5" t="s">
        <v>1802</v>
      </c>
      <c r="AT2705" s="5" t="s">
        <v>1030</v>
      </c>
      <c r="AU2705" s="5" t="s">
        <v>1031</v>
      </c>
      <c r="AV2705" s="5" t="s">
        <v>8554</v>
      </c>
      <c r="AW2705" s="5" t="s">
        <v>8555</v>
      </c>
      <c r="BG2705" s="5" t="s">
        <v>1030</v>
      </c>
      <c r="BH2705" s="5" t="s">
        <v>1031</v>
      </c>
      <c r="BI2705" s="5" t="s">
        <v>7530</v>
      </c>
      <c r="BJ2705" s="5" t="s">
        <v>7531</v>
      </c>
      <c r="BK2705" s="5" t="s">
        <v>1030</v>
      </c>
      <c r="BL2705" s="5" t="s">
        <v>1031</v>
      </c>
      <c r="BM2705" s="5" t="s">
        <v>8556</v>
      </c>
      <c r="BN2705" s="5" t="s">
        <v>7920</v>
      </c>
      <c r="BQ2705" s="5" t="s">
        <v>8557</v>
      </c>
      <c r="BR2705" s="5" t="s">
        <v>8558</v>
      </c>
      <c r="BS2705" s="5" t="s">
        <v>7335</v>
      </c>
      <c r="BT2705" s="5" t="s">
        <v>5623</v>
      </c>
    </row>
    <row r="2706" spans="1:73" ht="13.5" customHeight="1">
      <c r="A2706" s="7" t="str">
        <f>HYPERLINK("http://kyu.snu.ac.kr/sdhj/index.jsp?type=hj/GK14704_00IM0001_020a.jpg","1768_해북촌_020a")</f>
        <v>1768_해북촌_020a</v>
      </c>
      <c r="B2706" s="4">
        <v>1768</v>
      </c>
      <c r="C2706" s="4" t="s">
        <v>10135</v>
      </c>
      <c r="D2706" s="4" t="s">
        <v>10136</v>
      </c>
      <c r="E2706" s="4">
        <v>2705</v>
      </c>
      <c r="F2706" s="5">
        <v>14</v>
      </c>
      <c r="G2706" s="5" t="s">
        <v>8337</v>
      </c>
      <c r="H2706" s="5" t="s">
        <v>8338</v>
      </c>
      <c r="I2706" s="5">
        <v>3</v>
      </c>
      <c r="L2706" s="5">
        <v>3</v>
      </c>
      <c r="M2706" s="5" t="s">
        <v>8547</v>
      </c>
      <c r="N2706" s="5" t="s">
        <v>8548</v>
      </c>
      <c r="S2706" s="5" t="s">
        <v>115</v>
      </c>
      <c r="T2706" s="5" t="s">
        <v>116</v>
      </c>
      <c r="U2706" s="5" t="s">
        <v>8559</v>
      </c>
      <c r="V2706" s="5" t="s">
        <v>8560</v>
      </c>
      <c r="Y2706" s="5" t="s">
        <v>5484</v>
      </c>
      <c r="Z2706" s="5" t="s">
        <v>5485</v>
      </c>
      <c r="AC2706" s="4">
        <v>55</v>
      </c>
      <c r="AD2706" s="5" t="s">
        <v>79</v>
      </c>
      <c r="AE2706" s="5" t="s">
        <v>80</v>
      </c>
    </row>
    <row r="2707" spans="1:73" ht="13.5" customHeight="1">
      <c r="A2707" s="7" t="str">
        <f>HYPERLINK("http://kyu.snu.ac.kr/sdhj/index.jsp?type=hj/GK14704_00IM0001_020a.jpg","1768_해북촌_020a")</f>
        <v>1768_해북촌_020a</v>
      </c>
      <c r="B2707" s="4">
        <v>1768</v>
      </c>
      <c r="C2707" s="4" t="s">
        <v>9727</v>
      </c>
      <c r="D2707" s="4" t="s">
        <v>9728</v>
      </c>
      <c r="E2707" s="4">
        <v>2706</v>
      </c>
      <c r="F2707" s="5">
        <v>14</v>
      </c>
      <c r="G2707" s="5" t="s">
        <v>8337</v>
      </c>
      <c r="H2707" s="5" t="s">
        <v>8338</v>
      </c>
      <c r="I2707" s="5">
        <v>3</v>
      </c>
      <c r="L2707" s="5">
        <v>3</v>
      </c>
      <c r="M2707" s="5" t="s">
        <v>8547</v>
      </c>
      <c r="N2707" s="5" t="s">
        <v>8548</v>
      </c>
      <c r="S2707" s="5" t="s">
        <v>121</v>
      </c>
      <c r="T2707" s="5" t="s">
        <v>122</v>
      </c>
      <c r="W2707" s="5" t="s">
        <v>2756</v>
      </c>
      <c r="X2707" s="5" t="s">
        <v>2757</v>
      </c>
      <c r="Y2707" s="5" t="s">
        <v>251</v>
      </c>
      <c r="Z2707" s="5" t="s">
        <v>252</v>
      </c>
      <c r="AC2707" s="4">
        <v>55</v>
      </c>
      <c r="AD2707" s="5" t="s">
        <v>79</v>
      </c>
      <c r="AE2707" s="5" t="s">
        <v>80</v>
      </c>
    </row>
    <row r="2708" spans="1:73" ht="13.5" customHeight="1">
      <c r="A2708" s="7" t="str">
        <f>HYPERLINK("http://kyu.snu.ac.kr/sdhj/index.jsp?type=hj/GK14704_00IM0001_020a.jpg","1768_해북촌_020a")</f>
        <v>1768_해북촌_020a</v>
      </c>
      <c r="B2708" s="4">
        <v>1768</v>
      </c>
      <c r="C2708" s="4" t="s">
        <v>9727</v>
      </c>
      <c r="D2708" s="4" t="s">
        <v>9728</v>
      </c>
      <c r="E2708" s="4">
        <v>2707</v>
      </c>
      <c r="F2708" s="5">
        <v>14</v>
      </c>
      <c r="G2708" s="5" t="s">
        <v>8337</v>
      </c>
      <c r="H2708" s="5" t="s">
        <v>8338</v>
      </c>
      <c r="I2708" s="5">
        <v>3</v>
      </c>
      <c r="L2708" s="5">
        <v>4</v>
      </c>
      <c r="M2708" s="4" t="s">
        <v>8561</v>
      </c>
      <c r="N2708" s="4" t="s">
        <v>8562</v>
      </c>
      <c r="S2708" s="4"/>
      <c r="T2708" s="4" t="s">
        <v>9776</v>
      </c>
      <c r="U2708" s="5" t="s">
        <v>695</v>
      </c>
      <c r="V2708" s="5" t="s">
        <v>696</v>
      </c>
      <c r="W2708" s="5" t="s">
        <v>296</v>
      </c>
      <c r="X2708" s="5" t="s">
        <v>297</v>
      </c>
      <c r="Y2708" s="5" t="s">
        <v>8563</v>
      </c>
      <c r="Z2708" s="5" t="s">
        <v>8564</v>
      </c>
      <c r="AC2708" s="4">
        <v>48</v>
      </c>
      <c r="AD2708" s="5" t="s">
        <v>942</v>
      </c>
      <c r="AE2708" s="5" t="s">
        <v>943</v>
      </c>
      <c r="AJ2708" s="5" t="s">
        <v>33</v>
      </c>
      <c r="AK2708" s="5" t="s">
        <v>34</v>
      </c>
      <c r="AL2708" s="5" t="s">
        <v>279</v>
      </c>
      <c r="AM2708" s="5" t="s">
        <v>280</v>
      </c>
      <c r="AT2708" s="5" t="s">
        <v>695</v>
      </c>
      <c r="AU2708" s="5" t="s">
        <v>696</v>
      </c>
      <c r="AV2708" s="5" t="s">
        <v>8466</v>
      </c>
      <c r="AW2708" s="5" t="s">
        <v>8467</v>
      </c>
      <c r="BG2708" s="5" t="s">
        <v>695</v>
      </c>
      <c r="BH2708" s="5" t="s">
        <v>696</v>
      </c>
      <c r="BI2708" s="5" t="s">
        <v>8417</v>
      </c>
      <c r="BJ2708" s="5" t="s">
        <v>8418</v>
      </c>
      <c r="BK2708" s="5" t="s">
        <v>695</v>
      </c>
      <c r="BL2708" s="5" t="s">
        <v>696</v>
      </c>
      <c r="BM2708" s="5" t="s">
        <v>6346</v>
      </c>
      <c r="BN2708" s="5" t="s">
        <v>3199</v>
      </c>
      <c r="BO2708" s="5" t="s">
        <v>695</v>
      </c>
      <c r="BP2708" s="5" t="s">
        <v>696</v>
      </c>
      <c r="BQ2708" s="5" t="s">
        <v>8469</v>
      </c>
      <c r="BR2708" s="5" t="s">
        <v>8470</v>
      </c>
      <c r="BS2708" s="5" t="s">
        <v>455</v>
      </c>
      <c r="BT2708" s="5" t="s">
        <v>456</v>
      </c>
    </row>
    <row r="2709" spans="1:73" ht="13.5" customHeight="1">
      <c r="A2709" s="7" t="str">
        <f>HYPERLINK("http://kyu.snu.ac.kr/sdhj/index.jsp?type=hj/GK14704_00IM0001_020a.jpg","1768_해북촌_020a")</f>
        <v>1768_해북촌_020a</v>
      </c>
      <c r="B2709" s="4">
        <v>1768</v>
      </c>
      <c r="C2709" s="4" t="s">
        <v>11376</v>
      </c>
      <c r="D2709" s="4" t="s">
        <v>11377</v>
      </c>
      <c r="E2709" s="4">
        <v>2708</v>
      </c>
      <c r="F2709" s="5">
        <v>14</v>
      </c>
      <c r="G2709" s="5" t="s">
        <v>8337</v>
      </c>
      <c r="H2709" s="5" t="s">
        <v>8338</v>
      </c>
      <c r="I2709" s="5">
        <v>3</v>
      </c>
      <c r="L2709" s="5">
        <v>4</v>
      </c>
      <c r="M2709" s="5" t="s">
        <v>8561</v>
      </c>
      <c r="N2709" s="5" t="s">
        <v>8562</v>
      </c>
      <c r="S2709" s="5" t="s">
        <v>95</v>
      </c>
      <c r="T2709" s="5" t="s">
        <v>96</v>
      </c>
      <c r="W2709" s="5" t="s">
        <v>249</v>
      </c>
      <c r="X2709" s="4" t="s">
        <v>9781</v>
      </c>
      <c r="Y2709" s="5" t="s">
        <v>20</v>
      </c>
      <c r="Z2709" s="5" t="s">
        <v>21</v>
      </c>
      <c r="AC2709" s="4">
        <v>48</v>
      </c>
      <c r="AD2709" s="5" t="s">
        <v>942</v>
      </c>
      <c r="AE2709" s="5" t="s">
        <v>943</v>
      </c>
      <c r="AJ2709" s="5" t="s">
        <v>33</v>
      </c>
      <c r="AK2709" s="5" t="s">
        <v>34</v>
      </c>
      <c r="AL2709" s="5" t="s">
        <v>455</v>
      </c>
      <c r="AM2709" s="5" t="s">
        <v>456</v>
      </c>
      <c r="AT2709" s="5" t="s">
        <v>5875</v>
      </c>
      <c r="AU2709" s="5" t="s">
        <v>5876</v>
      </c>
      <c r="AV2709" s="5" t="s">
        <v>6771</v>
      </c>
      <c r="AW2709" s="5" t="s">
        <v>6772</v>
      </c>
      <c r="BG2709" s="5" t="s">
        <v>695</v>
      </c>
      <c r="BH2709" s="5" t="s">
        <v>696</v>
      </c>
      <c r="BI2709" s="5" t="s">
        <v>3682</v>
      </c>
      <c r="BJ2709" s="5" t="s">
        <v>3683</v>
      </c>
      <c r="BK2709" s="5" t="s">
        <v>695</v>
      </c>
      <c r="BL2709" s="5" t="s">
        <v>696</v>
      </c>
      <c r="BM2709" s="5" t="s">
        <v>8565</v>
      </c>
      <c r="BN2709" s="5" t="s">
        <v>8566</v>
      </c>
      <c r="BO2709" s="5" t="s">
        <v>261</v>
      </c>
      <c r="BP2709" s="5" t="s">
        <v>262</v>
      </c>
      <c r="BQ2709" s="5" t="s">
        <v>12362</v>
      </c>
      <c r="BR2709" s="5" t="s">
        <v>8567</v>
      </c>
      <c r="BS2709" s="5" t="s">
        <v>103</v>
      </c>
      <c r="BT2709" s="5" t="s">
        <v>104</v>
      </c>
    </row>
    <row r="2710" spans="1:73" ht="13.5" customHeight="1">
      <c r="A2710" s="7" t="str">
        <f>HYPERLINK("http://kyu.snu.ac.kr/sdhj/index.jsp?type=hj/GK14704_00IM0001_020a.jpg","1768_해북촌_020a")</f>
        <v>1768_해북촌_020a</v>
      </c>
      <c r="B2710" s="4">
        <v>1768</v>
      </c>
      <c r="C2710" s="4" t="s">
        <v>10836</v>
      </c>
      <c r="D2710" s="4" t="s">
        <v>10837</v>
      </c>
      <c r="E2710" s="4">
        <v>2709</v>
      </c>
      <c r="F2710" s="5">
        <v>14</v>
      </c>
      <c r="G2710" s="5" t="s">
        <v>8337</v>
      </c>
      <c r="H2710" s="5" t="s">
        <v>8338</v>
      </c>
      <c r="I2710" s="5">
        <v>3</v>
      </c>
      <c r="L2710" s="5">
        <v>4</v>
      </c>
      <c r="M2710" s="5" t="s">
        <v>8561</v>
      </c>
      <c r="N2710" s="5" t="s">
        <v>8562</v>
      </c>
      <c r="S2710" s="5" t="s">
        <v>115</v>
      </c>
      <c r="T2710" s="5" t="s">
        <v>116</v>
      </c>
      <c r="U2710" s="5" t="s">
        <v>3107</v>
      </c>
      <c r="V2710" s="5" t="s">
        <v>12363</v>
      </c>
      <c r="Y2710" s="5" t="s">
        <v>6706</v>
      </c>
      <c r="Z2710" s="5" t="s">
        <v>6707</v>
      </c>
      <c r="AC2710" s="4">
        <v>25</v>
      </c>
      <c r="AD2710" s="5" t="s">
        <v>125</v>
      </c>
      <c r="AE2710" s="5" t="s">
        <v>126</v>
      </c>
      <c r="AF2710" s="5" t="s">
        <v>610</v>
      </c>
      <c r="AG2710" s="5" t="s">
        <v>611</v>
      </c>
    </row>
    <row r="2711" spans="1:73" ht="13.5" customHeight="1">
      <c r="A2711" s="7" t="str">
        <f>HYPERLINK("http://kyu.snu.ac.kr/sdhj/index.jsp?type=hj/GK14704_00IM0001_020a.jpg","1768_해북촌_020a")</f>
        <v>1768_해북촌_020a</v>
      </c>
      <c r="B2711" s="4">
        <v>1768</v>
      </c>
      <c r="C2711" s="4" t="s">
        <v>9777</v>
      </c>
      <c r="D2711" s="4" t="s">
        <v>9778</v>
      </c>
      <c r="E2711" s="4">
        <v>2710</v>
      </c>
      <c r="F2711" s="5">
        <v>14</v>
      </c>
      <c r="G2711" s="5" t="s">
        <v>8337</v>
      </c>
      <c r="H2711" s="5" t="s">
        <v>8338</v>
      </c>
      <c r="I2711" s="5">
        <v>3</v>
      </c>
      <c r="L2711" s="5">
        <v>5</v>
      </c>
      <c r="M2711" s="4" t="s">
        <v>8568</v>
      </c>
      <c r="N2711" s="4" t="s">
        <v>8569</v>
      </c>
      <c r="S2711" s="4"/>
      <c r="T2711" s="4" t="s">
        <v>10144</v>
      </c>
      <c r="U2711" s="5" t="s">
        <v>3209</v>
      </c>
      <c r="V2711" s="5" t="s">
        <v>3210</v>
      </c>
      <c r="W2711" s="5" t="s">
        <v>123</v>
      </c>
      <c r="X2711" s="5" t="s">
        <v>124</v>
      </c>
      <c r="Y2711" s="5" t="s">
        <v>8570</v>
      </c>
      <c r="Z2711" s="5" t="s">
        <v>8571</v>
      </c>
      <c r="AC2711" s="4">
        <v>33</v>
      </c>
      <c r="AD2711" s="5" t="s">
        <v>223</v>
      </c>
      <c r="AE2711" s="5" t="s">
        <v>224</v>
      </c>
      <c r="AJ2711" s="5" t="s">
        <v>33</v>
      </c>
      <c r="AK2711" s="5" t="s">
        <v>34</v>
      </c>
      <c r="AL2711" s="5" t="s">
        <v>533</v>
      </c>
      <c r="AM2711" s="5" t="s">
        <v>534</v>
      </c>
      <c r="AV2711" s="5" t="s">
        <v>8572</v>
      </c>
      <c r="AW2711" s="5" t="s">
        <v>8573</v>
      </c>
      <c r="BI2711" s="5" t="s">
        <v>2763</v>
      </c>
      <c r="BJ2711" s="5" t="s">
        <v>2764</v>
      </c>
      <c r="BM2711" s="5" t="s">
        <v>4952</v>
      </c>
      <c r="BN2711" s="5" t="s">
        <v>4953</v>
      </c>
      <c r="BQ2711" s="5" t="s">
        <v>8574</v>
      </c>
      <c r="BR2711" s="5" t="s">
        <v>8575</v>
      </c>
      <c r="BS2711" s="5" t="s">
        <v>1811</v>
      </c>
      <c r="BT2711" s="5" t="s">
        <v>1812</v>
      </c>
      <c r="BU2711" s="5" t="s">
        <v>12364</v>
      </c>
    </row>
    <row r="2712" spans="1:73" ht="13.5" customHeight="1">
      <c r="A2712" s="7" t="str">
        <f>HYPERLINK("http://kyu.snu.ac.kr/sdhj/index.jsp?type=hj/GK14704_00IM0001_020a.jpg","1768_해북촌_020a")</f>
        <v>1768_해북촌_020a</v>
      </c>
      <c r="B2712" s="4">
        <v>1768</v>
      </c>
      <c r="C2712" s="4" t="s">
        <v>9777</v>
      </c>
      <c r="D2712" s="4" t="s">
        <v>9778</v>
      </c>
      <c r="E2712" s="4">
        <v>2711</v>
      </c>
      <c r="F2712" s="5">
        <v>14</v>
      </c>
      <c r="G2712" s="5" t="s">
        <v>8337</v>
      </c>
      <c r="H2712" s="5" t="s">
        <v>8338</v>
      </c>
      <c r="I2712" s="5">
        <v>3</v>
      </c>
      <c r="L2712" s="5">
        <v>5</v>
      </c>
      <c r="M2712" s="5" t="s">
        <v>8568</v>
      </c>
      <c r="N2712" s="5" t="s">
        <v>8569</v>
      </c>
      <c r="S2712" s="5" t="s">
        <v>95</v>
      </c>
      <c r="T2712" s="5" t="s">
        <v>96</v>
      </c>
      <c r="W2712" s="5" t="s">
        <v>250</v>
      </c>
      <c r="X2712" s="4" t="s">
        <v>10518</v>
      </c>
      <c r="Y2712" s="5" t="s">
        <v>251</v>
      </c>
      <c r="Z2712" s="5" t="s">
        <v>252</v>
      </c>
      <c r="AC2712" s="4">
        <v>33</v>
      </c>
      <c r="AD2712" s="5" t="s">
        <v>223</v>
      </c>
      <c r="AE2712" s="5" t="s">
        <v>224</v>
      </c>
      <c r="AJ2712" s="5" t="s">
        <v>33</v>
      </c>
      <c r="AK2712" s="5" t="s">
        <v>34</v>
      </c>
      <c r="AL2712" s="5" t="s">
        <v>93</v>
      </c>
      <c r="AM2712" s="5" t="s">
        <v>94</v>
      </c>
      <c r="AT2712" s="5" t="s">
        <v>695</v>
      </c>
      <c r="AU2712" s="5" t="s">
        <v>696</v>
      </c>
      <c r="AV2712" s="5" t="s">
        <v>8576</v>
      </c>
      <c r="AW2712" s="5" t="s">
        <v>12365</v>
      </c>
      <c r="BG2712" s="5" t="s">
        <v>695</v>
      </c>
      <c r="BH2712" s="5" t="s">
        <v>696</v>
      </c>
      <c r="BI2712" s="5" t="s">
        <v>7456</v>
      </c>
      <c r="BJ2712" s="5" t="s">
        <v>7457</v>
      </c>
      <c r="BK2712" s="5" t="s">
        <v>695</v>
      </c>
      <c r="BL2712" s="5" t="s">
        <v>696</v>
      </c>
      <c r="BM2712" s="5" t="s">
        <v>75</v>
      </c>
      <c r="BN2712" s="5" t="s">
        <v>76</v>
      </c>
      <c r="BQ2712" s="5" t="s">
        <v>8577</v>
      </c>
      <c r="BR2712" s="5" t="s">
        <v>8578</v>
      </c>
      <c r="BS2712" s="5" t="s">
        <v>93</v>
      </c>
      <c r="BT2712" s="5" t="s">
        <v>94</v>
      </c>
    </row>
    <row r="2713" spans="1:73" ht="13.5" customHeight="1">
      <c r="A2713" s="7" t="str">
        <f>HYPERLINK("http://kyu.snu.ac.kr/sdhj/index.jsp?type=hj/GK14704_00IM0001_020a.jpg","1768_해북촌_020a")</f>
        <v>1768_해북촌_020a</v>
      </c>
      <c r="B2713" s="4">
        <v>1768</v>
      </c>
      <c r="C2713" s="4" t="s">
        <v>10361</v>
      </c>
      <c r="D2713" s="4" t="s">
        <v>10362</v>
      </c>
      <c r="E2713" s="4">
        <v>2712</v>
      </c>
      <c r="F2713" s="5">
        <v>14</v>
      </c>
      <c r="G2713" s="5" t="s">
        <v>8337</v>
      </c>
      <c r="H2713" s="5" t="s">
        <v>8338</v>
      </c>
      <c r="I2713" s="5">
        <v>3</v>
      </c>
      <c r="L2713" s="5">
        <v>5</v>
      </c>
      <c r="M2713" s="5" t="s">
        <v>8568</v>
      </c>
      <c r="N2713" s="5" t="s">
        <v>8569</v>
      </c>
      <c r="S2713" s="5" t="s">
        <v>127</v>
      </c>
      <c r="T2713" s="5" t="s">
        <v>128</v>
      </c>
      <c r="Y2713" s="5" t="s">
        <v>251</v>
      </c>
      <c r="Z2713" s="5" t="s">
        <v>252</v>
      </c>
      <c r="AC2713" s="4">
        <v>6</v>
      </c>
      <c r="AD2713" s="5" t="s">
        <v>525</v>
      </c>
      <c r="AE2713" s="5" t="s">
        <v>526</v>
      </c>
    </row>
    <row r="2714" spans="1:73" ht="13.5" customHeight="1">
      <c r="A2714" s="7" t="str">
        <f>HYPERLINK("http://kyu.snu.ac.kr/sdhj/index.jsp?type=hj/GK14704_00IM0001_020a.jpg","1768_해북촌_020a")</f>
        <v>1768_해북촌_020a</v>
      </c>
      <c r="B2714" s="4">
        <v>1768</v>
      </c>
      <c r="C2714" s="4" t="s">
        <v>9719</v>
      </c>
      <c r="D2714" s="4" t="s">
        <v>9720</v>
      </c>
      <c r="E2714" s="4">
        <v>2713</v>
      </c>
      <c r="F2714" s="5">
        <v>14</v>
      </c>
      <c r="G2714" s="5" t="s">
        <v>8337</v>
      </c>
      <c r="H2714" s="5" t="s">
        <v>8338</v>
      </c>
      <c r="I2714" s="5">
        <v>4</v>
      </c>
      <c r="J2714" s="5" t="s">
        <v>8579</v>
      </c>
      <c r="K2714" s="5" t="s">
        <v>8580</v>
      </c>
      <c r="L2714" s="5">
        <v>1</v>
      </c>
      <c r="M2714" s="4" t="s">
        <v>12366</v>
      </c>
      <c r="N2714" s="4" t="s">
        <v>12367</v>
      </c>
      <c r="S2714" s="4"/>
      <c r="T2714" s="4" t="s">
        <v>11265</v>
      </c>
      <c r="U2714" s="5" t="s">
        <v>73</v>
      </c>
      <c r="V2714" s="5" t="s">
        <v>74</v>
      </c>
      <c r="W2714" s="5" t="s">
        <v>5383</v>
      </c>
      <c r="X2714" s="5" t="s">
        <v>5384</v>
      </c>
      <c r="Y2714" s="5" t="s">
        <v>8581</v>
      </c>
      <c r="Z2714" s="5" t="s">
        <v>8582</v>
      </c>
      <c r="AA2714" s="5" t="s">
        <v>12368</v>
      </c>
      <c r="AB2714" s="5" t="s">
        <v>1503</v>
      </c>
      <c r="AC2714" s="4">
        <v>29</v>
      </c>
      <c r="AD2714" s="5" t="s">
        <v>269</v>
      </c>
      <c r="AE2714" s="5" t="s">
        <v>270</v>
      </c>
      <c r="AJ2714" s="5" t="s">
        <v>33</v>
      </c>
      <c r="AK2714" s="5" t="s">
        <v>34</v>
      </c>
      <c r="AL2714" s="5" t="s">
        <v>2246</v>
      </c>
      <c r="AM2714" s="5" t="s">
        <v>2247</v>
      </c>
      <c r="AT2714" s="5" t="s">
        <v>83</v>
      </c>
      <c r="AU2714" s="5" t="s">
        <v>84</v>
      </c>
      <c r="AV2714" s="5" t="s">
        <v>8583</v>
      </c>
      <c r="AW2714" s="5" t="s">
        <v>8584</v>
      </c>
      <c r="BG2714" s="5" t="s">
        <v>83</v>
      </c>
      <c r="BH2714" s="5" t="s">
        <v>84</v>
      </c>
      <c r="BI2714" s="5" t="s">
        <v>8346</v>
      </c>
      <c r="BJ2714" s="5" t="s">
        <v>8347</v>
      </c>
      <c r="BK2714" s="5" t="s">
        <v>83</v>
      </c>
      <c r="BL2714" s="5" t="s">
        <v>84</v>
      </c>
      <c r="BM2714" s="5" t="s">
        <v>8585</v>
      </c>
      <c r="BN2714" s="5" t="s">
        <v>8586</v>
      </c>
      <c r="BO2714" s="5" t="s">
        <v>83</v>
      </c>
      <c r="BP2714" s="5" t="s">
        <v>84</v>
      </c>
      <c r="BQ2714" s="5" t="s">
        <v>8587</v>
      </c>
      <c r="BR2714" s="5" t="s">
        <v>8588</v>
      </c>
      <c r="BS2714" s="5" t="s">
        <v>93</v>
      </c>
      <c r="BT2714" s="5" t="s">
        <v>94</v>
      </c>
    </row>
    <row r="2715" spans="1:73" ht="13.5" customHeight="1">
      <c r="A2715" s="7" t="str">
        <f>HYPERLINK("http://kyu.snu.ac.kr/sdhj/index.jsp?type=hj/GK14704_00IM0001_020a.jpg","1768_해북촌_020a")</f>
        <v>1768_해북촌_020a</v>
      </c>
      <c r="B2715" s="4">
        <v>1768</v>
      </c>
      <c r="C2715" s="4" t="s">
        <v>10252</v>
      </c>
      <c r="D2715" s="4" t="s">
        <v>10253</v>
      </c>
      <c r="E2715" s="4">
        <v>2714</v>
      </c>
      <c r="F2715" s="5">
        <v>14</v>
      </c>
      <c r="G2715" s="5" t="s">
        <v>8337</v>
      </c>
      <c r="H2715" s="5" t="s">
        <v>8338</v>
      </c>
      <c r="I2715" s="5">
        <v>4</v>
      </c>
      <c r="L2715" s="5">
        <v>1</v>
      </c>
      <c r="M2715" s="4" t="s">
        <v>12369</v>
      </c>
      <c r="N2715" s="4" t="s">
        <v>12370</v>
      </c>
      <c r="S2715" s="5" t="s">
        <v>95</v>
      </c>
      <c r="T2715" s="5" t="s">
        <v>96</v>
      </c>
      <c r="W2715" s="5" t="s">
        <v>2819</v>
      </c>
      <c r="X2715" s="5" t="s">
        <v>2820</v>
      </c>
      <c r="Y2715" s="5" t="s">
        <v>99</v>
      </c>
      <c r="Z2715" s="5" t="s">
        <v>100</v>
      </c>
      <c r="AC2715" s="4">
        <v>20</v>
      </c>
      <c r="AD2715" s="5" t="s">
        <v>125</v>
      </c>
      <c r="AE2715" s="5" t="s">
        <v>126</v>
      </c>
      <c r="AJ2715" s="5" t="s">
        <v>33</v>
      </c>
      <c r="AK2715" s="5" t="s">
        <v>34</v>
      </c>
      <c r="AL2715" s="5" t="s">
        <v>2669</v>
      </c>
      <c r="AM2715" s="5" t="s">
        <v>2670</v>
      </c>
      <c r="AT2715" s="5" t="s">
        <v>73</v>
      </c>
      <c r="AU2715" s="5" t="s">
        <v>74</v>
      </c>
      <c r="AV2715" s="5" t="s">
        <v>12049</v>
      </c>
      <c r="AW2715" s="5" t="s">
        <v>12371</v>
      </c>
      <c r="BG2715" s="5" t="s">
        <v>83</v>
      </c>
      <c r="BH2715" s="5" t="s">
        <v>84</v>
      </c>
      <c r="BI2715" s="5" t="s">
        <v>8589</v>
      </c>
      <c r="BJ2715" s="5" t="s">
        <v>8590</v>
      </c>
      <c r="BK2715" s="5" t="s">
        <v>83</v>
      </c>
      <c r="BL2715" s="5" t="s">
        <v>84</v>
      </c>
      <c r="BM2715" s="5" t="s">
        <v>12372</v>
      </c>
      <c r="BN2715" s="5" t="s">
        <v>8591</v>
      </c>
      <c r="BO2715" s="5" t="s">
        <v>83</v>
      </c>
      <c r="BP2715" s="5" t="s">
        <v>84</v>
      </c>
      <c r="BQ2715" s="5" t="s">
        <v>8592</v>
      </c>
      <c r="BR2715" s="5" t="s">
        <v>12373</v>
      </c>
      <c r="BS2715" s="5" t="s">
        <v>7565</v>
      </c>
      <c r="BT2715" s="5" t="s">
        <v>7566</v>
      </c>
    </row>
    <row r="2716" spans="1:73" ht="13.5" customHeight="1">
      <c r="A2716" s="7" t="str">
        <f>HYPERLINK("http://kyu.snu.ac.kr/sdhj/index.jsp?type=hj/GK14704_00IM0001_020a.jpg","1768_해북촌_020a")</f>
        <v>1768_해북촌_020a</v>
      </c>
      <c r="B2716" s="4">
        <v>1768</v>
      </c>
      <c r="C2716" s="4" t="s">
        <v>12016</v>
      </c>
      <c r="D2716" s="4" t="s">
        <v>12017</v>
      </c>
      <c r="E2716" s="4">
        <v>2715</v>
      </c>
      <c r="F2716" s="5">
        <v>14</v>
      </c>
      <c r="G2716" s="5" t="s">
        <v>8337</v>
      </c>
      <c r="H2716" s="5" t="s">
        <v>8338</v>
      </c>
      <c r="I2716" s="5">
        <v>4</v>
      </c>
      <c r="L2716" s="5">
        <v>1</v>
      </c>
      <c r="M2716" s="4" t="s">
        <v>12369</v>
      </c>
      <c r="N2716" s="4" t="s">
        <v>12370</v>
      </c>
      <c r="S2716" s="5" t="s">
        <v>300</v>
      </c>
      <c r="T2716" s="5" t="s">
        <v>301</v>
      </c>
      <c r="U2716" s="5" t="s">
        <v>73</v>
      </c>
      <c r="V2716" s="5" t="s">
        <v>74</v>
      </c>
      <c r="Y2716" s="5" t="s">
        <v>8593</v>
      </c>
      <c r="Z2716" s="5" t="s">
        <v>977</v>
      </c>
      <c r="AC2716" s="4">
        <v>25</v>
      </c>
      <c r="AD2716" s="5" t="s">
        <v>125</v>
      </c>
      <c r="AE2716" s="5" t="s">
        <v>126</v>
      </c>
    </row>
    <row r="2717" spans="1:73" ht="13.5" customHeight="1">
      <c r="A2717" s="7" t="str">
        <f>HYPERLINK("http://kyu.snu.ac.kr/sdhj/index.jsp?type=hj/GK14704_00IM0001_020a.jpg","1768_해북촌_020a")</f>
        <v>1768_해북촌_020a</v>
      </c>
      <c r="B2717" s="4">
        <v>1768</v>
      </c>
      <c r="C2717" s="4" t="s">
        <v>9719</v>
      </c>
      <c r="D2717" s="4" t="s">
        <v>9720</v>
      </c>
      <c r="E2717" s="4">
        <v>2716</v>
      </c>
      <c r="F2717" s="5">
        <v>14</v>
      </c>
      <c r="G2717" s="5" t="s">
        <v>8337</v>
      </c>
      <c r="H2717" s="5" t="s">
        <v>8338</v>
      </c>
      <c r="I2717" s="5">
        <v>4</v>
      </c>
      <c r="L2717" s="5">
        <v>1</v>
      </c>
      <c r="M2717" s="4" t="s">
        <v>12369</v>
      </c>
      <c r="N2717" s="4" t="s">
        <v>12370</v>
      </c>
      <c r="T2717" s="4" t="s">
        <v>10525</v>
      </c>
      <c r="U2717" s="5" t="s">
        <v>133</v>
      </c>
      <c r="V2717" s="5" t="s">
        <v>134</v>
      </c>
      <c r="Y2717" s="5" t="s">
        <v>8594</v>
      </c>
      <c r="Z2717" s="5" t="s">
        <v>8595</v>
      </c>
      <c r="AC2717" s="4">
        <v>25</v>
      </c>
      <c r="AD2717" s="5" t="s">
        <v>79</v>
      </c>
      <c r="AE2717" s="5" t="s">
        <v>80</v>
      </c>
    </row>
    <row r="2718" spans="1:73" ht="13.5" customHeight="1">
      <c r="A2718" s="7" t="str">
        <f>HYPERLINK("http://kyu.snu.ac.kr/sdhj/index.jsp?type=hj/GK14704_00IM0001_020a.jpg","1768_해북촌_020a")</f>
        <v>1768_해북촌_020a</v>
      </c>
      <c r="B2718" s="4">
        <v>1768</v>
      </c>
      <c r="C2718" s="4" t="s">
        <v>9719</v>
      </c>
      <c r="D2718" s="4" t="s">
        <v>9720</v>
      </c>
      <c r="E2718" s="4">
        <v>2717</v>
      </c>
      <c r="F2718" s="5">
        <v>14</v>
      </c>
      <c r="G2718" s="5" t="s">
        <v>8337</v>
      </c>
      <c r="H2718" s="5" t="s">
        <v>8338</v>
      </c>
      <c r="I2718" s="5">
        <v>4</v>
      </c>
      <c r="L2718" s="5">
        <v>1</v>
      </c>
      <c r="M2718" s="4" t="s">
        <v>12369</v>
      </c>
      <c r="N2718" s="4" t="s">
        <v>12370</v>
      </c>
      <c r="T2718" s="4" t="s">
        <v>10525</v>
      </c>
      <c r="U2718" s="5" t="s">
        <v>133</v>
      </c>
      <c r="V2718" s="5" t="s">
        <v>134</v>
      </c>
      <c r="Y2718" s="5" t="s">
        <v>3365</v>
      </c>
      <c r="Z2718" s="5" t="s">
        <v>3366</v>
      </c>
      <c r="AC2718" s="4">
        <v>57</v>
      </c>
      <c r="AD2718" s="5" t="s">
        <v>770</v>
      </c>
      <c r="AE2718" s="5" t="s">
        <v>771</v>
      </c>
      <c r="AF2718" s="5" t="s">
        <v>209</v>
      </c>
      <c r="AG2718" s="5" t="s">
        <v>210</v>
      </c>
    </row>
    <row r="2719" spans="1:73" ht="13.5" customHeight="1">
      <c r="A2719" s="7" t="str">
        <f>HYPERLINK("http://kyu.snu.ac.kr/sdhj/index.jsp?type=hj/GK14704_00IM0001_020a.jpg","1768_해북촌_020a")</f>
        <v>1768_해북촌_020a</v>
      </c>
      <c r="B2719" s="4">
        <v>1768</v>
      </c>
      <c r="C2719" s="4" t="s">
        <v>9719</v>
      </c>
      <c r="D2719" s="4" t="s">
        <v>9720</v>
      </c>
      <c r="E2719" s="4">
        <v>2718</v>
      </c>
      <c r="F2719" s="5">
        <v>14</v>
      </c>
      <c r="G2719" s="5" t="s">
        <v>8337</v>
      </c>
      <c r="H2719" s="5" t="s">
        <v>8338</v>
      </c>
      <c r="I2719" s="5">
        <v>4</v>
      </c>
      <c r="L2719" s="5">
        <v>2</v>
      </c>
      <c r="M2719" s="4" t="s">
        <v>8579</v>
      </c>
      <c r="N2719" s="4" t="s">
        <v>8580</v>
      </c>
      <c r="S2719" s="4"/>
      <c r="T2719" s="4" t="s">
        <v>11265</v>
      </c>
      <c r="U2719" s="5" t="s">
        <v>695</v>
      </c>
      <c r="V2719" s="5" t="s">
        <v>696</v>
      </c>
      <c r="W2719" s="5" t="s">
        <v>4562</v>
      </c>
      <c r="X2719" s="5" t="s">
        <v>4563</v>
      </c>
      <c r="Y2719" s="5" t="s">
        <v>8596</v>
      </c>
      <c r="Z2719" s="5" t="s">
        <v>8597</v>
      </c>
      <c r="AC2719" s="4">
        <v>33</v>
      </c>
      <c r="AD2719" s="5" t="s">
        <v>223</v>
      </c>
      <c r="AE2719" s="5" t="s">
        <v>224</v>
      </c>
      <c r="AJ2719" s="5" t="s">
        <v>33</v>
      </c>
      <c r="AK2719" s="5" t="s">
        <v>34</v>
      </c>
      <c r="AL2719" s="5" t="s">
        <v>3064</v>
      </c>
      <c r="AM2719" s="5" t="s">
        <v>3065</v>
      </c>
      <c r="AT2719" s="5" t="s">
        <v>695</v>
      </c>
      <c r="AU2719" s="5" t="s">
        <v>696</v>
      </c>
      <c r="AV2719" s="5" t="s">
        <v>8433</v>
      </c>
      <c r="AW2719" s="5" t="s">
        <v>8434</v>
      </c>
      <c r="BG2719" s="5" t="s">
        <v>695</v>
      </c>
      <c r="BH2719" s="5" t="s">
        <v>696</v>
      </c>
      <c r="BI2719" s="5" t="s">
        <v>2850</v>
      </c>
      <c r="BJ2719" s="5" t="s">
        <v>2851</v>
      </c>
      <c r="BK2719" s="5" t="s">
        <v>695</v>
      </c>
      <c r="BL2719" s="5" t="s">
        <v>696</v>
      </c>
      <c r="BM2719" s="5" t="s">
        <v>8598</v>
      </c>
      <c r="BN2719" s="5" t="s">
        <v>8599</v>
      </c>
      <c r="BO2719" s="5" t="s">
        <v>2714</v>
      </c>
      <c r="BP2719" s="5" t="s">
        <v>12374</v>
      </c>
      <c r="BQ2719" s="5" t="s">
        <v>8600</v>
      </c>
      <c r="BR2719" s="5" t="s">
        <v>8601</v>
      </c>
      <c r="BS2719" s="5" t="s">
        <v>93</v>
      </c>
      <c r="BT2719" s="5" t="s">
        <v>94</v>
      </c>
    </row>
    <row r="2720" spans="1:73" ht="13.5" customHeight="1">
      <c r="A2720" s="7" t="str">
        <f>HYPERLINK("http://kyu.snu.ac.kr/sdhj/index.jsp?type=hj/GK14704_00IM0001_020a.jpg","1768_해북촌_020a")</f>
        <v>1768_해북촌_020a</v>
      </c>
      <c r="B2720" s="4">
        <v>1768</v>
      </c>
      <c r="C2720" s="4" t="s">
        <v>10370</v>
      </c>
      <c r="D2720" s="4" t="s">
        <v>10371</v>
      </c>
      <c r="E2720" s="4">
        <v>2719</v>
      </c>
      <c r="F2720" s="5">
        <v>14</v>
      </c>
      <c r="G2720" s="5" t="s">
        <v>8337</v>
      </c>
      <c r="H2720" s="5" t="s">
        <v>8338</v>
      </c>
      <c r="I2720" s="5">
        <v>4</v>
      </c>
      <c r="L2720" s="5">
        <v>2</v>
      </c>
      <c r="M2720" s="5" t="s">
        <v>8579</v>
      </c>
      <c r="N2720" s="5" t="s">
        <v>8580</v>
      </c>
      <c r="S2720" s="5" t="s">
        <v>95</v>
      </c>
      <c r="T2720" s="5" t="s">
        <v>96</v>
      </c>
      <c r="W2720" s="5" t="s">
        <v>788</v>
      </c>
      <c r="X2720" s="5" t="s">
        <v>789</v>
      </c>
      <c r="Y2720" s="5" t="s">
        <v>99</v>
      </c>
      <c r="Z2720" s="5" t="s">
        <v>100</v>
      </c>
      <c r="AC2720" s="4">
        <v>39</v>
      </c>
      <c r="AD2720" s="5" t="s">
        <v>2033</v>
      </c>
      <c r="AE2720" s="5" t="s">
        <v>2034</v>
      </c>
      <c r="AJ2720" s="5" t="s">
        <v>101</v>
      </c>
      <c r="AK2720" s="5" t="s">
        <v>102</v>
      </c>
      <c r="AL2720" s="5" t="s">
        <v>93</v>
      </c>
      <c r="AM2720" s="5" t="s">
        <v>94</v>
      </c>
      <c r="AT2720" s="5" t="s">
        <v>695</v>
      </c>
      <c r="AU2720" s="5" t="s">
        <v>696</v>
      </c>
      <c r="AV2720" s="5" t="s">
        <v>4749</v>
      </c>
      <c r="AW2720" s="5" t="s">
        <v>4750</v>
      </c>
      <c r="BG2720" s="5" t="s">
        <v>261</v>
      </c>
      <c r="BH2720" s="5" t="s">
        <v>262</v>
      </c>
      <c r="BI2720" s="5" t="s">
        <v>263</v>
      </c>
      <c r="BJ2720" s="5" t="s">
        <v>264</v>
      </c>
      <c r="BK2720" s="5" t="s">
        <v>563</v>
      </c>
      <c r="BL2720" s="5" t="s">
        <v>564</v>
      </c>
      <c r="BM2720" s="5" t="s">
        <v>8602</v>
      </c>
      <c r="BN2720" s="5" t="s">
        <v>8603</v>
      </c>
      <c r="BO2720" s="5" t="s">
        <v>563</v>
      </c>
      <c r="BP2720" s="5" t="s">
        <v>564</v>
      </c>
      <c r="BQ2720" s="5" t="s">
        <v>8604</v>
      </c>
      <c r="BR2720" s="5" t="s">
        <v>8605</v>
      </c>
      <c r="BS2720" s="5" t="s">
        <v>3169</v>
      </c>
      <c r="BT2720" s="5" t="s">
        <v>3170</v>
      </c>
    </row>
    <row r="2721" spans="1:72" ht="13.5" customHeight="1">
      <c r="A2721" s="7" t="str">
        <f>HYPERLINK("http://kyu.snu.ac.kr/sdhj/index.jsp?type=hj/GK14704_00IM0001_020a.jpg","1768_해북촌_020a")</f>
        <v>1768_해북촌_020a</v>
      </c>
      <c r="B2721" s="4">
        <v>1768</v>
      </c>
      <c r="C2721" s="4" t="s">
        <v>9641</v>
      </c>
      <c r="D2721" s="4" t="s">
        <v>9642</v>
      </c>
      <c r="E2721" s="4">
        <v>2720</v>
      </c>
      <c r="F2721" s="5">
        <v>14</v>
      </c>
      <c r="G2721" s="5" t="s">
        <v>8337</v>
      </c>
      <c r="H2721" s="5" t="s">
        <v>8338</v>
      </c>
      <c r="I2721" s="5">
        <v>4</v>
      </c>
      <c r="L2721" s="5">
        <v>2</v>
      </c>
      <c r="M2721" s="5" t="s">
        <v>8579</v>
      </c>
      <c r="N2721" s="5" t="s">
        <v>8580</v>
      </c>
      <c r="S2721" s="5" t="s">
        <v>115</v>
      </c>
      <c r="T2721" s="5" t="s">
        <v>116</v>
      </c>
      <c r="Y2721" s="5" t="s">
        <v>7768</v>
      </c>
      <c r="Z2721" s="5" t="s">
        <v>2934</v>
      </c>
      <c r="AC2721" s="4">
        <v>16</v>
      </c>
      <c r="AD2721" s="5" t="s">
        <v>213</v>
      </c>
      <c r="AE2721" s="5" t="s">
        <v>214</v>
      </c>
    </row>
    <row r="2722" spans="1:72" ht="13.5" customHeight="1">
      <c r="A2722" s="7" t="str">
        <f>HYPERLINK("http://kyu.snu.ac.kr/sdhj/index.jsp?type=hj/GK14704_00IM0001_020a.jpg","1768_해북촌_020a")</f>
        <v>1768_해북촌_020a</v>
      </c>
      <c r="B2722" s="4">
        <v>1768</v>
      </c>
      <c r="C2722" s="4" t="s">
        <v>10828</v>
      </c>
      <c r="D2722" s="4" t="s">
        <v>10829</v>
      </c>
      <c r="E2722" s="4">
        <v>2721</v>
      </c>
      <c r="F2722" s="5">
        <v>14</v>
      </c>
      <c r="G2722" s="5" t="s">
        <v>8337</v>
      </c>
      <c r="H2722" s="5" t="s">
        <v>8338</v>
      </c>
      <c r="I2722" s="5">
        <v>4</v>
      </c>
      <c r="L2722" s="5">
        <v>2</v>
      </c>
      <c r="M2722" s="5" t="s">
        <v>8579</v>
      </c>
      <c r="N2722" s="5" t="s">
        <v>8580</v>
      </c>
      <c r="S2722" s="5" t="s">
        <v>127</v>
      </c>
      <c r="T2722" s="5" t="s">
        <v>128</v>
      </c>
      <c r="AC2722" s="4">
        <v>12</v>
      </c>
      <c r="AD2722" s="5" t="s">
        <v>353</v>
      </c>
      <c r="AE2722" s="5" t="s">
        <v>354</v>
      </c>
    </row>
    <row r="2723" spans="1:72" ht="13.5" customHeight="1">
      <c r="A2723" s="7" t="str">
        <f>HYPERLINK("http://kyu.snu.ac.kr/sdhj/index.jsp?type=hj/GK14704_00IM0001_020a.jpg","1768_해북촌_020a")</f>
        <v>1768_해북촌_020a</v>
      </c>
      <c r="B2723" s="4">
        <v>1768</v>
      </c>
      <c r="C2723" s="4" t="s">
        <v>10828</v>
      </c>
      <c r="D2723" s="4" t="s">
        <v>10829</v>
      </c>
      <c r="E2723" s="4">
        <v>2722</v>
      </c>
      <c r="F2723" s="5">
        <v>14</v>
      </c>
      <c r="G2723" s="5" t="s">
        <v>8337</v>
      </c>
      <c r="H2723" s="5" t="s">
        <v>8338</v>
      </c>
      <c r="I2723" s="5">
        <v>4</v>
      </c>
      <c r="L2723" s="5">
        <v>2</v>
      </c>
      <c r="M2723" s="5" t="s">
        <v>8579</v>
      </c>
      <c r="N2723" s="5" t="s">
        <v>8580</v>
      </c>
      <c r="S2723" s="5" t="s">
        <v>127</v>
      </c>
      <c r="T2723" s="5" t="s">
        <v>128</v>
      </c>
      <c r="AF2723" s="5" t="s">
        <v>309</v>
      </c>
      <c r="AG2723" s="5" t="s">
        <v>308</v>
      </c>
    </row>
    <row r="2724" spans="1:72" ht="13.5" customHeight="1">
      <c r="A2724" s="7" t="str">
        <f>HYPERLINK("http://kyu.snu.ac.kr/sdhj/index.jsp?type=hj/GK14704_00IM0001_020a.jpg","1768_해북촌_020a")</f>
        <v>1768_해북촌_020a</v>
      </c>
      <c r="B2724" s="4">
        <v>1768</v>
      </c>
      <c r="C2724" s="4" t="s">
        <v>10828</v>
      </c>
      <c r="D2724" s="4" t="s">
        <v>10829</v>
      </c>
      <c r="E2724" s="4">
        <v>2723</v>
      </c>
      <c r="F2724" s="5">
        <v>14</v>
      </c>
      <c r="G2724" s="5" t="s">
        <v>8337</v>
      </c>
      <c r="H2724" s="5" t="s">
        <v>8338</v>
      </c>
      <c r="I2724" s="5">
        <v>4</v>
      </c>
      <c r="L2724" s="5">
        <v>2</v>
      </c>
      <c r="M2724" s="5" t="s">
        <v>8579</v>
      </c>
      <c r="N2724" s="5" t="s">
        <v>8580</v>
      </c>
      <c r="T2724" s="4" t="s">
        <v>11269</v>
      </c>
      <c r="U2724" s="5" t="s">
        <v>1215</v>
      </c>
      <c r="V2724" s="5" t="s">
        <v>1216</v>
      </c>
      <c r="Y2724" s="5" t="s">
        <v>1742</v>
      </c>
      <c r="Z2724" s="5" t="s">
        <v>1743</v>
      </c>
      <c r="AC2724" s="4">
        <v>16</v>
      </c>
      <c r="AD2724" s="5" t="s">
        <v>213</v>
      </c>
      <c r="AE2724" s="5" t="s">
        <v>214</v>
      </c>
      <c r="AF2724" s="5" t="s">
        <v>610</v>
      </c>
      <c r="AG2724" s="5" t="s">
        <v>611</v>
      </c>
    </row>
    <row r="2725" spans="1:72" ht="13.5" customHeight="1">
      <c r="A2725" s="7" t="str">
        <f>HYPERLINK("http://kyu.snu.ac.kr/sdhj/index.jsp?type=hj/GK14704_00IM0001_020a.jpg","1768_해북촌_020a")</f>
        <v>1768_해북촌_020a</v>
      </c>
      <c r="B2725" s="4">
        <v>1768</v>
      </c>
      <c r="C2725" s="4" t="s">
        <v>9737</v>
      </c>
      <c r="D2725" s="4" t="s">
        <v>9738</v>
      </c>
      <c r="E2725" s="4">
        <v>2724</v>
      </c>
      <c r="F2725" s="5">
        <v>14</v>
      </c>
      <c r="G2725" s="5" t="s">
        <v>8337</v>
      </c>
      <c r="H2725" s="5" t="s">
        <v>8338</v>
      </c>
      <c r="I2725" s="5">
        <v>4</v>
      </c>
      <c r="L2725" s="5">
        <v>3</v>
      </c>
      <c r="M2725" s="4" t="s">
        <v>8464</v>
      </c>
      <c r="N2725" s="4" t="s">
        <v>8465</v>
      </c>
      <c r="S2725" s="4"/>
      <c r="T2725" s="4" t="s">
        <v>11285</v>
      </c>
      <c r="U2725" s="5" t="s">
        <v>695</v>
      </c>
      <c r="V2725" s="5" t="s">
        <v>696</v>
      </c>
      <c r="W2725" s="5" t="s">
        <v>296</v>
      </c>
      <c r="X2725" s="5" t="s">
        <v>297</v>
      </c>
      <c r="Y2725" s="5" t="s">
        <v>5134</v>
      </c>
      <c r="Z2725" s="5" t="s">
        <v>5135</v>
      </c>
      <c r="AC2725" s="4">
        <v>57</v>
      </c>
      <c r="AD2725" s="5" t="s">
        <v>770</v>
      </c>
      <c r="AE2725" s="5" t="s">
        <v>771</v>
      </c>
      <c r="AJ2725" s="5" t="s">
        <v>33</v>
      </c>
      <c r="AK2725" s="5" t="s">
        <v>34</v>
      </c>
      <c r="AL2725" s="5" t="s">
        <v>279</v>
      </c>
      <c r="AM2725" s="5" t="s">
        <v>280</v>
      </c>
      <c r="AT2725" s="5" t="s">
        <v>695</v>
      </c>
      <c r="AU2725" s="5" t="s">
        <v>696</v>
      </c>
      <c r="AV2725" s="5" t="s">
        <v>8466</v>
      </c>
      <c r="AW2725" s="5" t="s">
        <v>8467</v>
      </c>
      <c r="BG2725" s="5" t="s">
        <v>695</v>
      </c>
      <c r="BH2725" s="5" t="s">
        <v>696</v>
      </c>
      <c r="BI2725" s="5" t="s">
        <v>8417</v>
      </c>
      <c r="BJ2725" s="5" t="s">
        <v>8418</v>
      </c>
      <c r="BK2725" s="5" t="s">
        <v>695</v>
      </c>
      <c r="BL2725" s="5" t="s">
        <v>696</v>
      </c>
      <c r="BM2725" s="5" t="s">
        <v>6346</v>
      </c>
      <c r="BN2725" s="5" t="s">
        <v>3199</v>
      </c>
      <c r="BO2725" s="5" t="s">
        <v>695</v>
      </c>
      <c r="BP2725" s="5" t="s">
        <v>696</v>
      </c>
      <c r="BQ2725" s="5" t="s">
        <v>8469</v>
      </c>
      <c r="BR2725" s="5" t="s">
        <v>8470</v>
      </c>
      <c r="BS2725" s="5" t="s">
        <v>93</v>
      </c>
      <c r="BT2725" s="5" t="s">
        <v>94</v>
      </c>
    </row>
    <row r="2726" spans="1:72" ht="13.5" customHeight="1">
      <c r="A2726" s="7" t="str">
        <f>HYPERLINK("http://kyu.snu.ac.kr/sdhj/index.jsp?type=hj/GK14704_00IM0001_020a.jpg","1768_해북촌_020a")</f>
        <v>1768_해북촌_020a</v>
      </c>
      <c r="B2726" s="4">
        <v>1768</v>
      </c>
      <c r="C2726" s="4" t="s">
        <v>11376</v>
      </c>
      <c r="D2726" s="4" t="s">
        <v>11377</v>
      </c>
      <c r="E2726" s="4">
        <v>2725</v>
      </c>
      <c r="F2726" s="5">
        <v>14</v>
      </c>
      <c r="G2726" s="5" t="s">
        <v>8337</v>
      </c>
      <c r="H2726" s="5" t="s">
        <v>8338</v>
      </c>
      <c r="I2726" s="5">
        <v>4</v>
      </c>
      <c r="L2726" s="5">
        <v>3</v>
      </c>
      <c r="M2726" s="5" t="s">
        <v>8464</v>
      </c>
      <c r="N2726" s="5" t="s">
        <v>8465</v>
      </c>
      <c r="S2726" s="5" t="s">
        <v>95</v>
      </c>
      <c r="T2726" s="5" t="s">
        <v>96</v>
      </c>
      <c r="W2726" s="5" t="s">
        <v>439</v>
      </c>
      <c r="X2726" s="5" t="s">
        <v>440</v>
      </c>
      <c r="Y2726" s="5" t="s">
        <v>20</v>
      </c>
      <c r="Z2726" s="5" t="s">
        <v>21</v>
      </c>
      <c r="AC2726" s="4">
        <v>58</v>
      </c>
      <c r="AD2726" s="5" t="s">
        <v>1386</v>
      </c>
      <c r="AE2726" s="5" t="s">
        <v>1387</v>
      </c>
      <c r="AJ2726" s="5" t="s">
        <v>33</v>
      </c>
      <c r="AK2726" s="5" t="s">
        <v>34</v>
      </c>
      <c r="AL2726" s="5" t="s">
        <v>437</v>
      </c>
      <c r="AM2726" s="5" t="s">
        <v>438</v>
      </c>
      <c r="AT2726" s="5" t="s">
        <v>695</v>
      </c>
      <c r="AU2726" s="5" t="s">
        <v>696</v>
      </c>
      <c r="AV2726" s="5" t="s">
        <v>8606</v>
      </c>
      <c r="AW2726" s="5" t="s">
        <v>8607</v>
      </c>
      <c r="BG2726" s="5" t="s">
        <v>563</v>
      </c>
      <c r="BH2726" s="5" t="s">
        <v>564</v>
      </c>
      <c r="BI2726" s="5" t="s">
        <v>4883</v>
      </c>
      <c r="BJ2726" s="5" t="s">
        <v>4884</v>
      </c>
      <c r="BK2726" s="5" t="s">
        <v>261</v>
      </c>
      <c r="BL2726" s="5" t="s">
        <v>262</v>
      </c>
      <c r="BM2726" s="5" t="s">
        <v>2763</v>
      </c>
      <c r="BN2726" s="5" t="s">
        <v>2764</v>
      </c>
      <c r="BO2726" s="5" t="s">
        <v>695</v>
      </c>
      <c r="BP2726" s="5" t="s">
        <v>696</v>
      </c>
      <c r="BQ2726" s="5" t="s">
        <v>8608</v>
      </c>
      <c r="BR2726" s="5" t="s">
        <v>12375</v>
      </c>
      <c r="BS2726" s="5" t="s">
        <v>103</v>
      </c>
      <c r="BT2726" s="5" t="s">
        <v>104</v>
      </c>
    </row>
    <row r="2727" spans="1:72" ht="13.5" customHeight="1">
      <c r="A2727" s="7" t="str">
        <f>HYPERLINK("http://kyu.snu.ac.kr/sdhj/index.jsp?type=hj/GK14704_00IM0001_020a.jpg","1768_해북촌_020a")</f>
        <v>1768_해북촌_020a</v>
      </c>
      <c r="B2727" s="4">
        <v>1768</v>
      </c>
      <c r="C2727" s="4" t="s">
        <v>9674</v>
      </c>
      <c r="D2727" s="4" t="s">
        <v>9675</v>
      </c>
      <c r="E2727" s="4">
        <v>2726</v>
      </c>
      <c r="F2727" s="5">
        <v>14</v>
      </c>
      <c r="G2727" s="5" t="s">
        <v>8337</v>
      </c>
      <c r="H2727" s="5" t="s">
        <v>8338</v>
      </c>
      <c r="I2727" s="5">
        <v>4</v>
      </c>
      <c r="L2727" s="5">
        <v>3</v>
      </c>
      <c r="M2727" s="5" t="s">
        <v>8464</v>
      </c>
      <c r="N2727" s="5" t="s">
        <v>8465</v>
      </c>
      <c r="S2727" s="5" t="s">
        <v>115</v>
      </c>
      <c r="T2727" s="5" t="s">
        <v>116</v>
      </c>
      <c r="U2727" s="5" t="s">
        <v>8609</v>
      </c>
      <c r="V2727" s="5" t="s">
        <v>8610</v>
      </c>
      <c r="Y2727" s="5" t="s">
        <v>8611</v>
      </c>
      <c r="Z2727" s="5" t="s">
        <v>8612</v>
      </c>
      <c r="AC2727" s="4">
        <v>14</v>
      </c>
      <c r="AD2727" s="5" t="s">
        <v>383</v>
      </c>
      <c r="AE2727" s="5" t="s">
        <v>384</v>
      </c>
    </row>
    <row r="2728" spans="1:72" ht="13.5" customHeight="1">
      <c r="A2728" s="7" t="str">
        <f>HYPERLINK("http://kyu.snu.ac.kr/sdhj/index.jsp?type=hj/GK14704_00IM0001_020a.jpg","1768_해북촌_020a")</f>
        <v>1768_해북촌_020a</v>
      </c>
      <c r="B2728" s="4">
        <v>1768</v>
      </c>
      <c r="C2728" s="4" t="s">
        <v>11291</v>
      </c>
      <c r="D2728" s="4" t="s">
        <v>11292</v>
      </c>
      <c r="E2728" s="4">
        <v>2727</v>
      </c>
      <c r="F2728" s="5">
        <v>14</v>
      </c>
      <c r="G2728" s="5" t="s">
        <v>8337</v>
      </c>
      <c r="H2728" s="5" t="s">
        <v>8338</v>
      </c>
      <c r="I2728" s="5">
        <v>4</v>
      </c>
      <c r="L2728" s="5">
        <v>3</v>
      </c>
      <c r="M2728" s="5" t="s">
        <v>8464</v>
      </c>
      <c r="N2728" s="5" t="s">
        <v>8465</v>
      </c>
      <c r="S2728" s="5" t="s">
        <v>127</v>
      </c>
      <c r="T2728" s="5" t="s">
        <v>128</v>
      </c>
      <c r="AC2728" s="4">
        <v>8</v>
      </c>
      <c r="AD2728" s="5" t="s">
        <v>141</v>
      </c>
      <c r="AE2728" s="5" t="s">
        <v>142</v>
      </c>
    </row>
    <row r="2729" spans="1:72" ht="13.5" customHeight="1">
      <c r="A2729" s="7" t="str">
        <f>HYPERLINK("http://kyu.snu.ac.kr/sdhj/index.jsp?type=hj/GK14704_00IM0001_020a.jpg","1768_해북촌_020a")</f>
        <v>1768_해북촌_020a</v>
      </c>
      <c r="B2729" s="4">
        <v>1768</v>
      </c>
      <c r="C2729" s="4" t="s">
        <v>11291</v>
      </c>
      <c r="D2729" s="4" t="s">
        <v>11292</v>
      </c>
      <c r="E2729" s="4">
        <v>2728</v>
      </c>
      <c r="F2729" s="5">
        <v>14</v>
      </c>
      <c r="G2729" s="5" t="s">
        <v>8337</v>
      </c>
      <c r="H2729" s="5" t="s">
        <v>8338</v>
      </c>
      <c r="I2729" s="5">
        <v>4</v>
      </c>
      <c r="L2729" s="5">
        <v>3</v>
      </c>
      <c r="M2729" s="5" t="s">
        <v>8464</v>
      </c>
      <c r="N2729" s="5" t="s">
        <v>8465</v>
      </c>
      <c r="S2729" s="5" t="s">
        <v>127</v>
      </c>
      <c r="T2729" s="5" t="s">
        <v>128</v>
      </c>
      <c r="AC2729" s="4">
        <v>5</v>
      </c>
      <c r="AD2729" s="5" t="s">
        <v>659</v>
      </c>
      <c r="AE2729" s="5" t="s">
        <v>660</v>
      </c>
      <c r="AF2729" s="5" t="s">
        <v>610</v>
      </c>
      <c r="AG2729" s="5" t="s">
        <v>611</v>
      </c>
    </row>
    <row r="2730" spans="1:72" ht="13.5" customHeight="1">
      <c r="A2730" s="7" t="str">
        <f>HYPERLINK("http://kyu.snu.ac.kr/sdhj/index.jsp?type=hj/GK14704_00IM0001_020a.jpg","1768_해북촌_020a")</f>
        <v>1768_해북촌_020a</v>
      </c>
      <c r="B2730" s="4">
        <v>1768</v>
      </c>
      <c r="C2730" s="4" t="s">
        <v>11291</v>
      </c>
      <c r="D2730" s="4" t="s">
        <v>11292</v>
      </c>
      <c r="E2730" s="4">
        <v>2729</v>
      </c>
      <c r="F2730" s="5">
        <v>14</v>
      </c>
      <c r="G2730" s="5" t="s">
        <v>8337</v>
      </c>
      <c r="H2730" s="5" t="s">
        <v>8338</v>
      </c>
      <c r="I2730" s="5">
        <v>4</v>
      </c>
      <c r="L2730" s="5">
        <v>4</v>
      </c>
      <c r="M2730" s="4" t="s">
        <v>8613</v>
      </c>
      <c r="N2730" s="4" t="s">
        <v>8614</v>
      </c>
      <c r="S2730" s="4"/>
      <c r="T2730" s="4" t="s">
        <v>10144</v>
      </c>
      <c r="U2730" s="5" t="s">
        <v>73</v>
      </c>
      <c r="V2730" s="5" t="s">
        <v>74</v>
      </c>
      <c r="W2730" s="5" t="s">
        <v>5383</v>
      </c>
      <c r="X2730" s="5" t="s">
        <v>5384</v>
      </c>
      <c r="Y2730" s="5" t="s">
        <v>8615</v>
      </c>
      <c r="Z2730" s="5" t="s">
        <v>1053</v>
      </c>
      <c r="AC2730" s="4">
        <v>52</v>
      </c>
      <c r="AD2730" s="5" t="s">
        <v>391</v>
      </c>
      <c r="AE2730" s="5" t="s">
        <v>392</v>
      </c>
      <c r="AJ2730" s="5" t="s">
        <v>33</v>
      </c>
      <c r="AK2730" s="5" t="s">
        <v>34</v>
      </c>
      <c r="AL2730" s="5" t="s">
        <v>2246</v>
      </c>
      <c r="AM2730" s="5" t="s">
        <v>2247</v>
      </c>
      <c r="AT2730" s="5" t="s">
        <v>83</v>
      </c>
      <c r="AU2730" s="5" t="s">
        <v>84</v>
      </c>
      <c r="AV2730" s="5" t="s">
        <v>8616</v>
      </c>
      <c r="AW2730" s="5" t="s">
        <v>8617</v>
      </c>
      <c r="BG2730" s="5" t="s">
        <v>83</v>
      </c>
      <c r="BH2730" s="5" t="s">
        <v>84</v>
      </c>
      <c r="BI2730" s="5" t="s">
        <v>8346</v>
      </c>
      <c r="BJ2730" s="5" t="s">
        <v>8347</v>
      </c>
      <c r="BK2730" s="5" t="s">
        <v>83</v>
      </c>
      <c r="BL2730" s="5" t="s">
        <v>84</v>
      </c>
      <c r="BM2730" s="5" t="s">
        <v>8585</v>
      </c>
      <c r="BN2730" s="5" t="s">
        <v>8586</v>
      </c>
      <c r="BO2730" s="5" t="s">
        <v>83</v>
      </c>
      <c r="BP2730" s="5" t="s">
        <v>84</v>
      </c>
      <c r="BQ2730" s="5" t="s">
        <v>8618</v>
      </c>
      <c r="BR2730" s="5" t="s">
        <v>12376</v>
      </c>
      <c r="BS2730" s="5" t="s">
        <v>1126</v>
      </c>
      <c r="BT2730" s="5" t="s">
        <v>1127</v>
      </c>
    </row>
    <row r="2731" spans="1:72" ht="13.5" customHeight="1">
      <c r="A2731" s="7" t="str">
        <f>HYPERLINK("http://kyu.snu.ac.kr/sdhj/index.jsp?type=hj/GK14704_00IM0001_020a.jpg","1768_해북촌_020a")</f>
        <v>1768_해북촌_020a</v>
      </c>
      <c r="B2731" s="4">
        <v>1768</v>
      </c>
      <c r="C2731" s="4" t="s">
        <v>12377</v>
      </c>
      <c r="D2731" s="4" t="s">
        <v>12378</v>
      </c>
      <c r="E2731" s="4">
        <v>2730</v>
      </c>
      <c r="F2731" s="5">
        <v>14</v>
      </c>
      <c r="G2731" s="5" t="s">
        <v>8337</v>
      </c>
      <c r="H2731" s="5" t="s">
        <v>8338</v>
      </c>
      <c r="I2731" s="5">
        <v>4</v>
      </c>
      <c r="L2731" s="5">
        <v>4</v>
      </c>
      <c r="M2731" s="5" t="s">
        <v>8613</v>
      </c>
      <c r="N2731" s="5" t="s">
        <v>8614</v>
      </c>
      <c r="S2731" s="5" t="s">
        <v>95</v>
      </c>
      <c r="T2731" s="5" t="s">
        <v>96</v>
      </c>
      <c r="W2731" s="5" t="s">
        <v>250</v>
      </c>
      <c r="X2731" s="4" t="s">
        <v>10518</v>
      </c>
      <c r="Y2731" s="5" t="s">
        <v>99</v>
      </c>
      <c r="Z2731" s="5" t="s">
        <v>100</v>
      </c>
      <c r="AF2731" s="5" t="s">
        <v>309</v>
      </c>
      <c r="AG2731" s="5" t="s">
        <v>308</v>
      </c>
    </row>
    <row r="2732" spans="1:72" ht="13.5" customHeight="1">
      <c r="A2732" s="7" t="str">
        <f>HYPERLINK("http://kyu.snu.ac.kr/sdhj/index.jsp?type=hj/GK14704_00IM0001_020a.jpg","1768_해북촌_020a")</f>
        <v>1768_해북촌_020a</v>
      </c>
      <c r="B2732" s="4">
        <v>1768</v>
      </c>
      <c r="C2732" s="4" t="s">
        <v>9719</v>
      </c>
      <c r="D2732" s="4" t="s">
        <v>9720</v>
      </c>
      <c r="E2732" s="4">
        <v>2731</v>
      </c>
      <c r="F2732" s="5">
        <v>14</v>
      </c>
      <c r="G2732" s="5" t="s">
        <v>8337</v>
      </c>
      <c r="H2732" s="5" t="s">
        <v>8338</v>
      </c>
      <c r="I2732" s="5">
        <v>4</v>
      </c>
      <c r="L2732" s="5">
        <v>4</v>
      </c>
      <c r="M2732" s="5" t="s">
        <v>8613</v>
      </c>
      <c r="N2732" s="5" t="s">
        <v>8614</v>
      </c>
      <c r="T2732" s="4" t="s">
        <v>10525</v>
      </c>
      <c r="U2732" s="5" t="s">
        <v>133</v>
      </c>
      <c r="V2732" s="5" t="s">
        <v>134</v>
      </c>
      <c r="Y2732" s="5" t="s">
        <v>2913</v>
      </c>
      <c r="Z2732" s="5" t="s">
        <v>2914</v>
      </c>
      <c r="AC2732" s="4">
        <v>70</v>
      </c>
      <c r="AD2732" s="5" t="s">
        <v>387</v>
      </c>
      <c r="AE2732" s="5" t="s">
        <v>388</v>
      </c>
    </row>
    <row r="2733" spans="1:72" ht="13.5" customHeight="1">
      <c r="A2733" s="7" t="str">
        <f>HYPERLINK("http://kyu.snu.ac.kr/sdhj/index.jsp?type=hj/GK14704_00IM0001_020a.jpg","1768_해북촌_020a")</f>
        <v>1768_해북촌_020a</v>
      </c>
      <c r="B2733" s="4">
        <v>1768</v>
      </c>
      <c r="C2733" s="4" t="s">
        <v>9719</v>
      </c>
      <c r="D2733" s="4" t="s">
        <v>9720</v>
      </c>
      <c r="E2733" s="4">
        <v>2732</v>
      </c>
      <c r="F2733" s="5">
        <v>14</v>
      </c>
      <c r="G2733" s="5" t="s">
        <v>8337</v>
      </c>
      <c r="H2733" s="5" t="s">
        <v>8338</v>
      </c>
      <c r="I2733" s="5">
        <v>4</v>
      </c>
      <c r="L2733" s="5">
        <v>4</v>
      </c>
      <c r="M2733" s="5" t="s">
        <v>8613</v>
      </c>
      <c r="N2733" s="5" t="s">
        <v>8614</v>
      </c>
      <c r="T2733" s="4" t="s">
        <v>10525</v>
      </c>
      <c r="U2733" s="5" t="s">
        <v>133</v>
      </c>
      <c r="V2733" s="5" t="s">
        <v>134</v>
      </c>
      <c r="Y2733" s="5" t="s">
        <v>8619</v>
      </c>
      <c r="Z2733" s="5" t="s">
        <v>8620</v>
      </c>
      <c r="AF2733" s="5" t="s">
        <v>309</v>
      </c>
      <c r="AG2733" s="5" t="s">
        <v>308</v>
      </c>
      <c r="BB2733" s="5" t="s">
        <v>133</v>
      </c>
      <c r="BC2733" s="5" t="s">
        <v>134</v>
      </c>
      <c r="BD2733" s="5" t="s">
        <v>8621</v>
      </c>
      <c r="BE2733" s="5" t="s">
        <v>8622</v>
      </c>
      <c r="BF2733" s="4" t="s">
        <v>9718</v>
      </c>
    </row>
    <row r="2734" spans="1:72" ht="13.5" customHeight="1">
      <c r="A2734" s="7" t="str">
        <f>HYPERLINK("http://kyu.snu.ac.kr/sdhj/index.jsp?type=hj/GK14704_00IM0001_020a.jpg","1768_해북촌_020a")</f>
        <v>1768_해북촌_020a</v>
      </c>
      <c r="B2734" s="4">
        <v>1768</v>
      </c>
      <c r="C2734" s="4" t="s">
        <v>9719</v>
      </c>
      <c r="D2734" s="4" t="s">
        <v>9720</v>
      </c>
      <c r="E2734" s="4">
        <v>2733</v>
      </c>
      <c r="F2734" s="5">
        <v>14</v>
      </c>
      <c r="G2734" s="5" t="s">
        <v>8337</v>
      </c>
      <c r="H2734" s="5" t="s">
        <v>8338</v>
      </c>
      <c r="I2734" s="5">
        <v>4</v>
      </c>
      <c r="L2734" s="5">
        <v>4</v>
      </c>
      <c r="M2734" s="5" t="s">
        <v>8613</v>
      </c>
      <c r="N2734" s="5" t="s">
        <v>8614</v>
      </c>
      <c r="T2734" s="4" t="s">
        <v>10525</v>
      </c>
      <c r="U2734" s="5" t="s">
        <v>133</v>
      </c>
      <c r="V2734" s="5" t="s">
        <v>134</v>
      </c>
      <c r="Y2734" s="5" t="s">
        <v>8623</v>
      </c>
      <c r="Z2734" s="5" t="s">
        <v>8624</v>
      </c>
      <c r="AC2734" s="5">
        <v>41</v>
      </c>
      <c r="AD2734" s="5" t="s">
        <v>1175</v>
      </c>
      <c r="AE2734" s="5" t="s">
        <v>1176</v>
      </c>
      <c r="AF2734" s="5" t="s">
        <v>209</v>
      </c>
      <c r="AG2734" s="5" t="s">
        <v>210</v>
      </c>
    </row>
    <row r="2735" spans="1:72" ht="13.5" customHeight="1">
      <c r="A2735" s="7" t="str">
        <f>HYPERLINK("http://kyu.snu.ac.kr/sdhj/index.jsp?type=hj/GK14704_00IM0001_020a.jpg","1768_해북촌_020a")</f>
        <v>1768_해북촌_020a</v>
      </c>
      <c r="B2735" s="4">
        <v>1768</v>
      </c>
      <c r="C2735" s="4" t="s">
        <v>9719</v>
      </c>
      <c r="D2735" s="4" t="s">
        <v>9720</v>
      </c>
      <c r="E2735" s="4">
        <v>2734</v>
      </c>
      <c r="F2735" s="5">
        <v>14</v>
      </c>
      <c r="G2735" s="5" t="s">
        <v>8337</v>
      </c>
      <c r="H2735" s="5" t="s">
        <v>8338</v>
      </c>
      <c r="I2735" s="5">
        <v>4</v>
      </c>
      <c r="L2735" s="5">
        <v>5</v>
      </c>
      <c r="M2735" s="4" t="s">
        <v>8625</v>
      </c>
      <c r="N2735" s="4" t="s">
        <v>8626</v>
      </c>
      <c r="S2735" s="4"/>
      <c r="T2735" s="4" t="s">
        <v>9867</v>
      </c>
      <c r="U2735" s="5" t="s">
        <v>695</v>
      </c>
      <c r="V2735" s="5" t="s">
        <v>696</v>
      </c>
      <c r="W2735" s="5" t="s">
        <v>8627</v>
      </c>
      <c r="X2735" s="5" t="s">
        <v>21</v>
      </c>
      <c r="Y2735" s="5" t="s">
        <v>8628</v>
      </c>
      <c r="Z2735" s="5" t="s">
        <v>8629</v>
      </c>
      <c r="AC2735" s="4">
        <v>39</v>
      </c>
      <c r="AD2735" s="5" t="s">
        <v>349</v>
      </c>
      <c r="AE2735" s="5" t="s">
        <v>350</v>
      </c>
      <c r="AJ2735" s="5" t="s">
        <v>33</v>
      </c>
      <c r="AK2735" s="5" t="s">
        <v>34</v>
      </c>
      <c r="AL2735" s="5" t="s">
        <v>3169</v>
      </c>
      <c r="AM2735" s="5" t="s">
        <v>3170</v>
      </c>
      <c r="AT2735" s="5" t="s">
        <v>1030</v>
      </c>
      <c r="AU2735" s="5" t="s">
        <v>1031</v>
      </c>
      <c r="AV2735" s="5" t="s">
        <v>5170</v>
      </c>
      <c r="AW2735" s="5" t="s">
        <v>5171</v>
      </c>
      <c r="BG2735" s="5" t="s">
        <v>1030</v>
      </c>
      <c r="BH2735" s="5" t="s">
        <v>1031</v>
      </c>
      <c r="BI2735" s="5" t="s">
        <v>2333</v>
      </c>
      <c r="BJ2735" s="5" t="s">
        <v>2334</v>
      </c>
      <c r="BK2735" s="5" t="s">
        <v>1030</v>
      </c>
      <c r="BL2735" s="5" t="s">
        <v>1031</v>
      </c>
      <c r="BM2735" s="5" t="s">
        <v>780</v>
      </c>
      <c r="BN2735" s="5" t="s">
        <v>781</v>
      </c>
      <c r="BO2735" s="5" t="s">
        <v>1030</v>
      </c>
      <c r="BP2735" s="5" t="s">
        <v>1031</v>
      </c>
      <c r="BQ2735" s="5" t="s">
        <v>8630</v>
      </c>
      <c r="BR2735" s="5" t="s">
        <v>12379</v>
      </c>
      <c r="BS2735" s="5" t="s">
        <v>266</v>
      </c>
      <c r="BT2735" s="4" t="s">
        <v>9686</v>
      </c>
    </row>
    <row r="2736" spans="1:72" ht="13.5" customHeight="1">
      <c r="A2736" s="7" t="str">
        <f>HYPERLINK("http://kyu.snu.ac.kr/sdhj/index.jsp?type=hj/GK14704_00IM0001_020a.jpg","1768_해북촌_020a")</f>
        <v>1768_해북촌_020a</v>
      </c>
      <c r="B2736" s="4">
        <v>1768</v>
      </c>
      <c r="C2736" s="4" t="s">
        <v>9687</v>
      </c>
      <c r="D2736" s="4" t="s">
        <v>9688</v>
      </c>
      <c r="E2736" s="4">
        <v>2735</v>
      </c>
      <c r="F2736" s="5">
        <v>14</v>
      </c>
      <c r="G2736" s="5" t="s">
        <v>8337</v>
      </c>
      <c r="H2736" s="5" t="s">
        <v>8338</v>
      </c>
      <c r="I2736" s="5">
        <v>4</v>
      </c>
      <c r="L2736" s="5">
        <v>5</v>
      </c>
      <c r="M2736" s="5" t="s">
        <v>8625</v>
      </c>
      <c r="N2736" s="5" t="s">
        <v>8626</v>
      </c>
      <c r="S2736" s="5" t="s">
        <v>95</v>
      </c>
      <c r="T2736" s="5" t="s">
        <v>96</v>
      </c>
      <c r="W2736" s="5" t="s">
        <v>249</v>
      </c>
      <c r="X2736" s="4" t="s">
        <v>12270</v>
      </c>
      <c r="Y2736" s="5" t="s">
        <v>251</v>
      </c>
      <c r="Z2736" s="5" t="s">
        <v>252</v>
      </c>
      <c r="AC2736" s="4">
        <v>44</v>
      </c>
      <c r="AD2736" s="5" t="s">
        <v>1010</v>
      </c>
      <c r="AE2736" s="5" t="s">
        <v>1011</v>
      </c>
      <c r="AJ2736" s="5" t="s">
        <v>33</v>
      </c>
      <c r="AK2736" s="5" t="s">
        <v>34</v>
      </c>
      <c r="AL2736" s="5" t="s">
        <v>266</v>
      </c>
      <c r="AM2736" s="4" t="s">
        <v>12380</v>
      </c>
      <c r="AV2736" s="5" t="s">
        <v>4820</v>
      </c>
      <c r="AW2736" s="5" t="s">
        <v>11188</v>
      </c>
      <c r="BI2736" s="5" t="s">
        <v>8549</v>
      </c>
      <c r="BJ2736" s="5" t="s">
        <v>8550</v>
      </c>
      <c r="BM2736" s="5" t="s">
        <v>1372</v>
      </c>
      <c r="BN2736" s="5" t="s">
        <v>1373</v>
      </c>
      <c r="BO2736" s="5" t="s">
        <v>1030</v>
      </c>
      <c r="BP2736" s="5" t="s">
        <v>1031</v>
      </c>
      <c r="BQ2736" s="5" t="s">
        <v>3703</v>
      </c>
      <c r="BR2736" s="5" t="s">
        <v>3704</v>
      </c>
      <c r="BS2736" s="5" t="s">
        <v>1801</v>
      </c>
      <c r="BT2736" s="5" t="s">
        <v>1802</v>
      </c>
    </row>
    <row r="2737" spans="1:72" ht="13.5" customHeight="1">
      <c r="A2737" s="7" t="str">
        <f>HYPERLINK("http://kyu.snu.ac.kr/sdhj/index.jsp?type=hj/GK14704_00IM0001_020a.jpg","1768_해북촌_020a")</f>
        <v>1768_해북촌_020a</v>
      </c>
      <c r="B2737" s="4">
        <v>1768</v>
      </c>
      <c r="C2737" s="4" t="s">
        <v>9582</v>
      </c>
      <c r="D2737" s="4" t="s">
        <v>9583</v>
      </c>
      <c r="E2737" s="4">
        <v>2736</v>
      </c>
      <c r="F2737" s="5">
        <v>14</v>
      </c>
      <c r="G2737" s="5" t="s">
        <v>8337</v>
      </c>
      <c r="H2737" s="5" t="s">
        <v>8338</v>
      </c>
      <c r="I2737" s="5">
        <v>4</v>
      </c>
      <c r="L2737" s="5">
        <v>5</v>
      </c>
      <c r="M2737" s="5" t="s">
        <v>8625</v>
      </c>
      <c r="N2737" s="5" t="s">
        <v>8626</v>
      </c>
      <c r="S2737" s="5" t="s">
        <v>127</v>
      </c>
      <c r="T2737" s="5" t="s">
        <v>128</v>
      </c>
      <c r="Y2737" s="5" t="s">
        <v>251</v>
      </c>
      <c r="Z2737" s="5" t="s">
        <v>252</v>
      </c>
      <c r="AC2737" s="4">
        <v>12</v>
      </c>
      <c r="AD2737" s="5" t="s">
        <v>183</v>
      </c>
      <c r="AE2737" s="5" t="s">
        <v>184</v>
      </c>
    </row>
    <row r="2738" spans="1:72" ht="13.5" customHeight="1">
      <c r="A2738" s="7" t="str">
        <f>HYPERLINK("http://kyu.snu.ac.kr/sdhj/index.jsp?type=hj/GK14704_00IM0001_020a.jpg","1768_해북촌_020a")</f>
        <v>1768_해북촌_020a</v>
      </c>
      <c r="B2738" s="4">
        <v>1768</v>
      </c>
      <c r="C2738" s="4" t="s">
        <v>9873</v>
      </c>
      <c r="D2738" s="4" t="s">
        <v>9874</v>
      </c>
      <c r="E2738" s="4">
        <v>2737</v>
      </c>
      <c r="F2738" s="5">
        <v>14</v>
      </c>
      <c r="G2738" s="5" t="s">
        <v>8337</v>
      </c>
      <c r="H2738" s="5" t="s">
        <v>8338</v>
      </c>
      <c r="I2738" s="5">
        <v>5</v>
      </c>
      <c r="J2738" s="5" t="s">
        <v>8631</v>
      </c>
      <c r="K2738" s="5" t="s">
        <v>8632</v>
      </c>
      <c r="L2738" s="5">
        <v>1</v>
      </c>
      <c r="M2738" s="4" t="s">
        <v>8631</v>
      </c>
      <c r="N2738" s="4" t="s">
        <v>8632</v>
      </c>
      <c r="S2738" s="4"/>
      <c r="T2738" s="4" t="s">
        <v>9776</v>
      </c>
      <c r="U2738" s="5" t="s">
        <v>695</v>
      </c>
      <c r="V2738" s="5" t="s">
        <v>696</v>
      </c>
      <c r="W2738" s="5" t="s">
        <v>1502</v>
      </c>
      <c r="X2738" s="5" t="s">
        <v>1503</v>
      </c>
      <c r="Y2738" s="5" t="s">
        <v>8633</v>
      </c>
      <c r="Z2738" s="5" t="s">
        <v>3717</v>
      </c>
      <c r="AC2738" s="4">
        <v>37</v>
      </c>
      <c r="AD2738" s="5" t="s">
        <v>237</v>
      </c>
      <c r="AE2738" s="5" t="s">
        <v>238</v>
      </c>
      <c r="AJ2738" s="5" t="s">
        <v>33</v>
      </c>
      <c r="AK2738" s="5" t="s">
        <v>34</v>
      </c>
      <c r="AL2738" s="5" t="s">
        <v>1811</v>
      </c>
      <c r="AM2738" s="5" t="s">
        <v>1812</v>
      </c>
      <c r="AT2738" s="5" t="s">
        <v>1136</v>
      </c>
      <c r="AU2738" s="5" t="s">
        <v>12381</v>
      </c>
      <c r="AV2738" s="5" t="s">
        <v>8497</v>
      </c>
      <c r="AW2738" s="5" t="s">
        <v>12382</v>
      </c>
      <c r="BG2738" s="5" t="s">
        <v>563</v>
      </c>
      <c r="BH2738" s="5" t="s">
        <v>564</v>
      </c>
      <c r="BI2738" s="5" t="s">
        <v>7294</v>
      </c>
      <c r="BJ2738" s="5" t="s">
        <v>7295</v>
      </c>
      <c r="BK2738" s="5" t="s">
        <v>563</v>
      </c>
      <c r="BL2738" s="5" t="s">
        <v>564</v>
      </c>
      <c r="BM2738" s="5" t="s">
        <v>8498</v>
      </c>
      <c r="BN2738" s="5" t="s">
        <v>8499</v>
      </c>
      <c r="BQ2738" s="5" t="s">
        <v>8634</v>
      </c>
      <c r="BR2738" s="5" t="s">
        <v>12383</v>
      </c>
      <c r="BS2738" s="5" t="s">
        <v>93</v>
      </c>
      <c r="BT2738" s="5" t="s">
        <v>94</v>
      </c>
    </row>
    <row r="2739" spans="1:72" ht="13.5" customHeight="1">
      <c r="A2739" s="7" t="str">
        <f>HYPERLINK("http://kyu.snu.ac.kr/sdhj/index.jsp?type=hj/GK14704_00IM0001_020a.jpg","1768_해북촌_020a")</f>
        <v>1768_해북촌_020a</v>
      </c>
      <c r="B2739" s="4">
        <v>1768</v>
      </c>
      <c r="C2739" s="4" t="s">
        <v>12384</v>
      </c>
      <c r="D2739" s="4" t="s">
        <v>12385</v>
      </c>
      <c r="E2739" s="4">
        <v>2738</v>
      </c>
      <c r="F2739" s="5">
        <v>14</v>
      </c>
      <c r="G2739" s="5" t="s">
        <v>8337</v>
      </c>
      <c r="H2739" s="5" t="s">
        <v>8338</v>
      </c>
      <c r="I2739" s="5">
        <v>5</v>
      </c>
      <c r="L2739" s="5">
        <v>1</v>
      </c>
      <c r="M2739" s="5" t="s">
        <v>8631</v>
      </c>
      <c r="N2739" s="5" t="s">
        <v>8632</v>
      </c>
      <c r="S2739" s="5" t="s">
        <v>95</v>
      </c>
      <c r="T2739" s="5" t="s">
        <v>96</v>
      </c>
      <c r="W2739" s="5" t="s">
        <v>2868</v>
      </c>
      <c r="X2739" s="5" t="s">
        <v>308</v>
      </c>
      <c r="Y2739" s="5" t="s">
        <v>99</v>
      </c>
      <c r="Z2739" s="5" t="s">
        <v>100</v>
      </c>
      <c r="AC2739" s="4">
        <v>37</v>
      </c>
      <c r="AD2739" s="5" t="s">
        <v>237</v>
      </c>
      <c r="AE2739" s="5" t="s">
        <v>238</v>
      </c>
      <c r="AJ2739" s="5" t="s">
        <v>33</v>
      </c>
      <c r="AK2739" s="5" t="s">
        <v>34</v>
      </c>
      <c r="AL2739" s="5" t="s">
        <v>7342</v>
      </c>
      <c r="AM2739" s="5" t="s">
        <v>7343</v>
      </c>
      <c r="AT2739" s="5" t="s">
        <v>695</v>
      </c>
      <c r="AU2739" s="5" t="s">
        <v>696</v>
      </c>
      <c r="AV2739" s="5" t="s">
        <v>6985</v>
      </c>
      <c r="AW2739" s="5" t="s">
        <v>6986</v>
      </c>
      <c r="BG2739" s="5" t="s">
        <v>2124</v>
      </c>
      <c r="BH2739" s="5" t="s">
        <v>12386</v>
      </c>
      <c r="BI2739" s="5" t="s">
        <v>3540</v>
      </c>
      <c r="BJ2739" s="5" t="s">
        <v>3541</v>
      </c>
      <c r="BK2739" s="5" t="s">
        <v>2124</v>
      </c>
      <c r="BL2739" s="5" t="s">
        <v>12386</v>
      </c>
      <c r="BM2739" s="5" t="s">
        <v>8536</v>
      </c>
      <c r="BN2739" s="5" t="s">
        <v>8537</v>
      </c>
      <c r="BO2739" s="5" t="s">
        <v>7263</v>
      </c>
      <c r="BP2739" s="5" t="s">
        <v>7264</v>
      </c>
      <c r="BQ2739" s="5" t="s">
        <v>8538</v>
      </c>
      <c r="BR2739" s="5" t="s">
        <v>8539</v>
      </c>
      <c r="BS2739" s="5" t="s">
        <v>8540</v>
      </c>
      <c r="BT2739" s="5" t="s">
        <v>8541</v>
      </c>
    </row>
    <row r="2740" spans="1:72" ht="13.5" customHeight="1">
      <c r="A2740" s="7" t="str">
        <f>HYPERLINK("http://kyu.snu.ac.kr/sdhj/index.jsp?type=hj/GK14704_00IM0001_020a.jpg","1768_해북촌_020a")</f>
        <v>1768_해북촌_020a</v>
      </c>
      <c r="B2740" s="4">
        <v>1768</v>
      </c>
      <c r="C2740" s="4" t="s">
        <v>12355</v>
      </c>
      <c r="D2740" s="4" t="s">
        <v>12356</v>
      </c>
      <c r="E2740" s="4">
        <v>2739</v>
      </c>
      <c r="F2740" s="5">
        <v>14</v>
      </c>
      <c r="G2740" s="5" t="s">
        <v>8337</v>
      </c>
      <c r="H2740" s="5" t="s">
        <v>8338</v>
      </c>
      <c r="I2740" s="5">
        <v>5</v>
      </c>
      <c r="L2740" s="5">
        <v>1</v>
      </c>
      <c r="M2740" s="5" t="s">
        <v>8631</v>
      </c>
      <c r="N2740" s="5" t="s">
        <v>8632</v>
      </c>
      <c r="S2740" s="5" t="s">
        <v>127</v>
      </c>
      <c r="T2740" s="5" t="s">
        <v>128</v>
      </c>
      <c r="AC2740" s="4">
        <v>11</v>
      </c>
      <c r="AD2740" s="5" t="s">
        <v>183</v>
      </c>
      <c r="AE2740" s="5" t="s">
        <v>184</v>
      </c>
    </row>
    <row r="2741" spans="1:72" ht="13.5" customHeight="1">
      <c r="A2741" s="7" t="str">
        <f>HYPERLINK("http://kyu.snu.ac.kr/sdhj/index.jsp?type=hj/GK14704_00IM0001_020a.jpg","1768_해북촌_020a")</f>
        <v>1768_해북촌_020a</v>
      </c>
      <c r="B2741" s="4">
        <v>1768</v>
      </c>
      <c r="C2741" s="4" t="s">
        <v>9777</v>
      </c>
      <c r="D2741" s="4" t="s">
        <v>9778</v>
      </c>
      <c r="E2741" s="4">
        <v>2740</v>
      </c>
      <c r="F2741" s="5">
        <v>14</v>
      </c>
      <c r="G2741" s="5" t="s">
        <v>8337</v>
      </c>
      <c r="H2741" s="5" t="s">
        <v>8338</v>
      </c>
      <c r="I2741" s="5">
        <v>5</v>
      </c>
      <c r="L2741" s="5">
        <v>1</v>
      </c>
      <c r="M2741" s="5" t="s">
        <v>8631</v>
      </c>
      <c r="N2741" s="5" t="s">
        <v>8632</v>
      </c>
      <c r="S2741" s="5" t="s">
        <v>127</v>
      </c>
      <c r="T2741" s="5" t="s">
        <v>128</v>
      </c>
      <c r="AC2741" s="4">
        <v>8</v>
      </c>
      <c r="AD2741" s="5" t="s">
        <v>141</v>
      </c>
      <c r="AE2741" s="5" t="s">
        <v>142</v>
      </c>
    </row>
    <row r="2742" spans="1:72" ht="13.5" customHeight="1">
      <c r="A2742" s="7" t="str">
        <f>HYPERLINK("http://kyu.snu.ac.kr/sdhj/index.jsp?type=hj/GK14704_00IM0001_020a.jpg","1768_해북촌_020a")</f>
        <v>1768_해북촌_020a</v>
      </c>
      <c r="B2742" s="4">
        <v>1768</v>
      </c>
      <c r="C2742" s="4" t="s">
        <v>9777</v>
      </c>
      <c r="D2742" s="4" t="s">
        <v>9778</v>
      </c>
      <c r="E2742" s="4">
        <v>2741</v>
      </c>
      <c r="F2742" s="5">
        <v>14</v>
      </c>
      <c r="G2742" s="5" t="s">
        <v>8337</v>
      </c>
      <c r="H2742" s="5" t="s">
        <v>8338</v>
      </c>
      <c r="I2742" s="5">
        <v>5</v>
      </c>
      <c r="L2742" s="5">
        <v>1</v>
      </c>
      <c r="M2742" s="5" t="s">
        <v>8631</v>
      </c>
      <c r="N2742" s="5" t="s">
        <v>8632</v>
      </c>
      <c r="S2742" s="5" t="s">
        <v>4660</v>
      </c>
      <c r="T2742" s="5" t="s">
        <v>4661</v>
      </c>
      <c r="Y2742" s="5" t="s">
        <v>8635</v>
      </c>
      <c r="Z2742" s="5" t="s">
        <v>8636</v>
      </c>
      <c r="AF2742" s="5" t="s">
        <v>7802</v>
      </c>
      <c r="AG2742" s="5" t="s">
        <v>7799</v>
      </c>
    </row>
    <row r="2743" spans="1:72" ht="13.5" customHeight="1">
      <c r="A2743" s="7" t="str">
        <f>HYPERLINK("http://kyu.snu.ac.kr/sdhj/index.jsp?type=hj/GK14704_00IM0001_020a.jpg","1768_해북촌_020a")</f>
        <v>1768_해북촌_020a</v>
      </c>
      <c r="B2743" s="4">
        <v>1768</v>
      </c>
      <c r="C2743" s="4" t="s">
        <v>9777</v>
      </c>
      <c r="D2743" s="4" t="s">
        <v>9778</v>
      </c>
      <c r="E2743" s="4">
        <v>2742</v>
      </c>
      <c r="F2743" s="5">
        <v>14</v>
      </c>
      <c r="G2743" s="5" t="s">
        <v>8337</v>
      </c>
      <c r="H2743" s="5" t="s">
        <v>8338</v>
      </c>
      <c r="I2743" s="5">
        <v>5</v>
      </c>
      <c r="L2743" s="5">
        <v>2</v>
      </c>
      <c r="M2743" s="4" t="s">
        <v>8637</v>
      </c>
      <c r="N2743" s="4" t="s">
        <v>8638</v>
      </c>
      <c r="S2743" s="4"/>
      <c r="T2743" s="4" t="s">
        <v>10144</v>
      </c>
      <c r="U2743" s="5" t="s">
        <v>8639</v>
      </c>
      <c r="V2743" s="5" t="s">
        <v>8640</v>
      </c>
      <c r="W2743" s="5" t="s">
        <v>928</v>
      </c>
      <c r="X2743" s="5" t="s">
        <v>929</v>
      </c>
      <c r="Y2743" s="5" t="s">
        <v>5014</v>
      </c>
      <c r="Z2743" s="5" t="s">
        <v>5015</v>
      </c>
      <c r="AC2743" s="4">
        <v>69</v>
      </c>
      <c r="AD2743" s="5" t="s">
        <v>129</v>
      </c>
      <c r="AE2743" s="5" t="s">
        <v>130</v>
      </c>
      <c r="AJ2743" s="5" t="s">
        <v>33</v>
      </c>
      <c r="AK2743" s="5" t="s">
        <v>34</v>
      </c>
      <c r="AL2743" s="5" t="s">
        <v>148</v>
      </c>
      <c r="AM2743" s="5" t="s">
        <v>149</v>
      </c>
      <c r="AT2743" s="5" t="s">
        <v>695</v>
      </c>
      <c r="AU2743" s="5" t="s">
        <v>696</v>
      </c>
      <c r="AV2743" s="5" t="s">
        <v>8641</v>
      </c>
      <c r="AW2743" s="5" t="s">
        <v>8642</v>
      </c>
      <c r="BG2743" s="5" t="s">
        <v>695</v>
      </c>
      <c r="BH2743" s="5" t="s">
        <v>696</v>
      </c>
      <c r="BI2743" s="5" t="s">
        <v>8643</v>
      </c>
      <c r="BJ2743" s="5" t="s">
        <v>1162</v>
      </c>
      <c r="BK2743" s="5" t="s">
        <v>695</v>
      </c>
      <c r="BL2743" s="5" t="s">
        <v>696</v>
      </c>
      <c r="BM2743" s="5" t="s">
        <v>8644</v>
      </c>
      <c r="BN2743" s="5" t="s">
        <v>8645</v>
      </c>
      <c r="BO2743" s="5" t="s">
        <v>588</v>
      </c>
      <c r="BP2743" s="5" t="s">
        <v>589</v>
      </c>
      <c r="BQ2743" s="5" t="s">
        <v>8646</v>
      </c>
      <c r="BR2743" s="5" t="s">
        <v>12387</v>
      </c>
      <c r="BS2743" s="5" t="s">
        <v>1126</v>
      </c>
      <c r="BT2743" s="5" t="s">
        <v>1127</v>
      </c>
    </row>
    <row r="2744" spans="1:72" ht="13.5" customHeight="1">
      <c r="A2744" s="7" t="str">
        <f>HYPERLINK("http://kyu.snu.ac.kr/sdhj/index.jsp?type=hj/GK14704_00IM0001_020a.jpg","1768_해북촌_020a")</f>
        <v>1768_해북촌_020a</v>
      </c>
      <c r="B2744" s="4">
        <v>1768</v>
      </c>
      <c r="C2744" s="4" t="s">
        <v>12388</v>
      </c>
      <c r="D2744" s="4" t="s">
        <v>12389</v>
      </c>
      <c r="E2744" s="4">
        <v>2743</v>
      </c>
      <c r="F2744" s="5">
        <v>14</v>
      </c>
      <c r="G2744" s="5" t="s">
        <v>8337</v>
      </c>
      <c r="H2744" s="5" t="s">
        <v>8338</v>
      </c>
      <c r="I2744" s="5">
        <v>5</v>
      </c>
      <c r="L2744" s="5">
        <v>2</v>
      </c>
      <c r="M2744" s="5" t="s">
        <v>8637</v>
      </c>
      <c r="N2744" s="5" t="s">
        <v>8638</v>
      </c>
      <c r="S2744" s="5" t="s">
        <v>95</v>
      </c>
      <c r="T2744" s="5" t="s">
        <v>96</v>
      </c>
      <c r="W2744" s="5" t="s">
        <v>439</v>
      </c>
      <c r="X2744" s="5" t="s">
        <v>440</v>
      </c>
      <c r="Y2744" s="5" t="s">
        <v>251</v>
      </c>
      <c r="Z2744" s="5" t="s">
        <v>252</v>
      </c>
      <c r="AC2744" s="4">
        <v>59</v>
      </c>
      <c r="AD2744" s="5" t="s">
        <v>912</v>
      </c>
      <c r="AE2744" s="5" t="s">
        <v>913</v>
      </c>
      <c r="AJ2744" s="5" t="s">
        <v>33</v>
      </c>
      <c r="AK2744" s="5" t="s">
        <v>34</v>
      </c>
      <c r="AL2744" s="5" t="s">
        <v>437</v>
      </c>
      <c r="AM2744" s="5" t="s">
        <v>438</v>
      </c>
      <c r="AT2744" s="5" t="s">
        <v>1030</v>
      </c>
      <c r="AU2744" s="5" t="s">
        <v>1031</v>
      </c>
      <c r="AV2744" s="5" t="s">
        <v>7842</v>
      </c>
      <c r="AW2744" s="5" t="s">
        <v>1549</v>
      </c>
      <c r="BG2744" s="5" t="s">
        <v>1030</v>
      </c>
      <c r="BH2744" s="5" t="s">
        <v>1031</v>
      </c>
      <c r="BI2744" s="5" t="s">
        <v>8647</v>
      </c>
      <c r="BJ2744" s="5" t="s">
        <v>8648</v>
      </c>
      <c r="BK2744" s="5" t="s">
        <v>1030</v>
      </c>
      <c r="BL2744" s="5" t="s">
        <v>1031</v>
      </c>
      <c r="BM2744" s="5" t="s">
        <v>501</v>
      </c>
      <c r="BN2744" s="5" t="s">
        <v>502</v>
      </c>
      <c r="BQ2744" s="5" t="s">
        <v>8649</v>
      </c>
      <c r="BR2744" s="5" t="s">
        <v>12390</v>
      </c>
      <c r="BS2744" s="5" t="s">
        <v>266</v>
      </c>
      <c r="BT2744" s="4" t="s">
        <v>12391</v>
      </c>
    </row>
    <row r="2745" spans="1:72" ht="13.5" customHeight="1">
      <c r="A2745" s="7" t="str">
        <f>HYPERLINK("http://kyu.snu.ac.kr/sdhj/index.jsp?type=hj/GK14704_00IM0001_020a.jpg","1768_해북촌_020a")</f>
        <v>1768_해북촌_020a</v>
      </c>
      <c r="B2745" s="4">
        <v>1768</v>
      </c>
      <c r="C2745" s="4" t="s">
        <v>10355</v>
      </c>
      <c r="D2745" s="4" t="s">
        <v>10356</v>
      </c>
      <c r="E2745" s="4">
        <v>2744</v>
      </c>
      <c r="F2745" s="5">
        <v>14</v>
      </c>
      <c r="G2745" s="5" t="s">
        <v>8337</v>
      </c>
      <c r="H2745" s="5" t="s">
        <v>8338</v>
      </c>
      <c r="I2745" s="5">
        <v>5</v>
      </c>
      <c r="L2745" s="5">
        <v>2</v>
      </c>
      <c r="M2745" s="5" t="s">
        <v>8637</v>
      </c>
      <c r="N2745" s="5" t="s">
        <v>8638</v>
      </c>
      <c r="S2745" s="5" t="s">
        <v>127</v>
      </c>
      <c r="T2745" s="5" t="s">
        <v>128</v>
      </c>
      <c r="Y2745" s="5" t="s">
        <v>251</v>
      </c>
      <c r="Z2745" s="5" t="s">
        <v>252</v>
      </c>
      <c r="AC2745" s="4">
        <v>12</v>
      </c>
      <c r="AD2745" s="5" t="s">
        <v>183</v>
      </c>
      <c r="AE2745" s="5" t="s">
        <v>184</v>
      </c>
    </row>
    <row r="2746" spans="1:72" ht="13.5" customHeight="1">
      <c r="A2746" s="7" t="str">
        <f>HYPERLINK("http://kyu.snu.ac.kr/sdhj/index.jsp?type=hj/GK14704_00IM0001_020a.jpg","1768_해북촌_020a")</f>
        <v>1768_해북촌_020a</v>
      </c>
      <c r="B2746" s="4">
        <v>1768</v>
      </c>
      <c r="C2746" s="4" t="s">
        <v>9719</v>
      </c>
      <c r="D2746" s="4" t="s">
        <v>9720</v>
      </c>
      <c r="E2746" s="4">
        <v>2745</v>
      </c>
      <c r="F2746" s="5">
        <v>14</v>
      </c>
      <c r="G2746" s="5" t="s">
        <v>8337</v>
      </c>
      <c r="H2746" s="5" t="s">
        <v>8338</v>
      </c>
      <c r="I2746" s="5">
        <v>5</v>
      </c>
      <c r="L2746" s="5">
        <v>2</v>
      </c>
      <c r="M2746" s="5" t="s">
        <v>8637</v>
      </c>
      <c r="N2746" s="5" t="s">
        <v>8638</v>
      </c>
      <c r="S2746" s="5" t="s">
        <v>1958</v>
      </c>
      <c r="T2746" s="5" t="s">
        <v>1959</v>
      </c>
      <c r="U2746" s="5" t="s">
        <v>2781</v>
      </c>
      <c r="V2746" s="5" t="s">
        <v>2782</v>
      </c>
      <c r="Y2746" s="5" t="s">
        <v>7092</v>
      </c>
      <c r="Z2746" s="5" t="s">
        <v>5346</v>
      </c>
      <c r="AC2746" s="4">
        <v>28</v>
      </c>
      <c r="AD2746" s="5" t="s">
        <v>119</v>
      </c>
      <c r="AE2746" s="5" t="s">
        <v>120</v>
      </c>
    </row>
    <row r="2747" spans="1:72" ht="13.5" customHeight="1">
      <c r="A2747" s="7" t="str">
        <f>HYPERLINK("http://kyu.snu.ac.kr/sdhj/index.jsp?type=hj/GK14704_00IM0001_020a.jpg","1768_해북촌_020a")</f>
        <v>1768_해북촌_020a</v>
      </c>
      <c r="B2747" s="4">
        <v>1768</v>
      </c>
      <c r="C2747" s="4" t="s">
        <v>10680</v>
      </c>
      <c r="D2747" s="4" t="s">
        <v>10681</v>
      </c>
      <c r="E2747" s="4">
        <v>2746</v>
      </c>
      <c r="F2747" s="5">
        <v>14</v>
      </c>
      <c r="G2747" s="5" t="s">
        <v>8337</v>
      </c>
      <c r="H2747" s="5" t="s">
        <v>8338</v>
      </c>
      <c r="I2747" s="5">
        <v>5</v>
      </c>
      <c r="L2747" s="5">
        <v>3</v>
      </c>
      <c r="M2747" s="4" t="s">
        <v>8650</v>
      </c>
      <c r="N2747" s="4" t="s">
        <v>8651</v>
      </c>
      <c r="S2747" s="4"/>
      <c r="T2747" s="4" t="s">
        <v>9934</v>
      </c>
      <c r="U2747" s="5" t="s">
        <v>695</v>
      </c>
      <c r="V2747" s="5" t="s">
        <v>696</v>
      </c>
      <c r="W2747" s="5" t="s">
        <v>1502</v>
      </c>
      <c r="X2747" s="5" t="s">
        <v>1503</v>
      </c>
      <c r="Y2747" s="5" t="s">
        <v>8652</v>
      </c>
      <c r="Z2747" s="5" t="s">
        <v>8653</v>
      </c>
      <c r="AC2747" s="4">
        <v>36</v>
      </c>
      <c r="AD2747" s="5" t="s">
        <v>486</v>
      </c>
      <c r="AE2747" s="5" t="s">
        <v>487</v>
      </c>
      <c r="AJ2747" s="5" t="s">
        <v>33</v>
      </c>
      <c r="AK2747" s="5" t="s">
        <v>34</v>
      </c>
      <c r="AL2747" s="5" t="s">
        <v>1811</v>
      </c>
      <c r="AM2747" s="5" t="s">
        <v>1812</v>
      </c>
      <c r="AT2747" s="5" t="s">
        <v>695</v>
      </c>
      <c r="AU2747" s="5" t="s">
        <v>696</v>
      </c>
      <c r="AV2747" s="5" t="s">
        <v>1023</v>
      </c>
      <c r="AW2747" s="5" t="s">
        <v>1024</v>
      </c>
      <c r="BG2747" s="5" t="s">
        <v>2356</v>
      </c>
      <c r="BH2747" s="5" t="s">
        <v>12392</v>
      </c>
      <c r="BI2747" s="5" t="s">
        <v>8654</v>
      </c>
      <c r="BJ2747" s="5" t="s">
        <v>8655</v>
      </c>
      <c r="BK2747" s="5" t="s">
        <v>695</v>
      </c>
      <c r="BL2747" s="5" t="s">
        <v>696</v>
      </c>
      <c r="BM2747" s="5" t="s">
        <v>8656</v>
      </c>
      <c r="BN2747" s="5" t="s">
        <v>8657</v>
      </c>
      <c r="BO2747" s="5" t="s">
        <v>261</v>
      </c>
      <c r="BP2747" s="5" t="s">
        <v>262</v>
      </c>
      <c r="BQ2747" s="5" t="s">
        <v>8658</v>
      </c>
      <c r="BR2747" s="5" t="s">
        <v>8659</v>
      </c>
      <c r="BS2747" s="5" t="s">
        <v>103</v>
      </c>
      <c r="BT2747" s="5" t="s">
        <v>104</v>
      </c>
    </row>
    <row r="2748" spans="1:72" ht="13.5" customHeight="1">
      <c r="A2748" s="7" t="str">
        <f>HYPERLINK("http://kyu.snu.ac.kr/sdhj/index.jsp?type=hj/GK14704_00IM0001_020a.jpg","1768_해북촌_020a")</f>
        <v>1768_해북촌_020a</v>
      </c>
      <c r="B2748" s="4">
        <v>1768</v>
      </c>
      <c r="C2748" s="4" t="s">
        <v>9582</v>
      </c>
      <c r="D2748" s="4" t="s">
        <v>9583</v>
      </c>
      <c r="E2748" s="4">
        <v>2747</v>
      </c>
      <c r="F2748" s="5">
        <v>14</v>
      </c>
      <c r="G2748" s="5" t="s">
        <v>8337</v>
      </c>
      <c r="H2748" s="5" t="s">
        <v>8338</v>
      </c>
      <c r="I2748" s="5">
        <v>5</v>
      </c>
      <c r="L2748" s="5">
        <v>3</v>
      </c>
      <c r="M2748" s="5" t="s">
        <v>8650</v>
      </c>
      <c r="N2748" s="5" t="s">
        <v>8651</v>
      </c>
      <c r="S2748" s="5" t="s">
        <v>95</v>
      </c>
      <c r="T2748" s="5" t="s">
        <v>96</v>
      </c>
      <c r="W2748" s="5" t="s">
        <v>844</v>
      </c>
      <c r="X2748" s="5" t="s">
        <v>845</v>
      </c>
      <c r="Y2748" s="5" t="s">
        <v>251</v>
      </c>
      <c r="Z2748" s="5" t="s">
        <v>252</v>
      </c>
      <c r="AC2748" s="4">
        <v>39</v>
      </c>
      <c r="AD2748" s="5" t="s">
        <v>349</v>
      </c>
      <c r="AE2748" s="5" t="s">
        <v>350</v>
      </c>
      <c r="AJ2748" s="5" t="s">
        <v>33</v>
      </c>
      <c r="AK2748" s="5" t="s">
        <v>34</v>
      </c>
      <c r="AL2748" s="5" t="s">
        <v>841</v>
      </c>
      <c r="AM2748" s="5" t="s">
        <v>842</v>
      </c>
      <c r="AT2748" s="5" t="s">
        <v>695</v>
      </c>
      <c r="AU2748" s="5" t="s">
        <v>696</v>
      </c>
      <c r="AV2748" s="5" t="s">
        <v>6592</v>
      </c>
      <c r="AW2748" s="5" t="s">
        <v>6593</v>
      </c>
      <c r="BG2748" s="5" t="s">
        <v>695</v>
      </c>
      <c r="BH2748" s="5" t="s">
        <v>696</v>
      </c>
      <c r="BI2748" s="5" t="s">
        <v>8660</v>
      </c>
      <c r="BJ2748" s="5" t="s">
        <v>8281</v>
      </c>
      <c r="BK2748" s="5" t="s">
        <v>695</v>
      </c>
      <c r="BL2748" s="5" t="s">
        <v>696</v>
      </c>
      <c r="BM2748" s="5" t="s">
        <v>2812</v>
      </c>
      <c r="BN2748" s="5" t="s">
        <v>933</v>
      </c>
      <c r="BO2748" s="5" t="s">
        <v>695</v>
      </c>
      <c r="BP2748" s="5" t="s">
        <v>696</v>
      </c>
      <c r="BQ2748" s="5" t="s">
        <v>8661</v>
      </c>
      <c r="BR2748" s="5" t="s">
        <v>8662</v>
      </c>
      <c r="BS2748" s="5" t="s">
        <v>103</v>
      </c>
      <c r="BT2748" s="5" t="s">
        <v>104</v>
      </c>
    </row>
    <row r="2749" spans="1:72" ht="13.5" customHeight="1">
      <c r="A2749" s="7" t="str">
        <f>HYPERLINK("http://kyu.snu.ac.kr/sdhj/index.jsp?type=hj/GK14704_00IM0001_020a.jpg","1768_해북촌_020a")</f>
        <v>1768_해북촌_020a</v>
      </c>
      <c r="B2749" s="4">
        <v>1768</v>
      </c>
      <c r="C2749" s="4" t="s">
        <v>10118</v>
      </c>
      <c r="D2749" s="4" t="s">
        <v>10119</v>
      </c>
      <c r="E2749" s="4">
        <v>2748</v>
      </c>
      <c r="F2749" s="5">
        <v>14</v>
      </c>
      <c r="G2749" s="5" t="s">
        <v>8337</v>
      </c>
      <c r="H2749" s="5" t="s">
        <v>8338</v>
      </c>
      <c r="I2749" s="5">
        <v>5</v>
      </c>
      <c r="L2749" s="5">
        <v>3</v>
      </c>
      <c r="M2749" s="5" t="s">
        <v>8650</v>
      </c>
      <c r="N2749" s="5" t="s">
        <v>8651</v>
      </c>
      <c r="S2749" s="5" t="s">
        <v>127</v>
      </c>
      <c r="T2749" s="5" t="s">
        <v>128</v>
      </c>
      <c r="AC2749" s="4">
        <v>8</v>
      </c>
      <c r="AD2749" s="5" t="s">
        <v>141</v>
      </c>
      <c r="AE2749" s="5" t="s">
        <v>142</v>
      </c>
    </row>
    <row r="2750" spans="1:72" ht="13.5" customHeight="1">
      <c r="A2750" s="7" t="str">
        <f>HYPERLINK("http://kyu.snu.ac.kr/sdhj/index.jsp?type=hj/GK14704_00IM0001_020a.jpg","1768_해북촌_020a")</f>
        <v>1768_해북촌_020a</v>
      </c>
      <c r="B2750" s="4">
        <v>1768</v>
      </c>
      <c r="C2750" s="4" t="s">
        <v>9582</v>
      </c>
      <c r="D2750" s="4" t="s">
        <v>9583</v>
      </c>
      <c r="E2750" s="4">
        <v>2749</v>
      </c>
      <c r="F2750" s="5">
        <v>14</v>
      </c>
      <c r="G2750" s="5" t="s">
        <v>8337</v>
      </c>
      <c r="H2750" s="5" t="s">
        <v>8338</v>
      </c>
      <c r="I2750" s="5">
        <v>5</v>
      </c>
      <c r="L2750" s="5">
        <v>4</v>
      </c>
      <c r="M2750" s="4" t="s">
        <v>8663</v>
      </c>
      <c r="N2750" s="4" t="s">
        <v>8664</v>
      </c>
      <c r="S2750" s="4"/>
      <c r="T2750" s="4" t="s">
        <v>11898</v>
      </c>
      <c r="U2750" s="5" t="s">
        <v>8665</v>
      </c>
      <c r="V2750" s="5" t="s">
        <v>8666</v>
      </c>
      <c r="W2750" s="5" t="s">
        <v>97</v>
      </c>
      <c r="X2750" s="5" t="s">
        <v>98</v>
      </c>
      <c r="Y2750" s="5" t="s">
        <v>8667</v>
      </c>
      <c r="Z2750" s="5" t="s">
        <v>8668</v>
      </c>
      <c r="AC2750" s="4">
        <v>53</v>
      </c>
      <c r="AD2750" s="5" t="s">
        <v>391</v>
      </c>
      <c r="AE2750" s="5" t="s">
        <v>392</v>
      </c>
      <c r="AJ2750" s="5" t="s">
        <v>33</v>
      </c>
      <c r="AK2750" s="5" t="s">
        <v>34</v>
      </c>
      <c r="AL2750" s="5" t="s">
        <v>103</v>
      </c>
      <c r="AM2750" s="5" t="s">
        <v>104</v>
      </c>
      <c r="AN2750" s="5" t="s">
        <v>3056</v>
      </c>
      <c r="AO2750" s="5" t="s">
        <v>122</v>
      </c>
      <c r="AP2750" s="5" t="s">
        <v>73</v>
      </c>
      <c r="AQ2750" s="5" t="s">
        <v>74</v>
      </c>
      <c r="AR2750" s="5" t="s">
        <v>8669</v>
      </c>
      <c r="AS2750" s="5" t="s">
        <v>8670</v>
      </c>
      <c r="AT2750" s="5" t="s">
        <v>1030</v>
      </c>
      <c r="AU2750" s="5" t="s">
        <v>1031</v>
      </c>
      <c r="AV2750" s="5" t="s">
        <v>8671</v>
      </c>
      <c r="AW2750" s="5" t="s">
        <v>8672</v>
      </c>
      <c r="BG2750" s="5" t="s">
        <v>1030</v>
      </c>
      <c r="BH2750" s="5" t="s">
        <v>1031</v>
      </c>
      <c r="BI2750" s="5" t="s">
        <v>2197</v>
      </c>
      <c r="BJ2750" s="5" t="s">
        <v>2198</v>
      </c>
      <c r="BK2750" s="5" t="s">
        <v>1030</v>
      </c>
      <c r="BL2750" s="5" t="s">
        <v>1031</v>
      </c>
      <c r="BM2750" s="5" t="s">
        <v>6918</v>
      </c>
      <c r="BN2750" s="5" t="s">
        <v>6919</v>
      </c>
      <c r="BO2750" s="5" t="s">
        <v>695</v>
      </c>
      <c r="BP2750" s="5" t="s">
        <v>696</v>
      </c>
      <c r="BQ2750" s="5" t="s">
        <v>8673</v>
      </c>
      <c r="BR2750" s="5" t="s">
        <v>8674</v>
      </c>
      <c r="BS2750" s="5" t="s">
        <v>3064</v>
      </c>
      <c r="BT2750" s="5" t="s">
        <v>3065</v>
      </c>
    </row>
    <row r="2751" spans="1:72" ht="13.5" customHeight="1">
      <c r="A2751" s="7" t="str">
        <f>HYPERLINK("http://kyu.snu.ac.kr/sdhj/index.jsp?type=hj/GK14704_00IM0001_020a.jpg","1768_해북촌_020a")</f>
        <v>1768_해북촌_020a</v>
      </c>
      <c r="B2751" s="4">
        <v>1768</v>
      </c>
      <c r="C2751" s="4" t="s">
        <v>10819</v>
      </c>
      <c r="D2751" s="4" t="s">
        <v>10820</v>
      </c>
      <c r="E2751" s="4">
        <v>2750</v>
      </c>
      <c r="F2751" s="5">
        <v>14</v>
      </c>
      <c r="G2751" s="5" t="s">
        <v>8337</v>
      </c>
      <c r="H2751" s="5" t="s">
        <v>8338</v>
      </c>
      <c r="I2751" s="5">
        <v>5</v>
      </c>
      <c r="L2751" s="5">
        <v>4</v>
      </c>
      <c r="M2751" s="5" t="s">
        <v>8663</v>
      </c>
      <c r="N2751" s="5" t="s">
        <v>8664</v>
      </c>
      <c r="S2751" s="5" t="s">
        <v>95</v>
      </c>
      <c r="T2751" s="5" t="s">
        <v>96</v>
      </c>
      <c r="W2751" s="5" t="s">
        <v>249</v>
      </c>
      <c r="X2751" s="4" t="s">
        <v>12393</v>
      </c>
      <c r="Y2751" s="5" t="s">
        <v>251</v>
      </c>
      <c r="Z2751" s="5" t="s">
        <v>252</v>
      </c>
      <c r="AC2751" s="4">
        <v>59</v>
      </c>
      <c r="AD2751" s="5" t="s">
        <v>912</v>
      </c>
      <c r="AE2751" s="5" t="s">
        <v>913</v>
      </c>
      <c r="AJ2751" s="5" t="s">
        <v>33</v>
      </c>
      <c r="AK2751" s="5" t="s">
        <v>34</v>
      </c>
      <c r="AL2751" s="5" t="s">
        <v>266</v>
      </c>
      <c r="AM2751" s="4" t="s">
        <v>12394</v>
      </c>
      <c r="AT2751" s="5" t="s">
        <v>261</v>
      </c>
      <c r="AU2751" s="5" t="s">
        <v>262</v>
      </c>
      <c r="AV2751" s="5" t="s">
        <v>8675</v>
      </c>
      <c r="AW2751" s="5" t="s">
        <v>2561</v>
      </c>
      <c r="BG2751" s="5" t="s">
        <v>1030</v>
      </c>
      <c r="BH2751" s="5" t="s">
        <v>1031</v>
      </c>
      <c r="BI2751" s="5" t="s">
        <v>8676</v>
      </c>
      <c r="BJ2751" s="5" t="s">
        <v>8677</v>
      </c>
      <c r="BK2751" s="5" t="s">
        <v>261</v>
      </c>
      <c r="BL2751" s="5" t="s">
        <v>262</v>
      </c>
      <c r="BM2751" s="5" t="s">
        <v>8678</v>
      </c>
      <c r="BN2751" s="5" t="s">
        <v>1757</v>
      </c>
      <c r="BO2751" s="5" t="s">
        <v>1030</v>
      </c>
      <c r="BP2751" s="5" t="s">
        <v>1031</v>
      </c>
      <c r="BQ2751" s="5" t="s">
        <v>8679</v>
      </c>
      <c r="BR2751" s="5" t="s">
        <v>12395</v>
      </c>
      <c r="BS2751" s="5" t="s">
        <v>93</v>
      </c>
      <c r="BT2751" s="5" t="s">
        <v>94</v>
      </c>
    </row>
    <row r="2752" spans="1:72" ht="13.5" customHeight="1">
      <c r="A2752" s="7" t="str">
        <f>HYPERLINK("http://kyu.snu.ac.kr/sdhj/index.jsp?type=hj/GK14704_00IM0001_020a.jpg","1768_해북촌_020a")</f>
        <v>1768_해북촌_020a</v>
      </c>
      <c r="B2752" s="4">
        <v>1768</v>
      </c>
      <c r="C2752" s="4" t="s">
        <v>12396</v>
      </c>
      <c r="D2752" s="4" t="s">
        <v>12397</v>
      </c>
      <c r="E2752" s="4">
        <v>2751</v>
      </c>
      <c r="F2752" s="5">
        <v>14</v>
      </c>
      <c r="G2752" s="5" t="s">
        <v>8337</v>
      </c>
      <c r="H2752" s="5" t="s">
        <v>8338</v>
      </c>
      <c r="I2752" s="5">
        <v>5</v>
      </c>
      <c r="L2752" s="5">
        <v>4</v>
      </c>
      <c r="M2752" s="5" t="s">
        <v>8663</v>
      </c>
      <c r="N2752" s="5" t="s">
        <v>8664</v>
      </c>
      <c r="S2752" s="5" t="s">
        <v>127</v>
      </c>
      <c r="T2752" s="5" t="s">
        <v>128</v>
      </c>
      <c r="Y2752" s="5" t="s">
        <v>251</v>
      </c>
      <c r="Z2752" s="5" t="s">
        <v>252</v>
      </c>
      <c r="AC2752" s="4">
        <v>8</v>
      </c>
      <c r="AD2752" s="5" t="s">
        <v>141</v>
      </c>
      <c r="AE2752" s="5" t="s">
        <v>142</v>
      </c>
    </row>
    <row r="2753" spans="1:72" ht="13.5" customHeight="1">
      <c r="A2753" s="7" t="str">
        <f>HYPERLINK("http://kyu.snu.ac.kr/sdhj/index.jsp?type=hj/GK14704_00IM0001_020a.jpg","1768_해북촌_020a")</f>
        <v>1768_해북촌_020a</v>
      </c>
      <c r="B2753" s="4">
        <v>1768</v>
      </c>
      <c r="C2753" s="4" t="s">
        <v>10595</v>
      </c>
      <c r="D2753" s="4" t="s">
        <v>10596</v>
      </c>
      <c r="E2753" s="4">
        <v>2752</v>
      </c>
      <c r="F2753" s="5">
        <v>14</v>
      </c>
      <c r="G2753" s="5" t="s">
        <v>8337</v>
      </c>
      <c r="H2753" s="5" t="s">
        <v>8338</v>
      </c>
      <c r="I2753" s="5">
        <v>5</v>
      </c>
      <c r="L2753" s="5">
        <v>5</v>
      </c>
      <c r="M2753" s="4" t="s">
        <v>7628</v>
      </c>
      <c r="N2753" s="4" t="s">
        <v>7629</v>
      </c>
      <c r="S2753" s="4"/>
      <c r="T2753" s="4" t="s">
        <v>10144</v>
      </c>
      <c r="U2753" s="5" t="s">
        <v>6191</v>
      </c>
      <c r="V2753" s="5" t="s">
        <v>6192</v>
      </c>
      <c r="Y2753" s="5" t="s">
        <v>7628</v>
      </c>
      <c r="Z2753" s="5" t="s">
        <v>7629</v>
      </c>
      <c r="AC2753" s="4">
        <v>31</v>
      </c>
      <c r="AD2753" s="5" t="s">
        <v>283</v>
      </c>
      <c r="AE2753" s="5" t="s">
        <v>284</v>
      </c>
      <c r="AJ2753" s="5" t="s">
        <v>33</v>
      </c>
      <c r="AK2753" s="5" t="s">
        <v>34</v>
      </c>
      <c r="AL2753" s="5" t="s">
        <v>325</v>
      </c>
      <c r="AM2753" s="5" t="s">
        <v>326</v>
      </c>
      <c r="AN2753" s="5" t="s">
        <v>3056</v>
      </c>
      <c r="AO2753" s="5" t="s">
        <v>122</v>
      </c>
      <c r="AP2753" s="5" t="s">
        <v>73</v>
      </c>
      <c r="AQ2753" s="5" t="s">
        <v>74</v>
      </c>
      <c r="AR2753" s="5" t="s">
        <v>7607</v>
      </c>
      <c r="AS2753" s="5" t="s">
        <v>7608</v>
      </c>
      <c r="AV2753" s="5" t="s">
        <v>8680</v>
      </c>
      <c r="AW2753" s="5" t="s">
        <v>8681</v>
      </c>
      <c r="BI2753" s="5" t="s">
        <v>8682</v>
      </c>
      <c r="BJ2753" s="5" t="s">
        <v>8683</v>
      </c>
      <c r="BM2753" s="5" t="s">
        <v>8684</v>
      </c>
      <c r="BN2753" s="5" t="s">
        <v>3328</v>
      </c>
      <c r="BQ2753" s="5" t="s">
        <v>8685</v>
      </c>
      <c r="BR2753" s="5" t="s">
        <v>12398</v>
      </c>
      <c r="BS2753" s="5" t="s">
        <v>266</v>
      </c>
      <c r="BT2753" s="4" t="s">
        <v>12399</v>
      </c>
    </row>
    <row r="2754" spans="1:72" ht="13.5" customHeight="1">
      <c r="A2754" s="7" t="str">
        <f>HYPERLINK("http://kyu.snu.ac.kr/sdhj/index.jsp?type=hj/GK14704_00IM0001_020a.jpg","1768_해북촌_020a")</f>
        <v>1768_해북촌_020a</v>
      </c>
      <c r="B2754" s="4">
        <v>1768</v>
      </c>
      <c r="C2754" s="4" t="s">
        <v>12140</v>
      </c>
      <c r="D2754" s="4" t="s">
        <v>12141</v>
      </c>
      <c r="E2754" s="4">
        <v>2753</v>
      </c>
      <c r="F2754" s="5">
        <v>14</v>
      </c>
      <c r="G2754" s="5" t="s">
        <v>8337</v>
      </c>
      <c r="H2754" s="5" t="s">
        <v>8338</v>
      </c>
      <c r="I2754" s="5">
        <v>5</v>
      </c>
      <c r="L2754" s="5">
        <v>5</v>
      </c>
      <c r="M2754" s="5" t="s">
        <v>7628</v>
      </c>
      <c r="N2754" s="5" t="s">
        <v>7629</v>
      </c>
      <c r="S2754" s="5" t="s">
        <v>95</v>
      </c>
      <c r="T2754" s="5" t="s">
        <v>96</v>
      </c>
      <c r="W2754" s="5" t="s">
        <v>97</v>
      </c>
      <c r="X2754" s="5" t="s">
        <v>98</v>
      </c>
      <c r="Y2754" s="5" t="s">
        <v>251</v>
      </c>
      <c r="Z2754" s="5" t="s">
        <v>252</v>
      </c>
      <c r="AC2754" s="4">
        <v>44</v>
      </c>
      <c r="AD2754" s="5" t="s">
        <v>1010</v>
      </c>
      <c r="AE2754" s="5" t="s">
        <v>1011</v>
      </c>
      <c r="AJ2754" s="5" t="s">
        <v>33</v>
      </c>
      <c r="AK2754" s="5" t="s">
        <v>34</v>
      </c>
      <c r="AL2754" s="5" t="s">
        <v>103</v>
      </c>
      <c r="AM2754" s="5" t="s">
        <v>104</v>
      </c>
      <c r="AT2754" s="5" t="s">
        <v>1030</v>
      </c>
      <c r="AU2754" s="5" t="s">
        <v>1031</v>
      </c>
      <c r="AV2754" s="5" t="s">
        <v>8686</v>
      </c>
      <c r="AW2754" s="5" t="s">
        <v>8687</v>
      </c>
      <c r="BG2754" s="5" t="s">
        <v>1030</v>
      </c>
      <c r="BH2754" s="5" t="s">
        <v>1031</v>
      </c>
      <c r="BI2754" s="5" t="s">
        <v>8688</v>
      </c>
      <c r="BJ2754" s="5" t="s">
        <v>8689</v>
      </c>
      <c r="BK2754" s="5" t="s">
        <v>1030</v>
      </c>
      <c r="BL2754" s="5" t="s">
        <v>1031</v>
      </c>
      <c r="BM2754" s="5" t="s">
        <v>8690</v>
      </c>
      <c r="BN2754" s="5" t="s">
        <v>1391</v>
      </c>
      <c r="BO2754" s="5" t="s">
        <v>1030</v>
      </c>
      <c r="BP2754" s="5" t="s">
        <v>1031</v>
      </c>
      <c r="BQ2754" s="5" t="s">
        <v>8691</v>
      </c>
      <c r="BR2754" s="5" t="s">
        <v>12400</v>
      </c>
      <c r="BS2754" s="5" t="s">
        <v>266</v>
      </c>
      <c r="BT2754" s="4" t="s">
        <v>11754</v>
      </c>
    </row>
    <row r="2755" spans="1:72" ht="13.5" customHeight="1">
      <c r="A2755" s="7" t="str">
        <f>HYPERLINK("http://kyu.snu.ac.kr/sdhj/index.jsp?type=hj/GK14704_00IM0001_020a.jpg","1768_해북촌_020a")</f>
        <v>1768_해북촌_020a</v>
      </c>
      <c r="B2755" s="4">
        <v>1768</v>
      </c>
      <c r="C2755" s="4" t="s">
        <v>11755</v>
      </c>
      <c r="D2755" s="4" t="s">
        <v>11756</v>
      </c>
      <c r="E2755" s="4">
        <v>2754</v>
      </c>
      <c r="F2755" s="5">
        <v>14</v>
      </c>
      <c r="G2755" s="5" t="s">
        <v>8337</v>
      </c>
      <c r="H2755" s="5" t="s">
        <v>8338</v>
      </c>
      <c r="I2755" s="5">
        <v>5</v>
      </c>
      <c r="L2755" s="5">
        <v>5</v>
      </c>
      <c r="M2755" s="5" t="s">
        <v>7628</v>
      </c>
      <c r="N2755" s="5" t="s">
        <v>7629</v>
      </c>
      <c r="S2755" s="5" t="s">
        <v>127</v>
      </c>
      <c r="T2755" s="5" t="s">
        <v>128</v>
      </c>
      <c r="Y2755" s="5" t="s">
        <v>251</v>
      </c>
      <c r="Z2755" s="5" t="s">
        <v>252</v>
      </c>
      <c r="AC2755" s="4">
        <v>8</v>
      </c>
      <c r="AD2755" s="5" t="s">
        <v>141</v>
      </c>
      <c r="AE2755" s="5" t="s">
        <v>142</v>
      </c>
    </row>
    <row r="2756" spans="1:72" ht="13.5" customHeight="1">
      <c r="A2756" s="7" t="str">
        <f>HYPERLINK("http://kyu.snu.ac.kr/sdhj/index.jsp?type=hj/GK14704_00IM0001_020a.jpg","1768_해북촌_020a")</f>
        <v>1768_해북촌_020a</v>
      </c>
      <c r="B2756" s="4">
        <v>1768</v>
      </c>
      <c r="C2756" s="4" t="s">
        <v>9719</v>
      </c>
      <c r="D2756" s="4" t="s">
        <v>9720</v>
      </c>
      <c r="E2756" s="4">
        <v>2755</v>
      </c>
      <c r="F2756" s="5">
        <v>14</v>
      </c>
      <c r="G2756" s="5" t="s">
        <v>8337</v>
      </c>
      <c r="H2756" s="5" t="s">
        <v>8338</v>
      </c>
      <c r="I2756" s="5">
        <v>6</v>
      </c>
      <c r="J2756" s="5" t="s">
        <v>8692</v>
      </c>
      <c r="K2756" s="5" t="s">
        <v>12401</v>
      </c>
      <c r="L2756" s="5">
        <v>1</v>
      </c>
      <c r="M2756" s="4" t="s">
        <v>8693</v>
      </c>
      <c r="N2756" s="4" t="s">
        <v>8694</v>
      </c>
      <c r="S2756" s="4"/>
      <c r="T2756" s="4" t="s">
        <v>9919</v>
      </c>
      <c r="W2756" s="5" t="s">
        <v>97</v>
      </c>
      <c r="X2756" s="5" t="s">
        <v>98</v>
      </c>
      <c r="Y2756" s="5" t="s">
        <v>8695</v>
      </c>
      <c r="Z2756" s="5" t="s">
        <v>3979</v>
      </c>
      <c r="AC2756" s="4">
        <v>39</v>
      </c>
      <c r="AD2756" s="5" t="s">
        <v>304</v>
      </c>
      <c r="AE2756" s="5" t="s">
        <v>229</v>
      </c>
      <c r="AJ2756" s="5" t="s">
        <v>33</v>
      </c>
      <c r="AK2756" s="5" t="s">
        <v>34</v>
      </c>
      <c r="AL2756" s="5" t="s">
        <v>93</v>
      </c>
      <c r="AM2756" s="5" t="s">
        <v>94</v>
      </c>
      <c r="AT2756" s="5" t="s">
        <v>695</v>
      </c>
      <c r="AU2756" s="5" t="s">
        <v>696</v>
      </c>
      <c r="AV2756" s="5" t="s">
        <v>860</v>
      </c>
      <c r="AW2756" s="5" t="s">
        <v>861</v>
      </c>
      <c r="BG2756" s="5" t="s">
        <v>695</v>
      </c>
      <c r="BH2756" s="5" t="s">
        <v>696</v>
      </c>
      <c r="BI2756" s="5" t="s">
        <v>8696</v>
      </c>
      <c r="BJ2756" s="5" t="s">
        <v>8697</v>
      </c>
      <c r="BK2756" s="5" t="s">
        <v>695</v>
      </c>
      <c r="BL2756" s="5" t="s">
        <v>696</v>
      </c>
      <c r="BM2756" s="5" t="s">
        <v>8698</v>
      </c>
      <c r="BN2756" s="5" t="s">
        <v>8699</v>
      </c>
      <c r="BO2756" s="5" t="s">
        <v>695</v>
      </c>
      <c r="BP2756" s="5" t="s">
        <v>696</v>
      </c>
      <c r="BQ2756" s="5" t="s">
        <v>8700</v>
      </c>
      <c r="BR2756" s="5" t="s">
        <v>8701</v>
      </c>
      <c r="BS2756" s="5" t="s">
        <v>148</v>
      </c>
      <c r="BT2756" s="5" t="s">
        <v>149</v>
      </c>
    </row>
    <row r="2757" spans="1:72" ht="13.5" customHeight="1">
      <c r="A2757" s="7" t="str">
        <f>HYPERLINK("http://kyu.snu.ac.kr/sdhj/index.jsp?type=hj/GK14704_00IM0001_020a.jpg","1768_해북촌_020a")</f>
        <v>1768_해북촌_020a</v>
      </c>
      <c r="B2757" s="4">
        <v>1768</v>
      </c>
      <c r="C2757" s="4" t="s">
        <v>10217</v>
      </c>
      <c r="D2757" s="4" t="s">
        <v>10218</v>
      </c>
      <c r="E2757" s="4">
        <v>2756</v>
      </c>
      <c r="F2757" s="5">
        <v>14</v>
      </c>
      <c r="G2757" s="5" t="s">
        <v>8337</v>
      </c>
      <c r="H2757" s="5" t="s">
        <v>8338</v>
      </c>
      <c r="I2757" s="5">
        <v>6</v>
      </c>
      <c r="L2757" s="5">
        <v>1</v>
      </c>
      <c r="M2757" s="5" t="s">
        <v>8693</v>
      </c>
      <c r="N2757" s="5" t="s">
        <v>8694</v>
      </c>
      <c r="S2757" s="5" t="s">
        <v>95</v>
      </c>
      <c r="T2757" s="5" t="s">
        <v>96</v>
      </c>
      <c r="W2757" s="5" t="s">
        <v>250</v>
      </c>
      <c r="X2757" s="4" t="s">
        <v>11661</v>
      </c>
      <c r="Y2757" s="5" t="s">
        <v>99</v>
      </c>
      <c r="Z2757" s="5" t="s">
        <v>100</v>
      </c>
      <c r="AC2757" s="4">
        <v>39</v>
      </c>
      <c r="AD2757" s="5" t="s">
        <v>349</v>
      </c>
      <c r="AE2757" s="5" t="s">
        <v>350</v>
      </c>
      <c r="AJ2757" s="5" t="s">
        <v>33</v>
      </c>
      <c r="AK2757" s="5" t="s">
        <v>34</v>
      </c>
      <c r="AL2757" s="5" t="s">
        <v>93</v>
      </c>
      <c r="AM2757" s="5" t="s">
        <v>94</v>
      </c>
      <c r="AV2757" s="5" t="s">
        <v>7591</v>
      </c>
      <c r="AW2757" s="5" t="s">
        <v>7592</v>
      </c>
      <c r="BI2757" s="5" t="s">
        <v>8702</v>
      </c>
      <c r="BJ2757" s="5" t="s">
        <v>3960</v>
      </c>
      <c r="BM2757" s="5" t="s">
        <v>5714</v>
      </c>
      <c r="BN2757" s="5" t="s">
        <v>5715</v>
      </c>
      <c r="BQ2757" s="5" t="s">
        <v>8703</v>
      </c>
      <c r="BR2757" s="5" t="s">
        <v>12402</v>
      </c>
      <c r="BS2757" s="5" t="s">
        <v>970</v>
      </c>
      <c r="BT2757" s="5" t="s">
        <v>971</v>
      </c>
    </row>
    <row r="2758" spans="1:72" ht="13.5" customHeight="1">
      <c r="A2758" s="7" t="str">
        <f>HYPERLINK("http://kyu.snu.ac.kr/sdhj/index.jsp?type=hj/GK14704_00IM0001_020a.jpg","1768_해북촌_020a")</f>
        <v>1768_해북촌_020a</v>
      </c>
      <c r="B2758" s="4">
        <v>1768</v>
      </c>
      <c r="C2758" s="4" t="s">
        <v>10663</v>
      </c>
      <c r="D2758" s="4" t="s">
        <v>10664</v>
      </c>
      <c r="E2758" s="4">
        <v>2757</v>
      </c>
      <c r="F2758" s="5">
        <v>14</v>
      </c>
      <c r="G2758" s="5" t="s">
        <v>8337</v>
      </c>
      <c r="H2758" s="5" t="s">
        <v>8338</v>
      </c>
      <c r="I2758" s="5">
        <v>6</v>
      </c>
      <c r="L2758" s="5">
        <v>1</v>
      </c>
      <c r="M2758" s="5" t="s">
        <v>8693</v>
      </c>
      <c r="N2758" s="5" t="s">
        <v>8694</v>
      </c>
      <c r="S2758" s="5" t="s">
        <v>248</v>
      </c>
      <c r="T2758" s="5" t="s">
        <v>176</v>
      </c>
      <c r="W2758" s="5" t="s">
        <v>928</v>
      </c>
      <c r="X2758" s="5" t="s">
        <v>929</v>
      </c>
      <c r="Y2758" s="5" t="s">
        <v>99</v>
      </c>
      <c r="Z2758" s="5" t="s">
        <v>100</v>
      </c>
      <c r="AC2758" s="4">
        <v>76</v>
      </c>
      <c r="AD2758" s="5" t="s">
        <v>476</v>
      </c>
      <c r="AE2758" s="5" t="s">
        <v>477</v>
      </c>
    </row>
    <row r="2759" spans="1:72" ht="13.5" customHeight="1">
      <c r="A2759" s="7" t="str">
        <f>HYPERLINK("http://kyu.snu.ac.kr/sdhj/index.jsp?type=hj/GK14704_00IM0001_020a.jpg","1768_해북촌_020a")</f>
        <v>1768_해북촌_020a</v>
      </c>
      <c r="B2759" s="4">
        <v>1768</v>
      </c>
      <c r="C2759" s="4" t="s">
        <v>9925</v>
      </c>
      <c r="D2759" s="4" t="s">
        <v>9926</v>
      </c>
      <c r="E2759" s="4">
        <v>2758</v>
      </c>
      <c r="F2759" s="5">
        <v>14</v>
      </c>
      <c r="G2759" s="5" t="s">
        <v>8337</v>
      </c>
      <c r="H2759" s="5" t="s">
        <v>8338</v>
      </c>
      <c r="I2759" s="5">
        <v>6</v>
      </c>
      <c r="L2759" s="5">
        <v>1</v>
      </c>
      <c r="M2759" s="5" t="s">
        <v>8693</v>
      </c>
      <c r="N2759" s="5" t="s">
        <v>8694</v>
      </c>
      <c r="S2759" s="5" t="s">
        <v>115</v>
      </c>
      <c r="T2759" s="5" t="s">
        <v>116</v>
      </c>
      <c r="U2759" s="5" t="s">
        <v>8704</v>
      </c>
      <c r="V2759" s="5" t="s">
        <v>8705</v>
      </c>
      <c r="Y2759" s="5" t="s">
        <v>9553</v>
      </c>
      <c r="Z2759" s="5" t="s">
        <v>1253</v>
      </c>
      <c r="AC2759" s="4">
        <v>12</v>
      </c>
      <c r="AD2759" s="5" t="s">
        <v>183</v>
      </c>
      <c r="AE2759" s="5" t="s">
        <v>184</v>
      </c>
    </row>
    <row r="2760" spans="1:72" ht="13.5" customHeight="1">
      <c r="A2760" s="7" t="str">
        <f>HYPERLINK("http://kyu.snu.ac.kr/sdhj/index.jsp?type=hj/GK14704_00IM0001_020a.jpg","1768_해북촌_020a")</f>
        <v>1768_해북촌_020a</v>
      </c>
      <c r="B2760" s="4">
        <v>1768</v>
      </c>
      <c r="C2760" s="4" t="s">
        <v>9925</v>
      </c>
      <c r="D2760" s="4" t="s">
        <v>9926</v>
      </c>
      <c r="E2760" s="4">
        <v>2759</v>
      </c>
      <c r="F2760" s="5">
        <v>14</v>
      </c>
      <c r="G2760" s="5" t="s">
        <v>8337</v>
      </c>
      <c r="H2760" s="5" t="s">
        <v>8338</v>
      </c>
      <c r="I2760" s="5">
        <v>6</v>
      </c>
      <c r="L2760" s="5">
        <v>1</v>
      </c>
      <c r="M2760" s="5" t="s">
        <v>8693</v>
      </c>
      <c r="N2760" s="5" t="s">
        <v>8694</v>
      </c>
      <c r="S2760" s="5" t="s">
        <v>127</v>
      </c>
      <c r="T2760" s="5" t="s">
        <v>128</v>
      </c>
      <c r="AC2760" s="4">
        <v>9</v>
      </c>
      <c r="AD2760" s="5" t="s">
        <v>129</v>
      </c>
      <c r="AE2760" s="5" t="s">
        <v>130</v>
      </c>
      <c r="AF2760" s="5" t="s">
        <v>610</v>
      </c>
      <c r="AG2760" s="5" t="s">
        <v>611</v>
      </c>
    </row>
    <row r="2761" spans="1:72" ht="13.5" customHeight="1">
      <c r="A2761" s="7" t="str">
        <f>HYPERLINK("http://kyu.snu.ac.kr/sdhj/index.jsp?type=hj/GK14704_00IM0001_020a.jpg","1768_해북촌_020a")</f>
        <v>1768_해북촌_020a</v>
      </c>
      <c r="B2761" s="4">
        <v>1768</v>
      </c>
      <c r="C2761" s="4" t="s">
        <v>9925</v>
      </c>
      <c r="D2761" s="4" t="s">
        <v>9926</v>
      </c>
      <c r="E2761" s="4">
        <v>2760</v>
      </c>
      <c r="F2761" s="5">
        <v>14</v>
      </c>
      <c r="G2761" s="5" t="s">
        <v>8337</v>
      </c>
      <c r="H2761" s="5" t="s">
        <v>8338</v>
      </c>
      <c r="I2761" s="5">
        <v>6</v>
      </c>
      <c r="L2761" s="5">
        <v>1</v>
      </c>
      <c r="M2761" s="5" t="s">
        <v>8693</v>
      </c>
      <c r="N2761" s="5" t="s">
        <v>8694</v>
      </c>
      <c r="T2761" s="4" t="s">
        <v>9933</v>
      </c>
      <c r="U2761" s="5" t="s">
        <v>133</v>
      </c>
      <c r="V2761" s="5" t="s">
        <v>134</v>
      </c>
      <c r="Y2761" s="5" t="s">
        <v>232</v>
      </c>
      <c r="Z2761" s="5" t="s">
        <v>233</v>
      </c>
      <c r="AC2761" s="4">
        <v>14</v>
      </c>
      <c r="AD2761" s="5" t="s">
        <v>410</v>
      </c>
      <c r="AE2761" s="5" t="s">
        <v>411</v>
      </c>
    </row>
    <row r="2762" spans="1:72" ht="13.5" customHeight="1">
      <c r="A2762" s="7" t="str">
        <f>HYPERLINK("http://kyu.snu.ac.kr/sdhj/index.jsp?type=hj/GK14704_00IM0001_020a.jpg","1768_해북촌_020a")</f>
        <v>1768_해북촌_020a</v>
      </c>
      <c r="B2762" s="4">
        <v>1768</v>
      </c>
      <c r="C2762" s="4" t="s">
        <v>9925</v>
      </c>
      <c r="D2762" s="4" t="s">
        <v>9926</v>
      </c>
      <c r="E2762" s="4">
        <v>2761</v>
      </c>
      <c r="F2762" s="5">
        <v>14</v>
      </c>
      <c r="G2762" s="5" t="s">
        <v>8337</v>
      </c>
      <c r="H2762" s="5" t="s">
        <v>8338</v>
      </c>
      <c r="I2762" s="5">
        <v>6</v>
      </c>
      <c r="L2762" s="5">
        <v>2</v>
      </c>
      <c r="M2762" s="4" t="s">
        <v>3415</v>
      </c>
      <c r="N2762" s="4" t="s">
        <v>3416</v>
      </c>
      <c r="S2762" s="4"/>
      <c r="T2762" s="4" t="s">
        <v>9970</v>
      </c>
      <c r="U2762" s="5" t="s">
        <v>495</v>
      </c>
      <c r="V2762" s="5" t="s">
        <v>496</v>
      </c>
      <c r="W2762" s="5" t="s">
        <v>408</v>
      </c>
      <c r="X2762" s="5" t="s">
        <v>409</v>
      </c>
      <c r="Y2762" s="5" t="s">
        <v>251</v>
      </c>
      <c r="Z2762" s="5" t="s">
        <v>252</v>
      </c>
      <c r="AC2762" s="4">
        <v>81</v>
      </c>
      <c r="AD2762" s="5" t="s">
        <v>213</v>
      </c>
      <c r="AE2762" s="5" t="s">
        <v>214</v>
      </c>
      <c r="AJ2762" s="5" t="s">
        <v>33</v>
      </c>
      <c r="AK2762" s="5" t="s">
        <v>34</v>
      </c>
      <c r="AL2762" s="5" t="s">
        <v>93</v>
      </c>
      <c r="AM2762" s="5" t="s">
        <v>94</v>
      </c>
      <c r="AT2762" s="5" t="s">
        <v>1030</v>
      </c>
      <c r="AU2762" s="5" t="s">
        <v>1031</v>
      </c>
      <c r="AV2762" s="5" t="s">
        <v>8706</v>
      </c>
      <c r="AW2762" s="5" t="s">
        <v>8707</v>
      </c>
      <c r="BG2762" s="5" t="s">
        <v>1030</v>
      </c>
      <c r="BH2762" s="5" t="s">
        <v>1031</v>
      </c>
      <c r="BI2762" s="5" t="s">
        <v>3878</v>
      </c>
      <c r="BJ2762" s="5" t="s">
        <v>3879</v>
      </c>
      <c r="BK2762" s="5" t="s">
        <v>1988</v>
      </c>
      <c r="BL2762" s="4" t="s">
        <v>12403</v>
      </c>
      <c r="BM2762" s="5" t="s">
        <v>8708</v>
      </c>
      <c r="BN2762" s="5" t="s">
        <v>6490</v>
      </c>
      <c r="BO2762" s="5" t="s">
        <v>1988</v>
      </c>
      <c r="BP2762" s="4" t="s">
        <v>12403</v>
      </c>
      <c r="BQ2762" s="5" t="s">
        <v>8709</v>
      </c>
      <c r="BR2762" s="5" t="s">
        <v>12404</v>
      </c>
      <c r="BS2762" s="5" t="s">
        <v>455</v>
      </c>
      <c r="BT2762" s="5" t="s">
        <v>456</v>
      </c>
    </row>
    <row r="2763" spans="1:72" ht="13.5" customHeight="1">
      <c r="A2763" s="7" t="str">
        <f>HYPERLINK("http://kyu.snu.ac.kr/sdhj/index.jsp?type=hj/GK14704_00IM0001_020a.jpg","1768_해북촌_020a")</f>
        <v>1768_해북촌_020a</v>
      </c>
      <c r="B2763" s="4">
        <v>1768</v>
      </c>
      <c r="C2763" s="4" t="s">
        <v>10672</v>
      </c>
      <c r="D2763" s="4" t="s">
        <v>10673</v>
      </c>
      <c r="E2763" s="4">
        <v>2762</v>
      </c>
      <c r="F2763" s="5">
        <v>14</v>
      </c>
      <c r="G2763" s="5" t="s">
        <v>8337</v>
      </c>
      <c r="H2763" s="5" t="s">
        <v>8338</v>
      </c>
      <c r="I2763" s="5">
        <v>6</v>
      </c>
      <c r="L2763" s="5">
        <v>3</v>
      </c>
      <c r="M2763" s="4" t="s">
        <v>8026</v>
      </c>
      <c r="N2763" s="4" t="s">
        <v>8027</v>
      </c>
      <c r="O2763" s="5" t="s">
        <v>12</v>
      </c>
      <c r="P2763" s="5" t="s">
        <v>13</v>
      </c>
      <c r="S2763" s="4"/>
      <c r="T2763" s="4" t="s">
        <v>10144</v>
      </c>
      <c r="W2763" s="5" t="s">
        <v>249</v>
      </c>
      <c r="X2763" s="4" t="s">
        <v>10821</v>
      </c>
      <c r="Y2763" s="5" t="s">
        <v>20</v>
      </c>
      <c r="Z2763" s="5" t="s">
        <v>21</v>
      </c>
      <c r="AC2763" s="4">
        <v>45</v>
      </c>
      <c r="AD2763" s="5" t="s">
        <v>79</v>
      </c>
      <c r="AE2763" s="5" t="s">
        <v>80</v>
      </c>
      <c r="AG2763" s="5" t="s">
        <v>3434</v>
      </c>
      <c r="AJ2763" s="5" t="s">
        <v>33</v>
      </c>
      <c r="AK2763" s="5" t="s">
        <v>34</v>
      </c>
      <c r="AL2763" s="5" t="s">
        <v>266</v>
      </c>
      <c r="AM2763" s="4" t="s">
        <v>10145</v>
      </c>
      <c r="AT2763" s="5" t="s">
        <v>695</v>
      </c>
      <c r="AU2763" s="5" t="s">
        <v>696</v>
      </c>
      <c r="AV2763" s="5" t="s">
        <v>8710</v>
      </c>
      <c r="AW2763" s="5" t="s">
        <v>8711</v>
      </c>
      <c r="BG2763" s="5" t="s">
        <v>695</v>
      </c>
      <c r="BH2763" s="5" t="s">
        <v>696</v>
      </c>
      <c r="BI2763" s="5" t="s">
        <v>8712</v>
      </c>
      <c r="BJ2763" s="5" t="s">
        <v>8713</v>
      </c>
      <c r="BK2763" s="5" t="s">
        <v>695</v>
      </c>
      <c r="BL2763" s="5" t="s">
        <v>696</v>
      </c>
      <c r="BM2763" s="5" t="s">
        <v>3828</v>
      </c>
      <c r="BN2763" s="5" t="s">
        <v>3829</v>
      </c>
      <c r="BO2763" s="5" t="s">
        <v>695</v>
      </c>
      <c r="BP2763" s="5" t="s">
        <v>696</v>
      </c>
      <c r="BQ2763" s="5" t="s">
        <v>8714</v>
      </c>
      <c r="BR2763" s="5" t="s">
        <v>8715</v>
      </c>
      <c r="BS2763" s="5" t="s">
        <v>2747</v>
      </c>
      <c r="BT2763" s="5" t="s">
        <v>2748</v>
      </c>
    </row>
    <row r="2764" spans="1:72" ht="13.5" customHeight="1">
      <c r="A2764" s="7" t="str">
        <f>HYPERLINK("http://kyu.snu.ac.kr/sdhj/index.jsp?type=hj/GK14704_00IM0001_020a.jpg","1768_해북촌_020a")</f>
        <v>1768_해북촌_020a</v>
      </c>
      <c r="B2764" s="4">
        <v>1768</v>
      </c>
      <c r="C2764" s="4" t="s">
        <v>12008</v>
      </c>
      <c r="D2764" s="4" t="s">
        <v>12009</v>
      </c>
      <c r="E2764" s="4">
        <v>2763</v>
      </c>
      <c r="F2764" s="5">
        <v>14</v>
      </c>
      <c r="G2764" s="5" t="s">
        <v>8337</v>
      </c>
      <c r="H2764" s="5" t="s">
        <v>8338</v>
      </c>
      <c r="I2764" s="5">
        <v>6</v>
      </c>
      <c r="L2764" s="5">
        <v>3</v>
      </c>
      <c r="M2764" s="5" t="s">
        <v>8026</v>
      </c>
      <c r="N2764" s="5" t="s">
        <v>8027</v>
      </c>
      <c r="T2764" s="4" t="s">
        <v>10525</v>
      </c>
      <c r="U2764" s="5" t="s">
        <v>133</v>
      </c>
      <c r="V2764" s="5" t="s">
        <v>134</v>
      </c>
      <c r="Y2764" s="5" t="s">
        <v>616</v>
      </c>
      <c r="Z2764" s="5" t="s">
        <v>617</v>
      </c>
      <c r="AC2764" s="4">
        <v>69</v>
      </c>
      <c r="AD2764" s="5" t="s">
        <v>129</v>
      </c>
      <c r="AE2764" s="5" t="s">
        <v>130</v>
      </c>
      <c r="AF2764" s="5" t="s">
        <v>1219</v>
      </c>
      <c r="AG2764" s="5" t="s">
        <v>10788</v>
      </c>
    </row>
    <row r="2765" spans="1:72" ht="13.5" customHeight="1">
      <c r="A2765" s="7" t="str">
        <f>HYPERLINK("http://kyu.snu.ac.kr/sdhj/index.jsp?type=hj/GK14704_00IM0001_020b.jpg","1768_해북촌_020b")</f>
        <v>1768_해북촌_020b</v>
      </c>
      <c r="B2765" s="4">
        <v>1768</v>
      </c>
      <c r="C2765" s="4" t="s">
        <v>10789</v>
      </c>
      <c r="D2765" s="4" t="s">
        <v>10790</v>
      </c>
      <c r="E2765" s="4">
        <v>2764</v>
      </c>
      <c r="F2765" s="5">
        <v>14</v>
      </c>
      <c r="G2765" s="5" t="s">
        <v>8337</v>
      </c>
      <c r="H2765" s="5" t="s">
        <v>8338</v>
      </c>
      <c r="I2765" s="5">
        <v>6</v>
      </c>
      <c r="L2765" s="5">
        <v>4</v>
      </c>
      <c r="M2765" s="4" t="s">
        <v>8716</v>
      </c>
      <c r="N2765" s="4" t="s">
        <v>8717</v>
      </c>
      <c r="O2765" s="5" t="s">
        <v>12</v>
      </c>
      <c r="P2765" s="5" t="s">
        <v>13</v>
      </c>
      <c r="S2765" s="4"/>
      <c r="T2765" s="4" t="s">
        <v>10666</v>
      </c>
      <c r="U2765" s="5" t="s">
        <v>708</v>
      </c>
      <c r="V2765" s="5" t="s">
        <v>709</v>
      </c>
      <c r="W2765" s="5" t="s">
        <v>249</v>
      </c>
      <c r="X2765" s="4" t="s">
        <v>10670</v>
      </c>
      <c r="Y2765" s="5" t="s">
        <v>1850</v>
      </c>
      <c r="Z2765" s="5" t="s">
        <v>1537</v>
      </c>
      <c r="AC2765" s="4">
        <v>62</v>
      </c>
      <c r="AD2765" s="5" t="s">
        <v>329</v>
      </c>
      <c r="AE2765" s="5" t="s">
        <v>330</v>
      </c>
      <c r="AJ2765" s="5" t="s">
        <v>33</v>
      </c>
      <c r="AK2765" s="5" t="s">
        <v>34</v>
      </c>
      <c r="AL2765" s="5" t="s">
        <v>266</v>
      </c>
      <c r="AM2765" s="4" t="s">
        <v>9972</v>
      </c>
      <c r="AV2765" s="5" t="s">
        <v>4551</v>
      </c>
      <c r="AW2765" s="5" t="s">
        <v>4552</v>
      </c>
      <c r="BI2765" s="5" t="s">
        <v>8718</v>
      </c>
      <c r="BJ2765" s="5" t="s">
        <v>8719</v>
      </c>
      <c r="BM2765" s="5" t="s">
        <v>3426</v>
      </c>
      <c r="BN2765" s="5" t="s">
        <v>3427</v>
      </c>
      <c r="BQ2765" s="5" t="s">
        <v>8439</v>
      </c>
      <c r="BR2765" s="5" t="s">
        <v>8440</v>
      </c>
      <c r="BS2765" s="5" t="s">
        <v>382</v>
      </c>
      <c r="BT2765" s="4" t="s">
        <v>12316</v>
      </c>
    </row>
    <row r="2766" spans="1:72" ht="13.5" customHeight="1">
      <c r="A2766" s="7" t="str">
        <f>HYPERLINK("http://kyu.snu.ac.kr/sdhj/index.jsp?type=hj/GK14704_00IM0001_020b.jpg","1768_해북촌_020b")</f>
        <v>1768_해북촌_020b</v>
      </c>
      <c r="B2766" s="4">
        <v>1768</v>
      </c>
      <c r="C2766" s="4" t="s">
        <v>12317</v>
      </c>
      <c r="D2766" s="4" t="s">
        <v>12318</v>
      </c>
      <c r="E2766" s="4">
        <v>2765</v>
      </c>
      <c r="F2766" s="5">
        <v>14</v>
      </c>
      <c r="G2766" s="5" t="s">
        <v>8337</v>
      </c>
      <c r="H2766" s="5" t="s">
        <v>8338</v>
      </c>
      <c r="I2766" s="5">
        <v>6</v>
      </c>
      <c r="L2766" s="5">
        <v>4</v>
      </c>
      <c r="M2766" s="5" t="s">
        <v>8716</v>
      </c>
      <c r="N2766" s="5" t="s">
        <v>8717</v>
      </c>
      <c r="S2766" s="5" t="s">
        <v>95</v>
      </c>
      <c r="T2766" s="5" t="s">
        <v>96</v>
      </c>
      <c r="U2766" s="5" t="s">
        <v>1436</v>
      </c>
      <c r="V2766" s="5" t="s">
        <v>1437</v>
      </c>
      <c r="W2766" s="5" t="s">
        <v>788</v>
      </c>
      <c r="X2766" s="5" t="s">
        <v>789</v>
      </c>
      <c r="Y2766" s="5" t="s">
        <v>251</v>
      </c>
      <c r="Z2766" s="5" t="s">
        <v>252</v>
      </c>
      <c r="AC2766" s="4">
        <v>62</v>
      </c>
      <c r="AD2766" s="5" t="s">
        <v>329</v>
      </c>
      <c r="AE2766" s="5" t="s">
        <v>330</v>
      </c>
      <c r="AJ2766" s="5" t="s">
        <v>33</v>
      </c>
      <c r="AK2766" s="5" t="s">
        <v>34</v>
      </c>
      <c r="AL2766" s="5" t="s">
        <v>93</v>
      </c>
      <c r="AM2766" s="5" t="s">
        <v>94</v>
      </c>
      <c r="AN2766" s="5" t="s">
        <v>1126</v>
      </c>
      <c r="AO2766" s="5" t="s">
        <v>1127</v>
      </c>
      <c r="AR2766" s="5" t="s">
        <v>8720</v>
      </c>
      <c r="AS2766" s="5" t="s">
        <v>12405</v>
      </c>
      <c r="AV2766" s="5" t="s">
        <v>8721</v>
      </c>
      <c r="AW2766" s="5" t="s">
        <v>12406</v>
      </c>
      <c r="BI2766" s="5" t="s">
        <v>3426</v>
      </c>
      <c r="BJ2766" s="5" t="s">
        <v>3427</v>
      </c>
      <c r="BM2766" s="5" t="s">
        <v>3426</v>
      </c>
      <c r="BN2766" s="5" t="s">
        <v>3427</v>
      </c>
      <c r="BQ2766" s="5" t="s">
        <v>8722</v>
      </c>
      <c r="BR2766" s="5" t="s">
        <v>8723</v>
      </c>
      <c r="BS2766" s="5" t="s">
        <v>93</v>
      </c>
      <c r="BT2766" s="5" t="s">
        <v>94</v>
      </c>
    </row>
    <row r="2767" spans="1:72" ht="13.5" customHeight="1">
      <c r="A2767" s="7" t="str">
        <f>HYPERLINK("http://kyu.snu.ac.kr/sdhj/index.jsp?type=hj/GK14704_00IM0001_020b.jpg","1768_해북촌_020b")</f>
        <v>1768_해북촌_020b</v>
      </c>
      <c r="B2767" s="4">
        <v>1768</v>
      </c>
      <c r="C2767" s="4" t="s">
        <v>9821</v>
      </c>
      <c r="D2767" s="4" t="s">
        <v>9822</v>
      </c>
      <c r="E2767" s="4">
        <v>2766</v>
      </c>
      <c r="F2767" s="5">
        <v>14</v>
      </c>
      <c r="G2767" s="5" t="s">
        <v>8337</v>
      </c>
      <c r="H2767" s="5" t="s">
        <v>8338</v>
      </c>
      <c r="I2767" s="5">
        <v>6</v>
      </c>
      <c r="L2767" s="5">
        <v>4</v>
      </c>
      <c r="M2767" s="5" t="s">
        <v>8716</v>
      </c>
      <c r="N2767" s="5" t="s">
        <v>8717</v>
      </c>
      <c r="S2767" s="5" t="s">
        <v>115</v>
      </c>
      <c r="T2767" s="5" t="s">
        <v>116</v>
      </c>
      <c r="U2767" s="5" t="s">
        <v>8724</v>
      </c>
      <c r="V2767" s="5" t="s">
        <v>8725</v>
      </c>
      <c r="Y2767" s="5" t="s">
        <v>8726</v>
      </c>
      <c r="Z2767" s="5" t="s">
        <v>8727</v>
      </c>
      <c r="AC2767" s="4">
        <v>27</v>
      </c>
      <c r="AD2767" s="5" t="s">
        <v>253</v>
      </c>
      <c r="AE2767" s="5" t="s">
        <v>254</v>
      </c>
      <c r="AF2767" s="5" t="s">
        <v>3568</v>
      </c>
      <c r="AG2767" s="5" t="s">
        <v>3434</v>
      </c>
    </row>
    <row r="2768" spans="1:72" ht="13.5" customHeight="1">
      <c r="A2768" s="7" t="str">
        <f>HYPERLINK("http://kyu.snu.ac.kr/sdhj/index.jsp?type=hj/GK14704_00IM0001_020b.jpg","1768_해북촌_020b")</f>
        <v>1768_해북촌_020b</v>
      </c>
      <c r="B2768" s="4">
        <v>1768</v>
      </c>
      <c r="C2768" s="4" t="s">
        <v>10602</v>
      </c>
      <c r="D2768" s="4" t="s">
        <v>10603</v>
      </c>
      <c r="E2768" s="4">
        <v>2767</v>
      </c>
      <c r="F2768" s="5">
        <v>14</v>
      </c>
      <c r="G2768" s="5" t="s">
        <v>8337</v>
      </c>
      <c r="H2768" s="5" t="s">
        <v>8338</v>
      </c>
      <c r="I2768" s="5">
        <v>6</v>
      </c>
      <c r="L2768" s="5">
        <v>5</v>
      </c>
      <c r="M2768" s="4" t="s">
        <v>3422</v>
      </c>
      <c r="N2768" s="4" t="s">
        <v>3423</v>
      </c>
      <c r="O2768" s="5" t="s">
        <v>12</v>
      </c>
      <c r="P2768" s="5" t="s">
        <v>13</v>
      </c>
      <c r="S2768" s="4"/>
      <c r="T2768" s="4" t="s">
        <v>9970</v>
      </c>
      <c r="W2768" s="5" t="s">
        <v>249</v>
      </c>
      <c r="X2768" s="4" t="s">
        <v>10750</v>
      </c>
      <c r="Y2768" s="5" t="s">
        <v>251</v>
      </c>
      <c r="Z2768" s="5" t="s">
        <v>252</v>
      </c>
      <c r="AC2768" s="4">
        <v>50</v>
      </c>
      <c r="AD2768" s="5" t="s">
        <v>898</v>
      </c>
      <c r="AE2768" s="5" t="s">
        <v>899</v>
      </c>
      <c r="AJ2768" s="5" t="s">
        <v>33</v>
      </c>
      <c r="AK2768" s="5" t="s">
        <v>34</v>
      </c>
      <c r="AL2768" s="5" t="s">
        <v>93</v>
      </c>
      <c r="AM2768" s="5" t="s">
        <v>94</v>
      </c>
      <c r="AT2768" s="5" t="s">
        <v>1030</v>
      </c>
      <c r="AU2768" s="5" t="s">
        <v>1031</v>
      </c>
      <c r="AV2768" s="5" t="s">
        <v>8728</v>
      </c>
      <c r="AW2768" s="5" t="s">
        <v>8729</v>
      </c>
      <c r="BG2768" s="5" t="s">
        <v>563</v>
      </c>
      <c r="BH2768" s="5" t="s">
        <v>564</v>
      </c>
      <c r="BI2768" s="5" t="s">
        <v>8730</v>
      </c>
      <c r="BJ2768" s="5" t="s">
        <v>8731</v>
      </c>
      <c r="BK2768" s="5" t="s">
        <v>1030</v>
      </c>
      <c r="BL2768" s="5" t="s">
        <v>1031</v>
      </c>
      <c r="BM2768" s="5" t="s">
        <v>8732</v>
      </c>
      <c r="BN2768" s="5" t="s">
        <v>8733</v>
      </c>
      <c r="BQ2768" s="5" t="s">
        <v>8734</v>
      </c>
      <c r="BR2768" s="5" t="s">
        <v>8735</v>
      </c>
      <c r="BS2768" s="5" t="s">
        <v>1305</v>
      </c>
      <c r="BT2768" s="5" t="s">
        <v>1306</v>
      </c>
    </row>
    <row r="2769" spans="1:72" ht="13.5" customHeight="1">
      <c r="A2769" s="7" t="str">
        <f>HYPERLINK("http://kyu.snu.ac.kr/sdhj/index.jsp?type=hj/GK14704_00IM0001_020b.jpg","1768_해북촌_020b")</f>
        <v>1768_해북촌_020b</v>
      </c>
      <c r="B2769" s="4">
        <v>1768</v>
      </c>
      <c r="C2769" s="4" t="s">
        <v>10819</v>
      </c>
      <c r="D2769" s="4" t="s">
        <v>10820</v>
      </c>
      <c r="E2769" s="4">
        <v>2768</v>
      </c>
      <c r="F2769" s="5">
        <v>14</v>
      </c>
      <c r="G2769" s="5" t="s">
        <v>8337</v>
      </c>
      <c r="H2769" s="5" t="s">
        <v>8338</v>
      </c>
      <c r="I2769" s="5">
        <v>6</v>
      </c>
      <c r="L2769" s="5">
        <v>5</v>
      </c>
      <c r="M2769" s="5" t="s">
        <v>3422</v>
      </c>
      <c r="N2769" s="5" t="s">
        <v>3423</v>
      </c>
      <c r="S2769" s="5" t="s">
        <v>127</v>
      </c>
      <c r="T2769" s="5" t="s">
        <v>128</v>
      </c>
      <c r="Y2769" s="5" t="s">
        <v>251</v>
      </c>
      <c r="Z2769" s="5" t="s">
        <v>252</v>
      </c>
      <c r="AC2769" s="4">
        <v>12</v>
      </c>
      <c r="AD2769" s="5" t="s">
        <v>183</v>
      </c>
      <c r="AE2769" s="5" t="s">
        <v>184</v>
      </c>
      <c r="AF2769" s="5" t="s">
        <v>3568</v>
      </c>
      <c r="AG2769" s="5" t="s">
        <v>3434</v>
      </c>
    </row>
    <row r="2770" spans="1:72" ht="13.5" customHeight="1">
      <c r="A2770" s="7" t="str">
        <f>HYPERLINK("http://kyu.snu.ac.kr/sdhj/index.jsp?type=hj/GK14704_00IM0001_020b.jpg","1768_해북촌_020b")</f>
        <v>1768_해북촌_020b</v>
      </c>
      <c r="B2770" s="4">
        <v>1768</v>
      </c>
      <c r="C2770" s="4" t="s">
        <v>9977</v>
      </c>
      <c r="D2770" s="4" t="s">
        <v>9978</v>
      </c>
      <c r="E2770" s="4">
        <v>2769</v>
      </c>
      <c r="F2770" s="5">
        <v>14</v>
      </c>
      <c r="G2770" s="5" t="s">
        <v>8337</v>
      </c>
      <c r="H2770" s="5" t="s">
        <v>8338</v>
      </c>
      <c r="I2770" s="5">
        <v>6</v>
      </c>
      <c r="L2770" s="5">
        <v>6</v>
      </c>
      <c r="M2770" s="4" t="s">
        <v>8736</v>
      </c>
      <c r="N2770" s="4" t="s">
        <v>8737</v>
      </c>
      <c r="O2770" s="5" t="s">
        <v>12</v>
      </c>
      <c r="P2770" s="5" t="s">
        <v>13</v>
      </c>
      <c r="S2770" s="4"/>
      <c r="T2770" s="4" t="s">
        <v>9970</v>
      </c>
      <c r="W2770" s="5" t="s">
        <v>75</v>
      </c>
      <c r="X2770" s="5" t="s">
        <v>76</v>
      </c>
      <c r="Y2770" s="5" t="s">
        <v>251</v>
      </c>
      <c r="Z2770" s="5" t="s">
        <v>252</v>
      </c>
      <c r="AC2770" s="4">
        <v>23</v>
      </c>
      <c r="AD2770" s="5" t="s">
        <v>137</v>
      </c>
      <c r="AE2770" s="5" t="s">
        <v>138</v>
      </c>
      <c r="AF2770" s="5" t="s">
        <v>3568</v>
      </c>
      <c r="AG2770" s="5" t="s">
        <v>3434</v>
      </c>
      <c r="AJ2770" s="5" t="s">
        <v>33</v>
      </c>
      <c r="AK2770" s="5" t="s">
        <v>34</v>
      </c>
      <c r="AL2770" s="5" t="s">
        <v>81</v>
      </c>
      <c r="AM2770" s="5" t="s">
        <v>82</v>
      </c>
      <c r="AT2770" s="5" t="s">
        <v>695</v>
      </c>
      <c r="AU2770" s="5" t="s">
        <v>696</v>
      </c>
      <c r="AV2770" s="5" t="s">
        <v>491</v>
      </c>
      <c r="AW2770" s="5" t="s">
        <v>492</v>
      </c>
      <c r="BG2770" s="5" t="s">
        <v>695</v>
      </c>
      <c r="BH2770" s="5" t="s">
        <v>696</v>
      </c>
      <c r="BI2770" s="5" t="s">
        <v>8738</v>
      </c>
      <c r="BJ2770" s="5" t="s">
        <v>8739</v>
      </c>
      <c r="BK2770" s="5" t="s">
        <v>695</v>
      </c>
      <c r="BL2770" s="5" t="s">
        <v>696</v>
      </c>
      <c r="BM2770" s="5" t="s">
        <v>8740</v>
      </c>
      <c r="BN2770" s="5" t="s">
        <v>8741</v>
      </c>
      <c r="BO2770" s="5" t="s">
        <v>1030</v>
      </c>
      <c r="BP2770" s="5" t="s">
        <v>1031</v>
      </c>
      <c r="BQ2770" s="5" t="s">
        <v>8742</v>
      </c>
      <c r="BR2770" s="5" t="s">
        <v>8743</v>
      </c>
      <c r="BS2770" s="5" t="s">
        <v>93</v>
      </c>
      <c r="BT2770" s="5" t="s">
        <v>94</v>
      </c>
    </row>
    <row r="2771" spans="1:72" ht="13.5" customHeight="1">
      <c r="A2771" s="7" t="str">
        <f>HYPERLINK("http://kyu.snu.ac.kr/sdhj/index.jsp?type=hj/GK14704_00IM0001_020b.jpg","1768_해북촌_020b")</f>
        <v>1768_해북촌_020b</v>
      </c>
      <c r="B2771" s="4">
        <v>1768</v>
      </c>
      <c r="C2771" s="4" t="s">
        <v>11156</v>
      </c>
      <c r="D2771" s="4" t="s">
        <v>11157</v>
      </c>
      <c r="E2771" s="4">
        <v>2770</v>
      </c>
      <c r="F2771" s="5">
        <v>14</v>
      </c>
      <c r="G2771" s="5" t="s">
        <v>8337</v>
      </c>
      <c r="H2771" s="5" t="s">
        <v>8338</v>
      </c>
      <c r="I2771" s="5">
        <v>6</v>
      </c>
      <c r="L2771" s="5">
        <v>7</v>
      </c>
      <c r="M2771" s="4" t="s">
        <v>8744</v>
      </c>
      <c r="N2771" s="4" t="s">
        <v>8745</v>
      </c>
      <c r="O2771" s="5" t="s">
        <v>12</v>
      </c>
      <c r="P2771" s="5" t="s">
        <v>13</v>
      </c>
      <c r="S2771" s="4"/>
      <c r="T2771" s="4" t="s">
        <v>9857</v>
      </c>
      <c r="U2771" s="5" t="s">
        <v>695</v>
      </c>
      <c r="V2771" s="5" t="s">
        <v>696</v>
      </c>
      <c r="W2771" s="5" t="s">
        <v>1502</v>
      </c>
      <c r="X2771" s="5" t="s">
        <v>1503</v>
      </c>
      <c r="Y2771" s="5" t="s">
        <v>7231</v>
      </c>
      <c r="Z2771" s="5" t="s">
        <v>2264</v>
      </c>
      <c r="AC2771" s="4">
        <v>33</v>
      </c>
      <c r="AD2771" s="5" t="s">
        <v>223</v>
      </c>
      <c r="AE2771" s="5" t="s">
        <v>224</v>
      </c>
      <c r="AJ2771" s="5" t="s">
        <v>33</v>
      </c>
      <c r="AK2771" s="5" t="s">
        <v>34</v>
      </c>
      <c r="AL2771" s="5" t="s">
        <v>1811</v>
      </c>
      <c r="AM2771" s="5" t="s">
        <v>1812</v>
      </c>
      <c r="AT2771" s="5" t="s">
        <v>1136</v>
      </c>
      <c r="AU2771" s="5" t="s">
        <v>12407</v>
      </c>
      <c r="AV2771" s="5" t="s">
        <v>8497</v>
      </c>
      <c r="AW2771" s="5" t="s">
        <v>12408</v>
      </c>
      <c r="BG2771" s="5" t="s">
        <v>563</v>
      </c>
      <c r="BH2771" s="5" t="s">
        <v>564</v>
      </c>
      <c r="BI2771" s="5" t="s">
        <v>8746</v>
      </c>
      <c r="BJ2771" s="5" t="s">
        <v>7295</v>
      </c>
      <c r="BK2771" s="5" t="s">
        <v>563</v>
      </c>
      <c r="BL2771" s="5" t="s">
        <v>564</v>
      </c>
      <c r="BM2771" s="5" t="s">
        <v>8498</v>
      </c>
      <c r="BN2771" s="5" t="s">
        <v>8499</v>
      </c>
      <c r="BQ2771" s="5" t="s">
        <v>8634</v>
      </c>
      <c r="BR2771" s="5" t="s">
        <v>12383</v>
      </c>
      <c r="BS2771" s="5" t="s">
        <v>93</v>
      </c>
      <c r="BT2771" s="5" t="s">
        <v>94</v>
      </c>
    </row>
    <row r="2772" spans="1:72" ht="13.5" customHeight="1">
      <c r="A2772" s="7" t="str">
        <f>HYPERLINK("http://kyu.snu.ac.kr/sdhj/index.jsp?type=hj/GK14704_00IM0001_020b.jpg","1768_해북촌_020b")</f>
        <v>1768_해북촌_020b</v>
      </c>
      <c r="B2772" s="4">
        <v>1768</v>
      </c>
      <c r="C2772" s="4" t="s">
        <v>12384</v>
      </c>
      <c r="D2772" s="4" t="s">
        <v>12385</v>
      </c>
      <c r="E2772" s="4">
        <v>2771</v>
      </c>
      <c r="F2772" s="5">
        <v>14</v>
      </c>
      <c r="G2772" s="5" t="s">
        <v>8337</v>
      </c>
      <c r="H2772" s="5" t="s">
        <v>8338</v>
      </c>
      <c r="I2772" s="5">
        <v>6</v>
      </c>
      <c r="L2772" s="5">
        <v>7</v>
      </c>
      <c r="M2772" s="5" t="s">
        <v>8744</v>
      </c>
      <c r="N2772" s="5" t="s">
        <v>8745</v>
      </c>
      <c r="S2772" s="5" t="s">
        <v>95</v>
      </c>
      <c r="T2772" s="5" t="s">
        <v>96</v>
      </c>
      <c r="W2772" s="5" t="s">
        <v>249</v>
      </c>
      <c r="X2772" s="4" t="s">
        <v>10613</v>
      </c>
      <c r="Y2772" s="5" t="s">
        <v>99</v>
      </c>
      <c r="Z2772" s="5" t="s">
        <v>100</v>
      </c>
      <c r="AC2772" s="4">
        <v>34</v>
      </c>
      <c r="AD2772" s="5" t="s">
        <v>486</v>
      </c>
      <c r="AE2772" s="5" t="s">
        <v>487</v>
      </c>
      <c r="AJ2772" s="5" t="s">
        <v>33</v>
      </c>
      <c r="AK2772" s="5" t="s">
        <v>34</v>
      </c>
      <c r="AL2772" s="5" t="s">
        <v>266</v>
      </c>
      <c r="AM2772" s="4" t="s">
        <v>10614</v>
      </c>
      <c r="AT2772" s="5" t="s">
        <v>695</v>
      </c>
      <c r="AU2772" s="5" t="s">
        <v>696</v>
      </c>
      <c r="AV2772" s="5" t="s">
        <v>8747</v>
      </c>
      <c r="AW2772" s="5" t="s">
        <v>8748</v>
      </c>
      <c r="BG2772" s="5" t="s">
        <v>695</v>
      </c>
      <c r="BH2772" s="5" t="s">
        <v>696</v>
      </c>
      <c r="BI2772" s="5" t="s">
        <v>2783</v>
      </c>
      <c r="BJ2772" s="5" t="s">
        <v>2784</v>
      </c>
      <c r="BK2772" s="5" t="s">
        <v>695</v>
      </c>
      <c r="BL2772" s="5" t="s">
        <v>696</v>
      </c>
      <c r="BM2772" s="5" t="s">
        <v>8749</v>
      </c>
      <c r="BN2772" s="5" t="s">
        <v>8750</v>
      </c>
      <c r="BO2772" s="5" t="s">
        <v>83</v>
      </c>
      <c r="BP2772" s="5" t="s">
        <v>84</v>
      </c>
      <c r="BQ2772" s="5" t="s">
        <v>8751</v>
      </c>
      <c r="BR2772" s="5" t="s">
        <v>12409</v>
      </c>
      <c r="BS2772" s="5" t="s">
        <v>93</v>
      </c>
      <c r="BT2772" s="5" t="s">
        <v>94</v>
      </c>
    </row>
    <row r="2773" spans="1:72" ht="13.5" customHeight="1">
      <c r="A2773" s="7" t="str">
        <f>HYPERLINK("http://kyu.snu.ac.kr/sdhj/index.jsp?type=hj/GK14704_00IM0001_020b.jpg","1768_해북촌_020b")</f>
        <v>1768_해북촌_020b</v>
      </c>
      <c r="B2773" s="4">
        <v>1768</v>
      </c>
      <c r="C2773" s="4" t="s">
        <v>9655</v>
      </c>
      <c r="D2773" s="4" t="s">
        <v>9656</v>
      </c>
      <c r="E2773" s="4">
        <v>2772</v>
      </c>
      <c r="F2773" s="5">
        <v>14</v>
      </c>
      <c r="G2773" s="5" t="s">
        <v>8337</v>
      </c>
      <c r="H2773" s="5" t="s">
        <v>8338</v>
      </c>
      <c r="I2773" s="5">
        <v>6</v>
      </c>
      <c r="L2773" s="5">
        <v>7</v>
      </c>
      <c r="M2773" s="5" t="s">
        <v>8744</v>
      </c>
      <c r="N2773" s="5" t="s">
        <v>8745</v>
      </c>
      <c r="S2773" s="5" t="s">
        <v>115</v>
      </c>
      <c r="T2773" s="5" t="s">
        <v>116</v>
      </c>
      <c r="Y2773" s="5" t="s">
        <v>5010</v>
      </c>
      <c r="Z2773" s="5" t="s">
        <v>1375</v>
      </c>
      <c r="AC2773" s="4">
        <v>19</v>
      </c>
      <c r="AD2773" s="5" t="s">
        <v>304</v>
      </c>
      <c r="AE2773" s="5" t="s">
        <v>229</v>
      </c>
    </row>
    <row r="2774" spans="1:72" ht="13.5" customHeight="1">
      <c r="A2774" s="7" t="str">
        <f>HYPERLINK("http://kyu.snu.ac.kr/sdhj/index.jsp?type=hj/GK14704_00IM0001_020b.jpg","1768_해북촌_020b")</f>
        <v>1768_해북촌_020b</v>
      </c>
      <c r="B2774" s="4">
        <v>1768</v>
      </c>
      <c r="C2774" s="4" t="s">
        <v>9862</v>
      </c>
      <c r="D2774" s="4" t="s">
        <v>9863</v>
      </c>
      <c r="E2774" s="4">
        <v>2773</v>
      </c>
      <c r="F2774" s="5">
        <v>14</v>
      </c>
      <c r="G2774" s="5" t="s">
        <v>8337</v>
      </c>
      <c r="H2774" s="5" t="s">
        <v>8338</v>
      </c>
      <c r="I2774" s="5">
        <v>6</v>
      </c>
      <c r="L2774" s="5">
        <v>7</v>
      </c>
      <c r="M2774" s="5" t="s">
        <v>8744</v>
      </c>
      <c r="N2774" s="5" t="s">
        <v>8745</v>
      </c>
      <c r="S2774" s="5" t="s">
        <v>121</v>
      </c>
      <c r="T2774" s="5" t="s">
        <v>122</v>
      </c>
      <c r="W2774" s="5" t="s">
        <v>249</v>
      </c>
      <c r="X2774" s="4" t="s">
        <v>10613</v>
      </c>
      <c r="Y2774" s="5" t="s">
        <v>20</v>
      </c>
      <c r="Z2774" s="5" t="s">
        <v>21</v>
      </c>
      <c r="AC2774" s="4">
        <v>21</v>
      </c>
      <c r="AD2774" s="5" t="s">
        <v>896</v>
      </c>
      <c r="AE2774" s="5" t="s">
        <v>897</v>
      </c>
    </row>
    <row r="2775" spans="1:72" ht="13.5" customHeight="1">
      <c r="A2775" s="7" t="str">
        <f>HYPERLINK("http://kyu.snu.ac.kr/sdhj/index.jsp?type=hj/GK14704_00IM0001_020b.jpg","1768_해북촌_020b")</f>
        <v>1768_해북촌_020b</v>
      </c>
      <c r="B2775" s="4">
        <v>1768</v>
      </c>
      <c r="C2775" s="4" t="s">
        <v>9862</v>
      </c>
      <c r="D2775" s="4" t="s">
        <v>9863</v>
      </c>
      <c r="E2775" s="4">
        <v>2774</v>
      </c>
      <c r="F2775" s="5">
        <v>14</v>
      </c>
      <c r="G2775" s="5" t="s">
        <v>8337</v>
      </c>
      <c r="H2775" s="5" t="s">
        <v>8338</v>
      </c>
      <c r="I2775" s="5">
        <v>6</v>
      </c>
      <c r="L2775" s="5">
        <v>7</v>
      </c>
      <c r="M2775" s="5" t="s">
        <v>8744</v>
      </c>
      <c r="N2775" s="5" t="s">
        <v>8745</v>
      </c>
      <c r="S2775" s="5" t="s">
        <v>127</v>
      </c>
      <c r="T2775" s="5" t="s">
        <v>128</v>
      </c>
      <c r="AC2775" s="4">
        <v>12</v>
      </c>
      <c r="AD2775" s="5" t="s">
        <v>183</v>
      </c>
      <c r="AE2775" s="5" t="s">
        <v>184</v>
      </c>
      <c r="AF2775" s="5" t="s">
        <v>3568</v>
      </c>
      <c r="AG2775" s="5" t="s">
        <v>3434</v>
      </c>
    </row>
    <row r="2776" spans="1:72" ht="13.5" customHeight="1">
      <c r="A2776" s="7" t="str">
        <f>HYPERLINK("http://kyu.snu.ac.kr/sdhj/index.jsp?type=hj/GK14704_00IM0001_020b.jpg","1768_해북촌_020b")</f>
        <v>1768_해북촌_020b</v>
      </c>
      <c r="B2776" s="4">
        <v>1768</v>
      </c>
      <c r="C2776" s="4" t="s">
        <v>9862</v>
      </c>
      <c r="D2776" s="4" t="s">
        <v>9863</v>
      </c>
      <c r="E2776" s="4">
        <v>2775</v>
      </c>
      <c r="F2776" s="5">
        <v>15</v>
      </c>
      <c r="G2776" s="5" t="s">
        <v>8752</v>
      </c>
      <c r="H2776" s="5" t="s">
        <v>8753</v>
      </c>
      <c r="I2776" s="5">
        <v>1</v>
      </c>
      <c r="J2776" s="5" t="s">
        <v>8754</v>
      </c>
      <c r="K2776" s="5" t="s">
        <v>8755</v>
      </c>
      <c r="L2776" s="5">
        <v>1</v>
      </c>
      <c r="M2776" s="4" t="s">
        <v>4492</v>
      </c>
      <c r="N2776" s="4" t="s">
        <v>8756</v>
      </c>
      <c r="S2776" s="4"/>
      <c r="T2776" s="4" t="s">
        <v>11485</v>
      </c>
      <c r="U2776" s="5" t="s">
        <v>425</v>
      </c>
      <c r="V2776" s="5" t="s">
        <v>426</v>
      </c>
      <c r="W2776" s="5" t="s">
        <v>249</v>
      </c>
      <c r="X2776" s="4" t="s">
        <v>11600</v>
      </c>
      <c r="Y2776" s="5" t="s">
        <v>77</v>
      </c>
      <c r="Z2776" s="5" t="s">
        <v>78</v>
      </c>
      <c r="AC2776" s="4">
        <v>54</v>
      </c>
      <c r="AD2776" s="5" t="s">
        <v>298</v>
      </c>
      <c r="AE2776" s="5" t="s">
        <v>299</v>
      </c>
      <c r="AJ2776" s="5" t="s">
        <v>33</v>
      </c>
      <c r="AK2776" s="5" t="s">
        <v>34</v>
      </c>
      <c r="AL2776" s="5" t="s">
        <v>266</v>
      </c>
      <c r="AM2776" s="4" t="s">
        <v>11792</v>
      </c>
      <c r="AV2776" s="5" t="s">
        <v>8757</v>
      </c>
      <c r="AW2776" s="5" t="s">
        <v>8758</v>
      </c>
      <c r="BG2776" s="5" t="s">
        <v>695</v>
      </c>
      <c r="BH2776" s="5" t="s">
        <v>696</v>
      </c>
      <c r="BI2776" s="5" t="s">
        <v>8759</v>
      </c>
      <c r="BJ2776" s="5" t="s">
        <v>4956</v>
      </c>
      <c r="BK2776" s="5" t="s">
        <v>563</v>
      </c>
      <c r="BL2776" s="5" t="s">
        <v>564</v>
      </c>
      <c r="BM2776" s="5" t="s">
        <v>8760</v>
      </c>
      <c r="BN2776" s="5" t="s">
        <v>8761</v>
      </c>
      <c r="BO2776" s="5" t="s">
        <v>563</v>
      </c>
      <c r="BP2776" s="5" t="s">
        <v>564</v>
      </c>
      <c r="BQ2776" s="5" t="s">
        <v>8762</v>
      </c>
      <c r="BR2776" s="5" t="s">
        <v>12410</v>
      </c>
      <c r="BS2776" s="5" t="s">
        <v>1214</v>
      </c>
      <c r="BT2776" s="4" t="s">
        <v>12411</v>
      </c>
    </row>
    <row r="2777" spans="1:72" ht="13.5" customHeight="1">
      <c r="A2777" s="7" t="str">
        <f>HYPERLINK("http://kyu.snu.ac.kr/sdhj/index.jsp?type=hj/GK14704_00IM0001_020b.jpg","1768_해북촌_020b")</f>
        <v>1768_해북촌_020b</v>
      </c>
      <c r="B2777" s="4">
        <v>1768</v>
      </c>
      <c r="C2777" s="4" t="s">
        <v>12412</v>
      </c>
      <c r="D2777" s="4" t="s">
        <v>12413</v>
      </c>
      <c r="E2777" s="4">
        <v>2776</v>
      </c>
      <c r="F2777" s="5">
        <v>15</v>
      </c>
      <c r="G2777" s="5" t="s">
        <v>8752</v>
      </c>
      <c r="H2777" s="5" t="s">
        <v>8753</v>
      </c>
      <c r="I2777" s="5">
        <v>1</v>
      </c>
      <c r="L2777" s="5">
        <v>1</v>
      </c>
      <c r="M2777" s="5" t="s">
        <v>4492</v>
      </c>
      <c r="N2777" s="5" t="s">
        <v>8756</v>
      </c>
      <c r="S2777" s="5" t="s">
        <v>95</v>
      </c>
      <c r="T2777" s="5" t="s">
        <v>96</v>
      </c>
      <c r="W2777" s="5" t="s">
        <v>8627</v>
      </c>
      <c r="X2777" s="5" t="s">
        <v>21</v>
      </c>
      <c r="Y2777" s="5" t="s">
        <v>251</v>
      </c>
      <c r="Z2777" s="5" t="s">
        <v>252</v>
      </c>
      <c r="AC2777" s="4">
        <v>42</v>
      </c>
      <c r="AD2777" s="5" t="s">
        <v>371</v>
      </c>
      <c r="AE2777" s="5" t="s">
        <v>372</v>
      </c>
      <c r="AJ2777" s="5" t="s">
        <v>33</v>
      </c>
      <c r="AK2777" s="5" t="s">
        <v>34</v>
      </c>
      <c r="AL2777" s="5" t="s">
        <v>3169</v>
      </c>
      <c r="AM2777" s="5" t="s">
        <v>3170</v>
      </c>
      <c r="AT2777" s="5" t="s">
        <v>1030</v>
      </c>
      <c r="AU2777" s="5" t="s">
        <v>1031</v>
      </c>
      <c r="AV2777" s="5" t="s">
        <v>8763</v>
      </c>
      <c r="AW2777" s="5" t="s">
        <v>8764</v>
      </c>
      <c r="BG2777" s="5" t="s">
        <v>1030</v>
      </c>
      <c r="BH2777" s="5" t="s">
        <v>1031</v>
      </c>
      <c r="BI2777" s="5" t="s">
        <v>8765</v>
      </c>
      <c r="BJ2777" s="5" t="s">
        <v>8766</v>
      </c>
      <c r="BM2777" s="5" t="s">
        <v>8767</v>
      </c>
      <c r="BN2777" s="5" t="s">
        <v>8768</v>
      </c>
      <c r="BQ2777" s="5" t="s">
        <v>4611</v>
      </c>
      <c r="BR2777" s="5" t="s">
        <v>12414</v>
      </c>
      <c r="BS2777" s="5" t="s">
        <v>266</v>
      </c>
      <c r="BT2777" s="4" t="s">
        <v>12415</v>
      </c>
    </row>
    <row r="2778" spans="1:72" ht="13.5" customHeight="1">
      <c r="A2778" s="7" t="str">
        <f>HYPERLINK("http://kyu.snu.ac.kr/sdhj/index.jsp?type=hj/GK14704_00IM0001_020b.jpg","1768_해북촌_020b")</f>
        <v>1768_해북촌_020b</v>
      </c>
      <c r="B2778" s="4">
        <v>1768</v>
      </c>
      <c r="C2778" s="4" t="s">
        <v>12412</v>
      </c>
      <c r="D2778" s="4" t="s">
        <v>12413</v>
      </c>
      <c r="E2778" s="4">
        <v>2777</v>
      </c>
      <c r="F2778" s="5">
        <v>15</v>
      </c>
      <c r="G2778" s="5" t="s">
        <v>8752</v>
      </c>
      <c r="H2778" s="5" t="s">
        <v>8753</v>
      </c>
      <c r="I2778" s="5">
        <v>1</v>
      </c>
      <c r="L2778" s="5">
        <v>1</v>
      </c>
      <c r="M2778" s="5" t="s">
        <v>4492</v>
      </c>
      <c r="N2778" s="5" t="s">
        <v>8756</v>
      </c>
      <c r="S2778" s="5" t="s">
        <v>115</v>
      </c>
      <c r="T2778" s="5" t="s">
        <v>116</v>
      </c>
      <c r="U2778" s="5" t="s">
        <v>8285</v>
      </c>
      <c r="V2778" s="5" t="s">
        <v>6558</v>
      </c>
      <c r="Y2778" s="5" t="s">
        <v>8769</v>
      </c>
      <c r="Z2778" s="5" t="s">
        <v>8770</v>
      </c>
      <c r="AC2778" s="4">
        <v>12</v>
      </c>
      <c r="AD2778" s="5" t="s">
        <v>183</v>
      </c>
      <c r="AE2778" s="5" t="s">
        <v>184</v>
      </c>
    </row>
    <row r="2779" spans="1:72" ht="13.5" customHeight="1">
      <c r="A2779" s="7" t="str">
        <f>HYPERLINK("http://kyu.snu.ac.kr/sdhj/index.jsp?type=hj/GK14704_00IM0001_020b.jpg","1768_해북촌_020b")</f>
        <v>1768_해북촌_020b</v>
      </c>
      <c r="B2779" s="4">
        <v>1768</v>
      </c>
      <c r="C2779" s="4" t="s">
        <v>12412</v>
      </c>
      <c r="D2779" s="4" t="s">
        <v>12413</v>
      </c>
      <c r="E2779" s="4">
        <v>2778</v>
      </c>
      <c r="F2779" s="5">
        <v>15</v>
      </c>
      <c r="G2779" s="5" t="s">
        <v>8752</v>
      </c>
      <c r="H2779" s="5" t="s">
        <v>8753</v>
      </c>
      <c r="I2779" s="5">
        <v>1</v>
      </c>
      <c r="L2779" s="5">
        <v>1</v>
      </c>
      <c r="M2779" s="5" t="s">
        <v>4492</v>
      </c>
      <c r="N2779" s="5" t="s">
        <v>8756</v>
      </c>
      <c r="S2779" s="5" t="s">
        <v>127</v>
      </c>
      <c r="T2779" s="5" t="s">
        <v>128</v>
      </c>
      <c r="Y2779" s="5" t="s">
        <v>251</v>
      </c>
      <c r="Z2779" s="5" t="s">
        <v>252</v>
      </c>
      <c r="AC2779" s="4">
        <v>8</v>
      </c>
      <c r="AD2779" s="5" t="s">
        <v>129</v>
      </c>
      <c r="AE2779" s="5" t="s">
        <v>130</v>
      </c>
    </row>
    <row r="2780" spans="1:72" ht="13.5" customHeight="1">
      <c r="A2780" s="7" t="str">
        <f>HYPERLINK("http://kyu.snu.ac.kr/sdhj/index.jsp?type=hj/GK14704_00IM0001_020b.jpg","1768_해북촌_020b")</f>
        <v>1768_해북촌_020b</v>
      </c>
      <c r="B2780" s="4">
        <v>1768</v>
      </c>
      <c r="C2780" s="4" t="s">
        <v>12412</v>
      </c>
      <c r="D2780" s="4" t="s">
        <v>12413</v>
      </c>
      <c r="E2780" s="4">
        <v>2779</v>
      </c>
      <c r="F2780" s="5">
        <v>15</v>
      </c>
      <c r="G2780" s="5" t="s">
        <v>8752</v>
      </c>
      <c r="H2780" s="5" t="s">
        <v>8753</v>
      </c>
      <c r="I2780" s="5">
        <v>1</v>
      </c>
      <c r="L2780" s="5">
        <v>2</v>
      </c>
      <c r="M2780" s="4" t="s">
        <v>8754</v>
      </c>
      <c r="N2780" s="4" t="s">
        <v>8755</v>
      </c>
      <c r="S2780" s="4"/>
      <c r="T2780" s="4" t="s">
        <v>11485</v>
      </c>
      <c r="U2780" s="5" t="s">
        <v>8771</v>
      </c>
      <c r="V2780" s="5" t="s">
        <v>8772</v>
      </c>
      <c r="W2780" s="5" t="s">
        <v>408</v>
      </c>
      <c r="X2780" s="5" t="s">
        <v>409</v>
      </c>
      <c r="Y2780" s="5" t="s">
        <v>7786</v>
      </c>
      <c r="Z2780" s="5" t="s">
        <v>7787</v>
      </c>
      <c r="AC2780" s="4">
        <v>46</v>
      </c>
      <c r="AD2780" s="5" t="s">
        <v>525</v>
      </c>
      <c r="AE2780" s="5" t="s">
        <v>526</v>
      </c>
      <c r="AJ2780" s="5" t="s">
        <v>33</v>
      </c>
      <c r="AK2780" s="5" t="s">
        <v>34</v>
      </c>
      <c r="AL2780" s="5" t="s">
        <v>93</v>
      </c>
      <c r="AM2780" s="5" t="s">
        <v>94</v>
      </c>
      <c r="AT2780" s="5" t="s">
        <v>3107</v>
      </c>
      <c r="AU2780" s="5" t="s">
        <v>12416</v>
      </c>
      <c r="AV2780" s="5" t="s">
        <v>8773</v>
      </c>
      <c r="AW2780" s="5" t="s">
        <v>8774</v>
      </c>
      <c r="BG2780" s="5" t="s">
        <v>261</v>
      </c>
      <c r="BH2780" s="5" t="s">
        <v>262</v>
      </c>
      <c r="BI2780" s="5" t="s">
        <v>8775</v>
      </c>
      <c r="BJ2780" s="5" t="s">
        <v>8776</v>
      </c>
      <c r="BK2780" s="5" t="s">
        <v>563</v>
      </c>
      <c r="BL2780" s="5" t="s">
        <v>564</v>
      </c>
      <c r="BM2780" s="5" t="s">
        <v>4896</v>
      </c>
      <c r="BN2780" s="5" t="s">
        <v>4897</v>
      </c>
      <c r="BO2780" s="5" t="s">
        <v>1030</v>
      </c>
      <c r="BP2780" s="5" t="s">
        <v>1031</v>
      </c>
      <c r="BQ2780" s="5" t="s">
        <v>8777</v>
      </c>
      <c r="BR2780" s="5" t="s">
        <v>8778</v>
      </c>
      <c r="BS2780" s="5" t="s">
        <v>505</v>
      </c>
      <c r="BT2780" s="5" t="s">
        <v>506</v>
      </c>
    </row>
    <row r="2781" spans="1:72" ht="13.5" customHeight="1">
      <c r="A2781" s="7" t="str">
        <f>HYPERLINK("http://kyu.snu.ac.kr/sdhj/index.jsp?type=hj/GK14704_00IM0001_020b.jpg","1768_해북촌_020b")</f>
        <v>1768_해북촌_020b</v>
      </c>
      <c r="B2781" s="4">
        <v>1768</v>
      </c>
      <c r="C2781" s="4" t="s">
        <v>9903</v>
      </c>
      <c r="D2781" s="4" t="s">
        <v>9904</v>
      </c>
      <c r="E2781" s="4">
        <v>2780</v>
      </c>
      <c r="F2781" s="5">
        <v>15</v>
      </c>
      <c r="G2781" s="5" t="s">
        <v>8752</v>
      </c>
      <c r="H2781" s="5" t="s">
        <v>8753</v>
      </c>
      <c r="I2781" s="5">
        <v>1</v>
      </c>
      <c r="L2781" s="5">
        <v>2</v>
      </c>
      <c r="M2781" s="5" t="s">
        <v>8754</v>
      </c>
      <c r="N2781" s="5" t="s">
        <v>8755</v>
      </c>
      <c r="S2781" s="5" t="s">
        <v>95</v>
      </c>
      <c r="T2781" s="5" t="s">
        <v>96</v>
      </c>
      <c r="W2781" s="5" t="s">
        <v>97</v>
      </c>
      <c r="X2781" s="5" t="s">
        <v>98</v>
      </c>
      <c r="Y2781" s="5" t="s">
        <v>251</v>
      </c>
      <c r="Z2781" s="5" t="s">
        <v>252</v>
      </c>
      <c r="AC2781" s="4">
        <v>46</v>
      </c>
      <c r="AD2781" s="5" t="s">
        <v>362</v>
      </c>
      <c r="AE2781" s="5" t="s">
        <v>363</v>
      </c>
      <c r="AJ2781" s="5" t="s">
        <v>33</v>
      </c>
      <c r="AK2781" s="5" t="s">
        <v>34</v>
      </c>
      <c r="AL2781" s="5" t="s">
        <v>103</v>
      </c>
      <c r="AM2781" s="5" t="s">
        <v>104</v>
      </c>
      <c r="AT2781" s="5" t="s">
        <v>1030</v>
      </c>
      <c r="AU2781" s="5" t="s">
        <v>1031</v>
      </c>
      <c r="AV2781" s="5" t="s">
        <v>8779</v>
      </c>
      <c r="AW2781" s="5" t="s">
        <v>8780</v>
      </c>
      <c r="BG2781" s="5" t="s">
        <v>261</v>
      </c>
      <c r="BH2781" s="5" t="s">
        <v>262</v>
      </c>
      <c r="BI2781" s="5" t="s">
        <v>8781</v>
      </c>
      <c r="BJ2781" s="5" t="s">
        <v>8782</v>
      </c>
      <c r="BK2781" s="5" t="s">
        <v>1338</v>
      </c>
      <c r="BL2781" s="5" t="s">
        <v>1339</v>
      </c>
      <c r="BM2781" s="5" t="s">
        <v>7901</v>
      </c>
      <c r="BN2781" s="5" t="s">
        <v>7902</v>
      </c>
      <c r="BQ2781" s="5" t="s">
        <v>8783</v>
      </c>
      <c r="BR2781" s="5" t="s">
        <v>12417</v>
      </c>
      <c r="BS2781" s="5" t="s">
        <v>2212</v>
      </c>
      <c r="BT2781" s="5" t="s">
        <v>738</v>
      </c>
    </row>
    <row r="2782" spans="1:72" ht="13.5" customHeight="1">
      <c r="A2782" s="7" t="str">
        <f>HYPERLINK("http://kyu.snu.ac.kr/sdhj/index.jsp?type=hj/GK14704_00IM0001_020b.jpg","1768_해북촌_020b")</f>
        <v>1768_해북촌_020b</v>
      </c>
      <c r="B2782" s="4">
        <v>1768</v>
      </c>
      <c r="C2782" s="4" t="s">
        <v>12418</v>
      </c>
      <c r="D2782" s="4" t="s">
        <v>12419</v>
      </c>
      <c r="E2782" s="4">
        <v>2781</v>
      </c>
      <c r="F2782" s="5">
        <v>15</v>
      </c>
      <c r="G2782" s="5" t="s">
        <v>8752</v>
      </c>
      <c r="H2782" s="5" t="s">
        <v>8753</v>
      </c>
      <c r="I2782" s="5">
        <v>1</v>
      </c>
      <c r="L2782" s="5">
        <v>2</v>
      </c>
      <c r="M2782" s="5" t="s">
        <v>8754</v>
      </c>
      <c r="N2782" s="5" t="s">
        <v>8755</v>
      </c>
      <c r="S2782" s="5" t="s">
        <v>115</v>
      </c>
      <c r="T2782" s="5" t="s">
        <v>116</v>
      </c>
      <c r="Y2782" s="5" t="s">
        <v>4604</v>
      </c>
      <c r="Z2782" s="5" t="s">
        <v>4605</v>
      </c>
      <c r="AF2782" s="5" t="s">
        <v>309</v>
      </c>
      <c r="AG2782" s="5" t="s">
        <v>308</v>
      </c>
    </row>
    <row r="2783" spans="1:72" ht="13.5" customHeight="1">
      <c r="A2783" s="7" t="str">
        <f>HYPERLINK("http://kyu.snu.ac.kr/sdhj/index.jsp?type=hj/GK14704_00IM0001_020b.jpg","1768_해북촌_020b")</f>
        <v>1768_해북촌_020b</v>
      </c>
      <c r="B2783" s="4">
        <v>1768</v>
      </c>
      <c r="C2783" s="4" t="s">
        <v>10331</v>
      </c>
      <c r="D2783" s="4" t="s">
        <v>10332</v>
      </c>
      <c r="E2783" s="4">
        <v>2782</v>
      </c>
      <c r="F2783" s="5">
        <v>15</v>
      </c>
      <c r="G2783" s="5" t="s">
        <v>8752</v>
      </c>
      <c r="H2783" s="5" t="s">
        <v>8753</v>
      </c>
      <c r="I2783" s="5">
        <v>1</v>
      </c>
      <c r="L2783" s="5">
        <v>2</v>
      </c>
      <c r="M2783" s="5" t="s">
        <v>8754</v>
      </c>
      <c r="N2783" s="5" t="s">
        <v>8755</v>
      </c>
      <c r="S2783" s="5" t="s">
        <v>115</v>
      </c>
      <c r="T2783" s="5" t="s">
        <v>116</v>
      </c>
      <c r="Y2783" s="5" t="s">
        <v>3394</v>
      </c>
      <c r="Z2783" s="5" t="s">
        <v>3395</v>
      </c>
      <c r="AF2783" s="5" t="s">
        <v>685</v>
      </c>
      <c r="AG2783" s="5" t="s">
        <v>686</v>
      </c>
    </row>
    <row r="2784" spans="1:72" ht="13.5" customHeight="1">
      <c r="A2784" s="7" t="str">
        <f>HYPERLINK("http://kyu.snu.ac.kr/sdhj/index.jsp?type=hj/GK14704_00IM0001_020b.jpg","1768_해북촌_020b")</f>
        <v>1768_해북촌_020b</v>
      </c>
      <c r="B2784" s="4">
        <v>1768</v>
      </c>
      <c r="C2784" s="4" t="s">
        <v>10331</v>
      </c>
      <c r="D2784" s="4" t="s">
        <v>10332</v>
      </c>
      <c r="E2784" s="4">
        <v>2783</v>
      </c>
      <c r="F2784" s="5">
        <v>15</v>
      </c>
      <c r="G2784" s="5" t="s">
        <v>8752</v>
      </c>
      <c r="H2784" s="5" t="s">
        <v>8753</v>
      </c>
      <c r="I2784" s="5">
        <v>1</v>
      </c>
      <c r="L2784" s="5">
        <v>2</v>
      </c>
      <c r="M2784" s="5" t="s">
        <v>8754</v>
      </c>
      <c r="N2784" s="5" t="s">
        <v>8755</v>
      </c>
      <c r="S2784" s="5" t="s">
        <v>127</v>
      </c>
      <c r="T2784" s="5" t="s">
        <v>128</v>
      </c>
      <c r="Y2784" s="5" t="s">
        <v>251</v>
      </c>
      <c r="Z2784" s="5" t="s">
        <v>252</v>
      </c>
      <c r="AC2784" s="4">
        <v>15</v>
      </c>
      <c r="AD2784" s="5" t="s">
        <v>213</v>
      </c>
      <c r="AE2784" s="5" t="s">
        <v>214</v>
      </c>
    </row>
    <row r="2785" spans="1:72" ht="13.5" customHeight="1">
      <c r="A2785" s="7" t="str">
        <f>HYPERLINK("http://kyu.snu.ac.kr/sdhj/index.jsp?type=hj/GK14704_00IM0001_020b.jpg","1768_해북촌_020b")</f>
        <v>1768_해북촌_020b</v>
      </c>
      <c r="B2785" s="4">
        <v>1768</v>
      </c>
      <c r="C2785" s="4" t="s">
        <v>10331</v>
      </c>
      <c r="D2785" s="4" t="s">
        <v>10332</v>
      </c>
      <c r="E2785" s="4">
        <v>2784</v>
      </c>
      <c r="F2785" s="5">
        <v>15</v>
      </c>
      <c r="G2785" s="5" t="s">
        <v>8752</v>
      </c>
      <c r="H2785" s="5" t="s">
        <v>8753</v>
      </c>
      <c r="I2785" s="5">
        <v>1</v>
      </c>
      <c r="L2785" s="5">
        <v>2</v>
      </c>
      <c r="M2785" s="5" t="s">
        <v>8754</v>
      </c>
      <c r="N2785" s="5" t="s">
        <v>8755</v>
      </c>
      <c r="S2785" s="5" t="s">
        <v>127</v>
      </c>
      <c r="T2785" s="5" t="s">
        <v>128</v>
      </c>
      <c r="Y2785" s="5" t="s">
        <v>251</v>
      </c>
      <c r="Z2785" s="5" t="s">
        <v>252</v>
      </c>
      <c r="AC2785" s="4">
        <v>11</v>
      </c>
      <c r="AD2785" s="5" t="s">
        <v>199</v>
      </c>
      <c r="AE2785" s="5" t="s">
        <v>200</v>
      </c>
    </row>
    <row r="2786" spans="1:72" ht="13.5" customHeight="1">
      <c r="A2786" s="7" t="str">
        <f>HYPERLINK("http://kyu.snu.ac.kr/sdhj/index.jsp?type=hj/GK14704_00IM0001_020b.jpg","1768_해북촌_020b")</f>
        <v>1768_해북촌_020b</v>
      </c>
      <c r="B2786" s="4">
        <v>1768</v>
      </c>
      <c r="C2786" s="4" t="s">
        <v>10331</v>
      </c>
      <c r="D2786" s="4" t="s">
        <v>10332</v>
      </c>
      <c r="E2786" s="4">
        <v>2785</v>
      </c>
      <c r="F2786" s="5">
        <v>15</v>
      </c>
      <c r="G2786" s="5" t="s">
        <v>8752</v>
      </c>
      <c r="H2786" s="5" t="s">
        <v>8753</v>
      </c>
      <c r="I2786" s="5">
        <v>1</v>
      </c>
      <c r="L2786" s="5">
        <v>2</v>
      </c>
      <c r="M2786" s="5" t="s">
        <v>8754</v>
      </c>
      <c r="N2786" s="5" t="s">
        <v>8755</v>
      </c>
      <c r="S2786" s="5" t="s">
        <v>127</v>
      </c>
      <c r="T2786" s="5" t="s">
        <v>128</v>
      </c>
      <c r="Y2786" s="5" t="s">
        <v>251</v>
      </c>
      <c r="Z2786" s="5" t="s">
        <v>252</v>
      </c>
      <c r="AC2786" s="4">
        <v>9</v>
      </c>
      <c r="AD2786" s="5" t="s">
        <v>129</v>
      </c>
      <c r="AE2786" s="5" t="s">
        <v>130</v>
      </c>
    </row>
    <row r="2787" spans="1:72" ht="13.5" customHeight="1">
      <c r="A2787" s="7" t="str">
        <f>HYPERLINK("http://kyu.snu.ac.kr/sdhj/index.jsp?type=hj/GK14704_00IM0001_020b.jpg","1768_해북촌_020b")</f>
        <v>1768_해북촌_020b</v>
      </c>
      <c r="B2787" s="4">
        <v>1768</v>
      </c>
      <c r="C2787" s="4" t="s">
        <v>10331</v>
      </c>
      <c r="D2787" s="4" t="s">
        <v>10332</v>
      </c>
      <c r="E2787" s="4">
        <v>2786</v>
      </c>
      <c r="F2787" s="5">
        <v>15</v>
      </c>
      <c r="G2787" s="5" t="s">
        <v>8752</v>
      </c>
      <c r="H2787" s="5" t="s">
        <v>8753</v>
      </c>
      <c r="I2787" s="5">
        <v>1</v>
      </c>
      <c r="L2787" s="5">
        <v>3</v>
      </c>
      <c r="M2787" s="4" t="s">
        <v>8784</v>
      </c>
      <c r="N2787" s="4" t="s">
        <v>8785</v>
      </c>
      <c r="S2787" s="4"/>
      <c r="T2787" s="4" t="s">
        <v>11970</v>
      </c>
      <c r="U2787" s="5" t="s">
        <v>2942</v>
      </c>
      <c r="V2787" s="5" t="s">
        <v>12420</v>
      </c>
      <c r="W2787" s="5" t="s">
        <v>1502</v>
      </c>
      <c r="X2787" s="5" t="s">
        <v>1503</v>
      </c>
      <c r="Y2787" s="5" t="s">
        <v>3203</v>
      </c>
      <c r="Z2787" s="5" t="s">
        <v>3204</v>
      </c>
      <c r="AC2787" s="4">
        <v>91</v>
      </c>
      <c r="AD2787" s="5" t="s">
        <v>183</v>
      </c>
      <c r="AE2787" s="5" t="s">
        <v>184</v>
      </c>
      <c r="AJ2787" s="5" t="s">
        <v>33</v>
      </c>
      <c r="AK2787" s="5" t="s">
        <v>34</v>
      </c>
      <c r="AL2787" s="5" t="s">
        <v>1811</v>
      </c>
      <c r="AM2787" s="5" t="s">
        <v>1812</v>
      </c>
      <c r="AT2787" s="5" t="s">
        <v>563</v>
      </c>
      <c r="AU2787" s="5" t="s">
        <v>564</v>
      </c>
      <c r="AV2787" s="5" t="s">
        <v>811</v>
      </c>
      <c r="AW2787" s="5" t="s">
        <v>9877</v>
      </c>
      <c r="BG2787" s="5" t="s">
        <v>261</v>
      </c>
      <c r="BH2787" s="5" t="s">
        <v>262</v>
      </c>
      <c r="BI2787" s="5" t="s">
        <v>8786</v>
      </c>
      <c r="BJ2787" s="5" t="s">
        <v>8787</v>
      </c>
      <c r="BK2787" s="5" t="s">
        <v>563</v>
      </c>
      <c r="BL2787" s="5" t="s">
        <v>564</v>
      </c>
      <c r="BM2787" s="5" t="s">
        <v>8503</v>
      </c>
      <c r="BN2787" s="5" t="s">
        <v>8504</v>
      </c>
      <c r="BO2787" s="5" t="s">
        <v>695</v>
      </c>
      <c r="BP2787" s="5" t="s">
        <v>696</v>
      </c>
      <c r="BQ2787" s="5" t="s">
        <v>8788</v>
      </c>
      <c r="BR2787" s="5" t="s">
        <v>8789</v>
      </c>
      <c r="BS2787" s="5" t="s">
        <v>331</v>
      </c>
      <c r="BT2787" s="5" t="s">
        <v>332</v>
      </c>
    </row>
    <row r="2788" spans="1:72" ht="13.5" customHeight="1">
      <c r="A2788" s="7" t="str">
        <f>HYPERLINK("http://kyu.snu.ac.kr/sdhj/index.jsp?type=hj/GK14704_00IM0001_020b.jpg","1768_해북촌_020b")</f>
        <v>1768_해북촌_020b</v>
      </c>
      <c r="B2788" s="4">
        <v>1768</v>
      </c>
      <c r="C2788" s="4" t="s">
        <v>10819</v>
      </c>
      <c r="D2788" s="4" t="s">
        <v>10820</v>
      </c>
      <c r="E2788" s="4">
        <v>2787</v>
      </c>
      <c r="F2788" s="5">
        <v>15</v>
      </c>
      <c r="G2788" s="5" t="s">
        <v>8752</v>
      </c>
      <c r="H2788" s="5" t="s">
        <v>8753</v>
      </c>
      <c r="I2788" s="5">
        <v>1</v>
      </c>
      <c r="L2788" s="5">
        <v>3</v>
      </c>
      <c r="M2788" s="5" t="s">
        <v>8784</v>
      </c>
      <c r="N2788" s="5" t="s">
        <v>8785</v>
      </c>
      <c r="S2788" s="5" t="s">
        <v>1962</v>
      </c>
      <c r="T2788" s="5" t="s">
        <v>1963</v>
      </c>
      <c r="AF2788" s="5" t="s">
        <v>131</v>
      </c>
      <c r="AG2788" s="5" t="s">
        <v>132</v>
      </c>
    </row>
    <row r="2789" spans="1:72" ht="13.5" customHeight="1">
      <c r="A2789" s="7" t="str">
        <f>HYPERLINK("http://kyu.snu.ac.kr/sdhj/index.jsp?type=hj/GK14704_00IM0001_020b.jpg","1768_해북촌_020b")</f>
        <v>1768_해북촌_020b</v>
      </c>
      <c r="B2789" s="4">
        <v>1768</v>
      </c>
      <c r="C2789" s="4" t="s">
        <v>11156</v>
      </c>
      <c r="D2789" s="4" t="s">
        <v>11157</v>
      </c>
      <c r="E2789" s="4">
        <v>2788</v>
      </c>
      <c r="F2789" s="5">
        <v>15</v>
      </c>
      <c r="G2789" s="5" t="s">
        <v>8752</v>
      </c>
      <c r="H2789" s="5" t="s">
        <v>8753</v>
      </c>
      <c r="I2789" s="5">
        <v>1</v>
      </c>
      <c r="L2789" s="5">
        <v>3</v>
      </c>
      <c r="M2789" s="5" t="s">
        <v>8784</v>
      </c>
      <c r="N2789" s="5" t="s">
        <v>8785</v>
      </c>
      <c r="S2789" s="5" t="s">
        <v>1962</v>
      </c>
      <c r="T2789" s="5" t="s">
        <v>1963</v>
      </c>
      <c r="AC2789" s="4">
        <v>11</v>
      </c>
      <c r="AD2789" s="5" t="s">
        <v>183</v>
      </c>
      <c r="AE2789" s="5" t="s">
        <v>184</v>
      </c>
    </row>
    <row r="2790" spans="1:72" ht="13.5" customHeight="1">
      <c r="A2790" s="7" t="str">
        <f>HYPERLINK("http://kyu.snu.ac.kr/sdhj/index.jsp?type=hj/GK14704_00IM0001_020b.jpg","1768_해북촌_020b")</f>
        <v>1768_해북촌_020b</v>
      </c>
      <c r="B2790" s="4">
        <v>1768</v>
      </c>
      <c r="C2790" s="4" t="s">
        <v>11156</v>
      </c>
      <c r="D2790" s="4" t="s">
        <v>11157</v>
      </c>
      <c r="E2790" s="4">
        <v>2789</v>
      </c>
      <c r="F2790" s="5">
        <v>15</v>
      </c>
      <c r="G2790" s="5" t="s">
        <v>8752</v>
      </c>
      <c r="H2790" s="5" t="s">
        <v>8753</v>
      </c>
      <c r="I2790" s="5">
        <v>1</v>
      </c>
      <c r="L2790" s="5">
        <v>4</v>
      </c>
      <c r="M2790" s="4" t="s">
        <v>8790</v>
      </c>
      <c r="N2790" s="4" t="s">
        <v>8791</v>
      </c>
      <c r="S2790" s="4"/>
      <c r="T2790" s="4" t="s">
        <v>12421</v>
      </c>
      <c r="U2790" s="5" t="s">
        <v>3209</v>
      </c>
      <c r="V2790" s="5" t="s">
        <v>3210</v>
      </c>
      <c r="W2790" s="5" t="s">
        <v>408</v>
      </c>
      <c r="X2790" s="5" t="s">
        <v>409</v>
      </c>
      <c r="Y2790" s="5" t="s">
        <v>888</v>
      </c>
      <c r="Z2790" s="5" t="s">
        <v>889</v>
      </c>
      <c r="AC2790" s="4">
        <v>37</v>
      </c>
      <c r="AJ2790" s="5" t="s">
        <v>33</v>
      </c>
      <c r="AK2790" s="5" t="s">
        <v>34</v>
      </c>
      <c r="AL2790" s="5" t="s">
        <v>93</v>
      </c>
      <c r="AM2790" s="5" t="s">
        <v>94</v>
      </c>
      <c r="AV2790" s="5" t="s">
        <v>8792</v>
      </c>
      <c r="AW2790" s="5" t="s">
        <v>8793</v>
      </c>
      <c r="BG2790" s="5" t="s">
        <v>1030</v>
      </c>
      <c r="BH2790" s="5" t="s">
        <v>1031</v>
      </c>
      <c r="BI2790" s="5" t="s">
        <v>8794</v>
      </c>
      <c r="BJ2790" s="5" t="s">
        <v>8795</v>
      </c>
      <c r="BK2790" s="5" t="s">
        <v>563</v>
      </c>
      <c r="BL2790" s="5" t="s">
        <v>564</v>
      </c>
      <c r="BM2790" s="5" t="s">
        <v>4896</v>
      </c>
      <c r="BN2790" s="5" t="s">
        <v>4897</v>
      </c>
      <c r="BO2790" s="5" t="s">
        <v>1030</v>
      </c>
      <c r="BP2790" s="5" t="s">
        <v>1031</v>
      </c>
      <c r="BQ2790" s="5" t="s">
        <v>8796</v>
      </c>
      <c r="BR2790" s="5" t="s">
        <v>8797</v>
      </c>
      <c r="BS2790" s="5" t="s">
        <v>103</v>
      </c>
      <c r="BT2790" s="5" t="s">
        <v>104</v>
      </c>
    </row>
    <row r="2791" spans="1:72" ht="13.5" customHeight="1">
      <c r="A2791" s="7" t="str">
        <f>HYPERLINK("http://kyu.snu.ac.kr/sdhj/index.jsp?type=hj/GK14704_00IM0001_020b.jpg","1768_해북촌_020b")</f>
        <v>1768_해북촌_020b</v>
      </c>
      <c r="B2791" s="4">
        <v>1768</v>
      </c>
      <c r="C2791" s="4" t="s">
        <v>11509</v>
      </c>
      <c r="D2791" s="4" t="s">
        <v>11510</v>
      </c>
      <c r="E2791" s="4">
        <v>2790</v>
      </c>
      <c r="F2791" s="5">
        <v>15</v>
      </c>
      <c r="G2791" s="5" t="s">
        <v>8752</v>
      </c>
      <c r="H2791" s="5" t="s">
        <v>8753</v>
      </c>
      <c r="I2791" s="5">
        <v>1</v>
      </c>
      <c r="L2791" s="5">
        <v>4</v>
      </c>
      <c r="M2791" s="5" t="s">
        <v>8790</v>
      </c>
      <c r="N2791" s="5" t="s">
        <v>8791</v>
      </c>
      <c r="S2791" s="5" t="s">
        <v>95</v>
      </c>
      <c r="T2791" s="5" t="s">
        <v>96</v>
      </c>
      <c r="W2791" s="5" t="s">
        <v>249</v>
      </c>
      <c r="X2791" s="4" t="s">
        <v>12422</v>
      </c>
      <c r="Y2791" s="5" t="s">
        <v>251</v>
      </c>
      <c r="Z2791" s="5" t="s">
        <v>252</v>
      </c>
      <c r="AC2791" s="4">
        <v>33</v>
      </c>
      <c r="AD2791" s="5" t="s">
        <v>223</v>
      </c>
      <c r="AE2791" s="5" t="s">
        <v>224</v>
      </c>
      <c r="AJ2791" s="5" t="s">
        <v>33</v>
      </c>
      <c r="AK2791" s="5" t="s">
        <v>34</v>
      </c>
      <c r="AL2791" s="5" t="s">
        <v>266</v>
      </c>
      <c r="AM2791" s="4" t="s">
        <v>12423</v>
      </c>
      <c r="AV2791" s="5" t="s">
        <v>8798</v>
      </c>
      <c r="AW2791" s="5" t="s">
        <v>919</v>
      </c>
      <c r="BI2791" s="5" t="s">
        <v>3201</v>
      </c>
      <c r="BJ2791" s="5" t="s">
        <v>3202</v>
      </c>
      <c r="BM2791" s="5" t="s">
        <v>7915</v>
      </c>
      <c r="BN2791" s="5" t="s">
        <v>3831</v>
      </c>
      <c r="BQ2791" s="5" t="s">
        <v>8799</v>
      </c>
      <c r="BR2791" s="5" t="s">
        <v>12424</v>
      </c>
      <c r="BS2791" s="5" t="s">
        <v>266</v>
      </c>
      <c r="BT2791" s="4" t="s">
        <v>12425</v>
      </c>
    </row>
    <row r="2792" spans="1:72" ht="13.5" customHeight="1">
      <c r="A2792" s="7" t="str">
        <f>HYPERLINK("http://kyu.snu.ac.kr/sdhj/index.jsp?type=hj/GK14704_00IM0001_020b.jpg","1768_해북촌_020b")</f>
        <v>1768_해북촌_020b</v>
      </c>
      <c r="B2792" s="4">
        <v>1768</v>
      </c>
      <c r="C2792" s="4" t="s">
        <v>12426</v>
      </c>
      <c r="D2792" s="4" t="s">
        <v>12427</v>
      </c>
      <c r="E2792" s="4">
        <v>2791</v>
      </c>
      <c r="F2792" s="5">
        <v>15</v>
      </c>
      <c r="G2792" s="5" t="s">
        <v>8752</v>
      </c>
      <c r="H2792" s="5" t="s">
        <v>8753</v>
      </c>
      <c r="I2792" s="5">
        <v>1</v>
      </c>
      <c r="L2792" s="5">
        <v>4</v>
      </c>
      <c r="M2792" s="5" t="s">
        <v>8790</v>
      </c>
      <c r="N2792" s="5" t="s">
        <v>8791</v>
      </c>
      <c r="S2792" s="5" t="s">
        <v>300</v>
      </c>
      <c r="T2792" s="5" t="s">
        <v>301</v>
      </c>
      <c r="U2792" s="5" t="s">
        <v>8285</v>
      </c>
      <c r="V2792" s="5" t="s">
        <v>6558</v>
      </c>
      <c r="Y2792" s="5" t="s">
        <v>8800</v>
      </c>
      <c r="Z2792" s="5" t="s">
        <v>8801</v>
      </c>
      <c r="AC2792" s="4">
        <v>20</v>
      </c>
      <c r="AD2792" s="5" t="s">
        <v>421</v>
      </c>
      <c r="AE2792" s="5" t="s">
        <v>422</v>
      </c>
    </row>
    <row r="2793" spans="1:72" ht="13.5" customHeight="1">
      <c r="A2793" s="7" t="str">
        <f>HYPERLINK("http://kyu.snu.ac.kr/sdhj/index.jsp?type=hj/GK14704_00IM0001_020b.jpg","1768_해북촌_020b")</f>
        <v>1768_해북촌_020b</v>
      </c>
      <c r="B2793" s="4">
        <v>1768</v>
      </c>
      <c r="C2793" s="4" t="s">
        <v>12428</v>
      </c>
      <c r="D2793" s="4" t="s">
        <v>12429</v>
      </c>
      <c r="E2793" s="4">
        <v>2792</v>
      </c>
      <c r="F2793" s="5">
        <v>15</v>
      </c>
      <c r="G2793" s="5" t="s">
        <v>8752</v>
      </c>
      <c r="H2793" s="5" t="s">
        <v>8753</v>
      </c>
      <c r="I2793" s="5">
        <v>1</v>
      </c>
      <c r="L2793" s="5">
        <v>4</v>
      </c>
      <c r="M2793" s="5" t="s">
        <v>8790</v>
      </c>
      <c r="N2793" s="5" t="s">
        <v>8791</v>
      </c>
      <c r="S2793" s="5" t="s">
        <v>300</v>
      </c>
      <c r="T2793" s="5" t="s">
        <v>301</v>
      </c>
      <c r="Y2793" s="5" t="s">
        <v>1105</v>
      </c>
      <c r="Z2793" s="5" t="s">
        <v>1106</v>
      </c>
      <c r="AF2793" s="5" t="s">
        <v>685</v>
      </c>
      <c r="AG2793" s="5" t="s">
        <v>686</v>
      </c>
    </row>
    <row r="2794" spans="1:72" ht="13.5" customHeight="1">
      <c r="A2794" s="7" t="str">
        <f>HYPERLINK("http://kyu.snu.ac.kr/sdhj/index.jsp?type=hj/GK14704_00IM0001_020b.jpg","1768_해북촌_020b")</f>
        <v>1768_해북촌_020b</v>
      </c>
      <c r="B2794" s="4">
        <v>1768</v>
      </c>
      <c r="C2794" s="4" t="s">
        <v>12428</v>
      </c>
      <c r="D2794" s="4" t="s">
        <v>12429</v>
      </c>
      <c r="E2794" s="4">
        <v>2793</v>
      </c>
      <c r="F2794" s="5">
        <v>15</v>
      </c>
      <c r="G2794" s="5" t="s">
        <v>8752</v>
      </c>
      <c r="H2794" s="5" t="s">
        <v>8753</v>
      </c>
      <c r="I2794" s="5">
        <v>1</v>
      </c>
      <c r="L2794" s="5">
        <v>4</v>
      </c>
      <c r="M2794" s="5" t="s">
        <v>8790</v>
      </c>
      <c r="N2794" s="5" t="s">
        <v>8791</v>
      </c>
      <c r="S2794" s="5" t="s">
        <v>305</v>
      </c>
      <c r="T2794" s="5" t="s">
        <v>306</v>
      </c>
      <c r="Y2794" s="5" t="s">
        <v>251</v>
      </c>
      <c r="Z2794" s="5" t="s">
        <v>252</v>
      </c>
      <c r="AF2794" s="5" t="s">
        <v>131</v>
      </c>
      <c r="AG2794" s="5" t="s">
        <v>132</v>
      </c>
    </row>
    <row r="2795" spans="1:72" ht="13.5" customHeight="1">
      <c r="A2795" s="7" t="str">
        <f>HYPERLINK("http://kyu.snu.ac.kr/sdhj/index.jsp?type=hj/GK14704_00IM0001_020b.jpg","1768_해북촌_020b")</f>
        <v>1768_해북촌_020b</v>
      </c>
      <c r="B2795" s="4">
        <v>1768</v>
      </c>
      <c r="C2795" s="4" t="s">
        <v>12428</v>
      </c>
      <c r="D2795" s="4" t="s">
        <v>12429</v>
      </c>
      <c r="E2795" s="4">
        <v>2794</v>
      </c>
      <c r="F2795" s="5">
        <v>15</v>
      </c>
      <c r="G2795" s="5" t="s">
        <v>8752</v>
      </c>
      <c r="H2795" s="5" t="s">
        <v>8753</v>
      </c>
      <c r="I2795" s="5">
        <v>1</v>
      </c>
      <c r="L2795" s="5">
        <v>4</v>
      </c>
      <c r="M2795" s="5" t="s">
        <v>8790</v>
      </c>
      <c r="N2795" s="5" t="s">
        <v>8791</v>
      </c>
      <c r="S2795" s="5" t="s">
        <v>305</v>
      </c>
      <c r="T2795" s="5" t="s">
        <v>306</v>
      </c>
      <c r="Y2795" s="5" t="s">
        <v>251</v>
      </c>
      <c r="Z2795" s="5" t="s">
        <v>252</v>
      </c>
      <c r="AG2795" s="5" t="s">
        <v>132</v>
      </c>
    </row>
    <row r="2796" spans="1:72" ht="13.5" customHeight="1">
      <c r="A2796" s="7" t="str">
        <f>HYPERLINK("http://kyu.snu.ac.kr/sdhj/index.jsp?type=hj/GK14704_00IM0001_020b.jpg","1768_해북촌_020b")</f>
        <v>1768_해북촌_020b</v>
      </c>
      <c r="B2796" s="4">
        <v>1768</v>
      </c>
      <c r="C2796" s="4" t="s">
        <v>12428</v>
      </c>
      <c r="D2796" s="4" t="s">
        <v>12429</v>
      </c>
      <c r="E2796" s="4">
        <v>2795</v>
      </c>
      <c r="F2796" s="5">
        <v>15</v>
      </c>
      <c r="G2796" s="5" t="s">
        <v>8752</v>
      </c>
      <c r="H2796" s="5" t="s">
        <v>8753</v>
      </c>
      <c r="I2796" s="5">
        <v>1</v>
      </c>
      <c r="L2796" s="5">
        <v>4</v>
      </c>
      <c r="M2796" s="5" t="s">
        <v>8790</v>
      </c>
      <c r="N2796" s="5" t="s">
        <v>8791</v>
      </c>
      <c r="S2796" s="5" t="s">
        <v>305</v>
      </c>
      <c r="T2796" s="5" t="s">
        <v>306</v>
      </c>
      <c r="Y2796" s="5" t="s">
        <v>251</v>
      </c>
      <c r="Z2796" s="5" t="s">
        <v>252</v>
      </c>
      <c r="AF2796" s="5" t="s">
        <v>8802</v>
      </c>
      <c r="AG2796" s="5" t="s">
        <v>8803</v>
      </c>
    </row>
    <row r="2797" spans="1:72" ht="13.5" customHeight="1">
      <c r="A2797" s="7" t="str">
        <f>HYPERLINK("http://kyu.snu.ac.kr/sdhj/index.jsp?type=hj/GK14704_00IM0001_020b.jpg","1768_해북촌_020b")</f>
        <v>1768_해북촌_020b</v>
      </c>
      <c r="B2797" s="4">
        <v>1768</v>
      </c>
      <c r="C2797" s="4" t="s">
        <v>12430</v>
      </c>
      <c r="D2797" s="4" t="s">
        <v>12431</v>
      </c>
      <c r="E2797" s="4">
        <v>2796</v>
      </c>
      <c r="F2797" s="5">
        <v>15</v>
      </c>
      <c r="G2797" s="5" t="s">
        <v>8752</v>
      </c>
      <c r="H2797" s="5" t="s">
        <v>8753</v>
      </c>
      <c r="I2797" s="5">
        <v>1</v>
      </c>
      <c r="L2797" s="5">
        <v>4</v>
      </c>
      <c r="M2797" s="5" t="s">
        <v>8790</v>
      </c>
      <c r="N2797" s="5" t="s">
        <v>8791</v>
      </c>
      <c r="S2797" s="5" t="s">
        <v>127</v>
      </c>
      <c r="T2797" s="5" t="s">
        <v>128</v>
      </c>
      <c r="AC2797" s="4">
        <v>12</v>
      </c>
      <c r="AD2797" s="5" t="s">
        <v>183</v>
      </c>
      <c r="AE2797" s="5" t="s">
        <v>184</v>
      </c>
    </row>
    <row r="2798" spans="1:72" ht="13.5" customHeight="1">
      <c r="A2798" s="7" t="str">
        <f>HYPERLINK("http://kyu.snu.ac.kr/sdhj/index.jsp?type=hj/GK14704_00IM0001_020b.jpg","1768_해북촌_020b")</f>
        <v>1768_해북촌_020b</v>
      </c>
      <c r="B2798" s="4">
        <v>1768</v>
      </c>
      <c r="C2798" s="4" t="s">
        <v>12428</v>
      </c>
      <c r="D2798" s="4" t="s">
        <v>12429</v>
      </c>
      <c r="E2798" s="4">
        <v>2797</v>
      </c>
      <c r="F2798" s="5">
        <v>15</v>
      </c>
      <c r="G2798" s="5" t="s">
        <v>8752</v>
      </c>
      <c r="H2798" s="5" t="s">
        <v>8753</v>
      </c>
      <c r="I2798" s="5">
        <v>1</v>
      </c>
      <c r="L2798" s="5">
        <v>4</v>
      </c>
      <c r="M2798" s="5" t="s">
        <v>8790</v>
      </c>
      <c r="N2798" s="5" t="s">
        <v>8791</v>
      </c>
      <c r="S2798" s="5" t="s">
        <v>127</v>
      </c>
      <c r="T2798" s="5" t="s">
        <v>128</v>
      </c>
      <c r="AC2798" s="4">
        <v>8</v>
      </c>
      <c r="AD2798" s="5" t="s">
        <v>141</v>
      </c>
      <c r="AE2798" s="5" t="s">
        <v>142</v>
      </c>
    </row>
    <row r="2799" spans="1:72" ht="13.5" customHeight="1">
      <c r="A2799" s="7" t="str">
        <f>HYPERLINK("http://kyu.snu.ac.kr/sdhj/index.jsp?type=hj/GK14704_00IM0001_020b.jpg","1768_해북촌_020b")</f>
        <v>1768_해북촌_020b</v>
      </c>
      <c r="B2799" s="4">
        <v>1768</v>
      </c>
      <c r="C2799" s="4" t="s">
        <v>12428</v>
      </c>
      <c r="D2799" s="4" t="s">
        <v>12429</v>
      </c>
      <c r="E2799" s="4">
        <v>2798</v>
      </c>
      <c r="F2799" s="5">
        <v>15</v>
      </c>
      <c r="G2799" s="5" t="s">
        <v>8752</v>
      </c>
      <c r="H2799" s="5" t="s">
        <v>8753</v>
      </c>
      <c r="I2799" s="5">
        <v>1</v>
      </c>
      <c r="L2799" s="5">
        <v>5</v>
      </c>
      <c r="M2799" s="4" t="s">
        <v>8804</v>
      </c>
      <c r="N2799" s="4" t="s">
        <v>8805</v>
      </c>
      <c r="S2799" s="4"/>
      <c r="T2799" s="4" t="s">
        <v>10091</v>
      </c>
      <c r="U2799" s="5" t="s">
        <v>1039</v>
      </c>
      <c r="V2799" s="5" t="s">
        <v>1040</v>
      </c>
      <c r="W2799" s="5" t="s">
        <v>408</v>
      </c>
      <c r="X2799" s="5" t="s">
        <v>409</v>
      </c>
      <c r="Y2799" s="5" t="s">
        <v>6673</v>
      </c>
      <c r="Z2799" s="5" t="s">
        <v>6674</v>
      </c>
      <c r="AC2799" s="4">
        <v>55</v>
      </c>
      <c r="AD2799" s="5" t="s">
        <v>79</v>
      </c>
      <c r="AE2799" s="5" t="s">
        <v>80</v>
      </c>
      <c r="AJ2799" s="5" t="s">
        <v>33</v>
      </c>
      <c r="AK2799" s="5" t="s">
        <v>34</v>
      </c>
      <c r="AL2799" s="5" t="s">
        <v>93</v>
      </c>
      <c r="AM2799" s="5" t="s">
        <v>94</v>
      </c>
      <c r="AV2799" s="5" t="s">
        <v>2321</v>
      </c>
      <c r="AW2799" s="5" t="s">
        <v>2322</v>
      </c>
      <c r="BG2799" s="5" t="s">
        <v>563</v>
      </c>
      <c r="BH2799" s="5" t="s">
        <v>564</v>
      </c>
      <c r="BI2799" s="5" t="s">
        <v>8775</v>
      </c>
      <c r="BJ2799" s="5" t="s">
        <v>8776</v>
      </c>
      <c r="BK2799" s="5" t="s">
        <v>563</v>
      </c>
      <c r="BL2799" s="5" t="s">
        <v>564</v>
      </c>
      <c r="BM2799" s="5" t="s">
        <v>4896</v>
      </c>
      <c r="BN2799" s="5" t="s">
        <v>4897</v>
      </c>
      <c r="BQ2799" s="5" t="s">
        <v>6441</v>
      </c>
      <c r="BR2799" s="5" t="s">
        <v>11733</v>
      </c>
      <c r="BS2799" s="5" t="s">
        <v>266</v>
      </c>
      <c r="BT2799" s="4" t="s">
        <v>12432</v>
      </c>
    </row>
    <row r="2800" spans="1:72" ht="13.5" customHeight="1">
      <c r="A2800" s="7" t="str">
        <f>HYPERLINK("http://kyu.snu.ac.kr/sdhj/index.jsp?type=hj/GK14704_00IM0001_020b.jpg","1768_해북촌_020b")</f>
        <v>1768_해북촌_020b</v>
      </c>
      <c r="B2800" s="4">
        <v>1768</v>
      </c>
      <c r="C2800" s="4" t="s">
        <v>11734</v>
      </c>
      <c r="D2800" s="4" t="s">
        <v>11735</v>
      </c>
      <c r="E2800" s="4">
        <v>2799</v>
      </c>
      <c r="F2800" s="5">
        <v>15</v>
      </c>
      <c r="G2800" s="5" t="s">
        <v>8752</v>
      </c>
      <c r="H2800" s="5" t="s">
        <v>8753</v>
      </c>
      <c r="I2800" s="5">
        <v>1</v>
      </c>
      <c r="L2800" s="5">
        <v>5</v>
      </c>
      <c r="M2800" s="5" t="s">
        <v>8804</v>
      </c>
      <c r="N2800" s="5" t="s">
        <v>8805</v>
      </c>
      <c r="S2800" s="5" t="s">
        <v>95</v>
      </c>
      <c r="T2800" s="5" t="s">
        <v>96</v>
      </c>
      <c r="W2800" s="5" t="s">
        <v>249</v>
      </c>
      <c r="X2800" s="4" t="s">
        <v>10724</v>
      </c>
      <c r="Y2800" s="5" t="s">
        <v>251</v>
      </c>
      <c r="Z2800" s="5" t="s">
        <v>252</v>
      </c>
      <c r="AC2800" s="4">
        <v>60</v>
      </c>
      <c r="AD2800" s="5" t="s">
        <v>343</v>
      </c>
      <c r="AE2800" s="5" t="s">
        <v>344</v>
      </c>
      <c r="AJ2800" s="5" t="s">
        <v>33</v>
      </c>
      <c r="AK2800" s="5" t="s">
        <v>34</v>
      </c>
      <c r="AL2800" s="5" t="s">
        <v>1479</v>
      </c>
      <c r="AM2800" s="5" t="s">
        <v>1480</v>
      </c>
      <c r="AV2800" s="5" t="s">
        <v>8806</v>
      </c>
      <c r="AW2800" s="5" t="s">
        <v>8807</v>
      </c>
      <c r="BI2800" s="5" t="s">
        <v>8808</v>
      </c>
      <c r="BJ2800" s="5" t="s">
        <v>2720</v>
      </c>
      <c r="BM2800" s="5" t="s">
        <v>8809</v>
      </c>
      <c r="BN2800" s="5" t="s">
        <v>2807</v>
      </c>
      <c r="BQ2800" s="5" t="s">
        <v>8810</v>
      </c>
      <c r="BR2800" s="5" t="s">
        <v>12433</v>
      </c>
      <c r="BS2800" s="5" t="s">
        <v>93</v>
      </c>
      <c r="BT2800" s="5" t="s">
        <v>94</v>
      </c>
    </row>
    <row r="2801" spans="1:72" ht="13.5" customHeight="1">
      <c r="A2801" s="7" t="str">
        <f>HYPERLINK("http://kyu.snu.ac.kr/sdhj/index.jsp?type=hj/GK14704_00IM0001_020b.jpg","1768_해북촌_020b")</f>
        <v>1768_해북촌_020b</v>
      </c>
      <c r="B2801" s="4">
        <v>1768</v>
      </c>
      <c r="C2801" s="4" t="s">
        <v>12227</v>
      </c>
      <c r="D2801" s="4" t="s">
        <v>12228</v>
      </c>
      <c r="E2801" s="4">
        <v>2800</v>
      </c>
      <c r="F2801" s="5">
        <v>15</v>
      </c>
      <c r="G2801" s="5" t="s">
        <v>8752</v>
      </c>
      <c r="H2801" s="5" t="s">
        <v>8753</v>
      </c>
      <c r="I2801" s="5">
        <v>1</v>
      </c>
      <c r="L2801" s="5">
        <v>5</v>
      </c>
      <c r="M2801" s="5" t="s">
        <v>8804</v>
      </c>
      <c r="N2801" s="5" t="s">
        <v>8805</v>
      </c>
      <c r="S2801" s="5" t="s">
        <v>115</v>
      </c>
      <c r="T2801" s="5" t="s">
        <v>116</v>
      </c>
      <c r="U2801" s="5" t="s">
        <v>8058</v>
      </c>
      <c r="V2801" s="5" t="s">
        <v>8059</v>
      </c>
      <c r="Y2801" s="5" t="s">
        <v>8811</v>
      </c>
      <c r="Z2801" s="5" t="s">
        <v>7653</v>
      </c>
      <c r="AC2801" s="4">
        <v>26</v>
      </c>
      <c r="AD2801" s="5" t="s">
        <v>714</v>
      </c>
      <c r="AE2801" s="5" t="s">
        <v>715</v>
      </c>
    </row>
    <row r="2802" spans="1:72" ht="13.5" customHeight="1">
      <c r="A2802" s="7" t="str">
        <f>HYPERLINK("http://kyu.snu.ac.kr/sdhj/index.jsp?type=hj/GK14704_00IM0001_020b.jpg","1768_해북촌_020b")</f>
        <v>1768_해북촌_020b</v>
      </c>
      <c r="B2802" s="4">
        <v>1768</v>
      </c>
      <c r="C2802" s="4" t="s">
        <v>9696</v>
      </c>
      <c r="D2802" s="4" t="s">
        <v>9697</v>
      </c>
      <c r="E2802" s="4">
        <v>2801</v>
      </c>
      <c r="F2802" s="5">
        <v>15</v>
      </c>
      <c r="G2802" s="5" t="s">
        <v>8752</v>
      </c>
      <c r="H2802" s="5" t="s">
        <v>8753</v>
      </c>
      <c r="I2802" s="5">
        <v>1</v>
      </c>
      <c r="L2802" s="5">
        <v>5</v>
      </c>
      <c r="M2802" s="5" t="s">
        <v>8804</v>
      </c>
      <c r="N2802" s="5" t="s">
        <v>8805</v>
      </c>
      <c r="S2802" s="5" t="s">
        <v>121</v>
      </c>
      <c r="T2802" s="5" t="s">
        <v>122</v>
      </c>
      <c r="W2802" s="5" t="s">
        <v>97</v>
      </c>
      <c r="X2802" s="5" t="s">
        <v>98</v>
      </c>
      <c r="Y2802" s="5" t="s">
        <v>251</v>
      </c>
      <c r="Z2802" s="5" t="s">
        <v>252</v>
      </c>
      <c r="AC2802" s="4">
        <v>27</v>
      </c>
      <c r="AD2802" s="5" t="s">
        <v>253</v>
      </c>
      <c r="AE2802" s="5" t="s">
        <v>254</v>
      </c>
      <c r="AF2802" s="5" t="s">
        <v>610</v>
      </c>
      <c r="AG2802" s="5" t="s">
        <v>611</v>
      </c>
    </row>
    <row r="2803" spans="1:72" ht="13.5" customHeight="1">
      <c r="A2803" s="7" t="str">
        <f>HYPERLINK("http://kyu.snu.ac.kr/sdhj/index.jsp?type=hj/GK14704_00IM0001_020b.jpg","1768_해북촌_020b")</f>
        <v>1768_해북촌_020b</v>
      </c>
      <c r="B2803" s="4">
        <v>1768</v>
      </c>
      <c r="C2803" s="4" t="s">
        <v>9696</v>
      </c>
      <c r="D2803" s="4" t="s">
        <v>9697</v>
      </c>
      <c r="E2803" s="4">
        <v>2802</v>
      </c>
      <c r="F2803" s="5">
        <v>15</v>
      </c>
      <c r="G2803" s="5" t="s">
        <v>8752</v>
      </c>
      <c r="H2803" s="5" t="s">
        <v>8753</v>
      </c>
      <c r="I2803" s="5">
        <v>1</v>
      </c>
      <c r="L2803" s="5">
        <v>5</v>
      </c>
      <c r="M2803" s="5" t="s">
        <v>8804</v>
      </c>
      <c r="N2803" s="5" t="s">
        <v>8805</v>
      </c>
      <c r="S2803" s="5" t="s">
        <v>115</v>
      </c>
      <c r="T2803" s="5" t="s">
        <v>116</v>
      </c>
      <c r="U2803" s="5" t="s">
        <v>8285</v>
      </c>
      <c r="V2803" s="5" t="s">
        <v>6558</v>
      </c>
      <c r="Y2803" s="5" t="s">
        <v>8812</v>
      </c>
      <c r="Z2803" s="5" t="s">
        <v>8813</v>
      </c>
      <c r="AC2803" s="4">
        <v>22</v>
      </c>
      <c r="AD2803" s="5" t="s">
        <v>712</v>
      </c>
      <c r="AE2803" s="5" t="s">
        <v>713</v>
      </c>
    </row>
    <row r="2804" spans="1:72" ht="13.5" customHeight="1">
      <c r="A2804" s="7" t="str">
        <f>HYPERLINK("http://kyu.snu.ac.kr/sdhj/index.jsp?type=hj/GK14704_00IM0001_020b.jpg","1768_해북촌_020b")</f>
        <v>1768_해북촌_020b</v>
      </c>
      <c r="B2804" s="4">
        <v>1768</v>
      </c>
      <c r="C2804" s="4" t="s">
        <v>9696</v>
      </c>
      <c r="D2804" s="4" t="s">
        <v>9697</v>
      </c>
      <c r="E2804" s="4">
        <v>2803</v>
      </c>
      <c r="F2804" s="5">
        <v>15</v>
      </c>
      <c r="G2804" s="5" t="s">
        <v>8752</v>
      </c>
      <c r="H2804" s="5" t="s">
        <v>8753</v>
      </c>
      <c r="I2804" s="5">
        <v>1</v>
      </c>
      <c r="L2804" s="5">
        <v>5</v>
      </c>
      <c r="M2804" s="5" t="s">
        <v>8804</v>
      </c>
      <c r="N2804" s="5" t="s">
        <v>8805</v>
      </c>
      <c r="S2804" s="5" t="s">
        <v>115</v>
      </c>
      <c r="T2804" s="5" t="s">
        <v>116</v>
      </c>
      <c r="U2804" s="5" t="s">
        <v>3090</v>
      </c>
      <c r="V2804" s="5" t="s">
        <v>420</v>
      </c>
      <c r="Y2804" s="5" t="s">
        <v>8814</v>
      </c>
      <c r="Z2804" s="5" t="s">
        <v>8815</v>
      </c>
      <c r="AC2804" s="4">
        <v>13</v>
      </c>
      <c r="AD2804" s="5" t="s">
        <v>353</v>
      </c>
      <c r="AE2804" s="5" t="s">
        <v>354</v>
      </c>
    </row>
    <row r="2805" spans="1:72" ht="13.5" customHeight="1">
      <c r="A2805" s="7" t="str">
        <f>HYPERLINK("http://kyu.snu.ac.kr/sdhj/index.jsp?type=hj/GK14704_00IM0001_020b.jpg","1768_해북촌_020b")</f>
        <v>1768_해북촌_020b</v>
      </c>
      <c r="B2805" s="4">
        <v>1768</v>
      </c>
      <c r="C2805" s="4" t="s">
        <v>9696</v>
      </c>
      <c r="D2805" s="4" t="s">
        <v>9697</v>
      </c>
      <c r="E2805" s="4">
        <v>2804</v>
      </c>
      <c r="F2805" s="5">
        <v>15</v>
      </c>
      <c r="G2805" s="5" t="s">
        <v>8752</v>
      </c>
      <c r="H2805" s="5" t="s">
        <v>8753</v>
      </c>
      <c r="I2805" s="5">
        <v>2</v>
      </c>
      <c r="J2805" s="5" t="s">
        <v>8816</v>
      </c>
      <c r="K2805" s="5" t="s">
        <v>8817</v>
      </c>
      <c r="L2805" s="5">
        <v>1</v>
      </c>
      <c r="M2805" s="4" t="s">
        <v>8818</v>
      </c>
      <c r="N2805" s="4" t="s">
        <v>8819</v>
      </c>
      <c r="S2805" s="4"/>
      <c r="T2805" s="4" t="s">
        <v>9986</v>
      </c>
      <c r="U2805" s="5" t="s">
        <v>8285</v>
      </c>
      <c r="V2805" s="5" t="s">
        <v>6558</v>
      </c>
      <c r="W2805" s="5" t="s">
        <v>1502</v>
      </c>
      <c r="X2805" s="5" t="s">
        <v>1503</v>
      </c>
      <c r="Y2805" s="5" t="s">
        <v>2338</v>
      </c>
      <c r="Z2805" s="5" t="s">
        <v>2339</v>
      </c>
      <c r="AC2805" s="4">
        <v>64</v>
      </c>
      <c r="AD2805" s="5" t="s">
        <v>316</v>
      </c>
      <c r="AE2805" s="5" t="s">
        <v>317</v>
      </c>
      <c r="AJ2805" s="5" t="s">
        <v>33</v>
      </c>
      <c r="AK2805" s="5" t="s">
        <v>34</v>
      </c>
      <c r="AL2805" s="5" t="s">
        <v>1811</v>
      </c>
      <c r="AM2805" s="5" t="s">
        <v>1812</v>
      </c>
      <c r="AV2805" s="5" t="s">
        <v>8820</v>
      </c>
      <c r="AW2805" s="5" t="s">
        <v>8821</v>
      </c>
      <c r="BI2805" s="5" t="s">
        <v>8822</v>
      </c>
      <c r="BJ2805" s="5" t="s">
        <v>8823</v>
      </c>
      <c r="BM2805" s="5" t="s">
        <v>8824</v>
      </c>
      <c r="BN2805" s="5" t="s">
        <v>1961</v>
      </c>
      <c r="BQ2805" s="5" t="s">
        <v>8825</v>
      </c>
      <c r="BR2805" s="5" t="s">
        <v>12434</v>
      </c>
      <c r="BS2805" s="5" t="s">
        <v>266</v>
      </c>
      <c r="BT2805" s="4" t="s">
        <v>12277</v>
      </c>
    </row>
    <row r="2806" spans="1:72" ht="13.5" customHeight="1">
      <c r="A2806" s="7" t="str">
        <f>HYPERLINK("http://kyu.snu.ac.kr/sdhj/index.jsp?type=hj/GK14704_00IM0001_020b.jpg","1768_해북촌_020b")</f>
        <v>1768_해북촌_020b</v>
      </c>
      <c r="B2806" s="4">
        <v>1768</v>
      </c>
      <c r="C2806" s="4" t="s">
        <v>12278</v>
      </c>
      <c r="D2806" s="4" t="s">
        <v>12279</v>
      </c>
      <c r="E2806" s="4">
        <v>2805</v>
      </c>
      <c r="F2806" s="5">
        <v>15</v>
      </c>
      <c r="G2806" s="5" t="s">
        <v>8752</v>
      </c>
      <c r="H2806" s="5" t="s">
        <v>8753</v>
      </c>
      <c r="I2806" s="5">
        <v>2</v>
      </c>
      <c r="L2806" s="5">
        <v>1</v>
      </c>
      <c r="M2806" s="5" t="s">
        <v>8818</v>
      </c>
      <c r="N2806" s="5" t="s">
        <v>8819</v>
      </c>
      <c r="S2806" s="5" t="s">
        <v>95</v>
      </c>
      <c r="T2806" s="5" t="s">
        <v>96</v>
      </c>
      <c r="W2806" s="5" t="s">
        <v>844</v>
      </c>
      <c r="X2806" s="5" t="s">
        <v>845</v>
      </c>
      <c r="Y2806" s="5" t="s">
        <v>251</v>
      </c>
      <c r="Z2806" s="5" t="s">
        <v>252</v>
      </c>
      <c r="AC2806" s="4">
        <v>56</v>
      </c>
      <c r="AD2806" s="5" t="s">
        <v>699</v>
      </c>
      <c r="AE2806" s="5" t="s">
        <v>700</v>
      </c>
      <c r="AJ2806" s="5" t="s">
        <v>33</v>
      </c>
      <c r="AK2806" s="5" t="s">
        <v>34</v>
      </c>
      <c r="AL2806" s="5" t="s">
        <v>841</v>
      </c>
      <c r="AM2806" s="5" t="s">
        <v>842</v>
      </c>
      <c r="AV2806" s="5" t="s">
        <v>8826</v>
      </c>
      <c r="AW2806" s="5" t="s">
        <v>8827</v>
      </c>
      <c r="BI2806" s="5" t="s">
        <v>4867</v>
      </c>
      <c r="BJ2806" s="5" t="s">
        <v>3890</v>
      </c>
      <c r="BM2806" s="5" t="s">
        <v>8828</v>
      </c>
      <c r="BN2806" s="5" t="s">
        <v>8829</v>
      </c>
      <c r="BQ2806" s="5" t="s">
        <v>8830</v>
      </c>
      <c r="BR2806" s="5" t="s">
        <v>12435</v>
      </c>
      <c r="BS2806" s="5" t="s">
        <v>93</v>
      </c>
      <c r="BT2806" s="5" t="s">
        <v>94</v>
      </c>
    </row>
    <row r="2807" spans="1:72" ht="13.5" customHeight="1">
      <c r="A2807" s="7" t="str">
        <f>HYPERLINK("http://kyu.snu.ac.kr/sdhj/index.jsp?type=hj/GK14704_00IM0001_020b.jpg","1768_해북촌_020b")</f>
        <v>1768_해북촌_020b</v>
      </c>
      <c r="B2807" s="4">
        <v>1768</v>
      </c>
      <c r="C2807" s="4" t="s">
        <v>11542</v>
      </c>
      <c r="D2807" s="4" t="s">
        <v>11543</v>
      </c>
      <c r="E2807" s="4">
        <v>2806</v>
      </c>
      <c r="F2807" s="5">
        <v>15</v>
      </c>
      <c r="G2807" s="5" t="s">
        <v>8752</v>
      </c>
      <c r="H2807" s="5" t="s">
        <v>8753</v>
      </c>
      <c r="I2807" s="5">
        <v>2</v>
      </c>
      <c r="L2807" s="5">
        <v>1</v>
      </c>
      <c r="M2807" s="5" t="s">
        <v>8818</v>
      </c>
      <c r="N2807" s="5" t="s">
        <v>8819</v>
      </c>
      <c r="S2807" s="5" t="s">
        <v>115</v>
      </c>
      <c r="T2807" s="5" t="s">
        <v>116</v>
      </c>
      <c r="U2807" s="5" t="s">
        <v>681</v>
      </c>
      <c r="V2807" s="5" t="s">
        <v>682</v>
      </c>
      <c r="Y2807" s="5" t="s">
        <v>6277</v>
      </c>
      <c r="Z2807" s="5" t="s">
        <v>6278</v>
      </c>
      <c r="AA2807" s="5" t="s">
        <v>8831</v>
      </c>
      <c r="AB2807" s="5" t="s">
        <v>8832</v>
      </c>
      <c r="AC2807" s="4">
        <v>35</v>
      </c>
      <c r="AD2807" s="5" t="s">
        <v>187</v>
      </c>
      <c r="AE2807" s="5" t="s">
        <v>188</v>
      </c>
    </row>
    <row r="2808" spans="1:72" ht="13.5" customHeight="1">
      <c r="A2808" s="7" t="str">
        <f>HYPERLINK("http://kyu.snu.ac.kr/sdhj/index.jsp?type=hj/GK14704_00IM0001_020b.jpg","1768_해북촌_020b")</f>
        <v>1768_해북촌_020b</v>
      </c>
      <c r="B2808" s="4">
        <v>1768</v>
      </c>
      <c r="C2808" s="4" t="s">
        <v>11183</v>
      </c>
      <c r="D2808" s="4" t="s">
        <v>11184</v>
      </c>
      <c r="E2808" s="4">
        <v>2807</v>
      </c>
      <c r="F2808" s="5">
        <v>15</v>
      </c>
      <c r="G2808" s="5" t="s">
        <v>8752</v>
      </c>
      <c r="H2808" s="5" t="s">
        <v>8753</v>
      </c>
      <c r="I2808" s="5">
        <v>2</v>
      </c>
      <c r="L2808" s="5">
        <v>1</v>
      </c>
      <c r="M2808" s="5" t="s">
        <v>8818</v>
      </c>
      <c r="N2808" s="5" t="s">
        <v>8819</v>
      </c>
      <c r="S2808" s="5" t="s">
        <v>121</v>
      </c>
      <c r="T2808" s="5" t="s">
        <v>122</v>
      </c>
      <c r="W2808" s="5" t="s">
        <v>250</v>
      </c>
      <c r="X2808" s="4" t="s">
        <v>11802</v>
      </c>
      <c r="Y2808" s="5" t="s">
        <v>251</v>
      </c>
      <c r="Z2808" s="5" t="s">
        <v>252</v>
      </c>
      <c r="AC2808" s="4">
        <v>30</v>
      </c>
      <c r="AD2808" s="5" t="s">
        <v>283</v>
      </c>
      <c r="AE2808" s="5" t="s">
        <v>284</v>
      </c>
    </row>
    <row r="2809" spans="1:72" ht="13.5" customHeight="1">
      <c r="A2809" s="7" t="str">
        <f>HYPERLINK("http://kyu.snu.ac.kr/sdhj/index.jsp?type=hj/GK14704_00IM0001_020b.jpg","1768_해북촌_020b")</f>
        <v>1768_해북촌_020b</v>
      </c>
      <c r="B2809" s="4">
        <v>1768</v>
      </c>
      <c r="C2809" s="4" t="s">
        <v>11183</v>
      </c>
      <c r="D2809" s="4" t="s">
        <v>11184</v>
      </c>
      <c r="E2809" s="4">
        <v>2808</v>
      </c>
      <c r="F2809" s="5">
        <v>15</v>
      </c>
      <c r="G2809" s="5" t="s">
        <v>8752</v>
      </c>
      <c r="H2809" s="5" t="s">
        <v>8753</v>
      </c>
      <c r="I2809" s="5">
        <v>2</v>
      </c>
      <c r="L2809" s="5">
        <v>1</v>
      </c>
      <c r="M2809" s="5" t="s">
        <v>8818</v>
      </c>
      <c r="N2809" s="5" t="s">
        <v>8819</v>
      </c>
      <c r="S2809" s="5" t="s">
        <v>1962</v>
      </c>
      <c r="T2809" s="5" t="s">
        <v>1963</v>
      </c>
      <c r="Y2809" s="5" t="s">
        <v>251</v>
      </c>
      <c r="Z2809" s="5" t="s">
        <v>252</v>
      </c>
      <c r="AC2809" s="4">
        <v>5</v>
      </c>
      <c r="AD2809" s="5" t="s">
        <v>659</v>
      </c>
      <c r="AE2809" s="5" t="s">
        <v>660</v>
      </c>
    </row>
    <row r="2810" spans="1:72" ht="13.5" customHeight="1">
      <c r="A2810" s="7" t="str">
        <f>HYPERLINK("http://kyu.snu.ac.kr/sdhj/index.jsp?type=hj/GK14704_00IM0001_020b.jpg","1768_해북촌_020b")</f>
        <v>1768_해북촌_020b</v>
      </c>
      <c r="B2810" s="4">
        <v>1768</v>
      </c>
      <c r="C2810" s="4" t="s">
        <v>11183</v>
      </c>
      <c r="D2810" s="4" t="s">
        <v>11184</v>
      </c>
      <c r="E2810" s="4">
        <v>2809</v>
      </c>
      <c r="F2810" s="5">
        <v>15</v>
      </c>
      <c r="G2810" s="5" t="s">
        <v>8752</v>
      </c>
      <c r="H2810" s="5" t="s">
        <v>8753</v>
      </c>
      <c r="I2810" s="5">
        <v>2</v>
      </c>
      <c r="L2810" s="5">
        <v>2</v>
      </c>
      <c r="M2810" s="4" t="s">
        <v>8816</v>
      </c>
      <c r="N2810" s="4" t="s">
        <v>8817</v>
      </c>
      <c r="S2810" s="4"/>
      <c r="T2810" s="4" t="s">
        <v>11898</v>
      </c>
      <c r="U2810" s="5" t="s">
        <v>8833</v>
      </c>
      <c r="V2810" s="5" t="s">
        <v>8834</v>
      </c>
      <c r="W2810" s="5" t="s">
        <v>408</v>
      </c>
      <c r="X2810" s="5" t="s">
        <v>409</v>
      </c>
      <c r="Y2810" s="5" t="s">
        <v>8667</v>
      </c>
      <c r="Z2810" s="5" t="s">
        <v>8668</v>
      </c>
      <c r="AC2810" s="4">
        <v>59</v>
      </c>
      <c r="AD2810" s="5" t="s">
        <v>912</v>
      </c>
      <c r="AE2810" s="5" t="s">
        <v>913</v>
      </c>
      <c r="AJ2810" s="5" t="s">
        <v>33</v>
      </c>
      <c r="AK2810" s="5" t="s">
        <v>34</v>
      </c>
      <c r="AL2810" s="5" t="s">
        <v>93</v>
      </c>
      <c r="AM2810" s="5" t="s">
        <v>94</v>
      </c>
      <c r="AT2810" s="5" t="s">
        <v>2356</v>
      </c>
      <c r="AU2810" s="5" t="s">
        <v>12436</v>
      </c>
      <c r="AV2810" s="5" t="s">
        <v>4359</v>
      </c>
      <c r="AW2810" s="5" t="s">
        <v>3010</v>
      </c>
      <c r="BG2810" s="5" t="s">
        <v>1030</v>
      </c>
      <c r="BH2810" s="5" t="s">
        <v>1031</v>
      </c>
      <c r="BI2810" s="5" t="s">
        <v>8443</v>
      </c>
      <c r="BJ2810" s="5" t="s">
        <v>8444</v>
      </c>
      <c r="BK2810" s="5" t="s">
        <v>1030</v>
      </c>
      <c r="BL2810" s="5" t="s">
        <v>1031</v>
      </c>
      <c r="BM2810" s="5" t="s">
        <v>8445</v>
      </c>
      <c r="BN2810" s="5" t="s">
        <v>8446</v>
      </c>
      <c r="BO2810" s="5" t="s">
        <v>563</v>
      </c>
      <c r="BP2810" s="5" t="s">
        <v>564</v>
      </c>
      <c r="BQ2810" s="5" t="s">
        <v>8835</v>
      </c>
      <c r="BR2810" s="5" t="s">
        <v>12437</v>
      </c>
      <c r="BS2810" s="5" t="s">
        <v>1811</v>
      </c>
      <c r="BT2810" s="5" t="s">
        <v>1812</v>
      </c>
    </row>
    <row r="2811" spans="1:72" ht="13.5" customHeight="1">
      <c r="A2811" s="7" t="str">
        <f>HYPERLINK("http://kyu.snu.ac.kr/sdhj/index.jsp?type=hj/GK14704_00IM0001_020b.jpg","1768_해북촌_020b")</f>
        <v>1768_해북촌_020b</v>
      </c>
      <c r="B2811" s="4">
        <v>1768</v>
      </c>
      <c r="C2811" s="4" t="s">
        <v>10323</v>
      </c>
      <c r="D2811" s="4" t="s">
        <v>10324</v>
      </c>
      <c r="E2811" s="4">
        <v>2810</v>
      </c>
      <c r="F2811" s="5">
        <v>15</v>
      </c>
      <c r="G2811" s="5" t="s">
        <v>8752</v>
      </c>
      <c r="H2811" s="5" t="s">
        <v>8753</v>
      </c>
      <c r="I2811" s="5">
        <v>2</v>
      </c>
      <c r="L2811" s="5">
        <v>2</v>
      </c>
      <c r="M2811" s="5" t="s">
        <v>8816</v>
      </c>
      <c r="N2811" s="5" t="s">
        <v>8817</v>
      </c>
      <c r="S2811" s="5" t="s">
        <v>95</v>
      </c>
      <c r="T2811" s="5" t="s">
        <v>96</v>
      </c>
      <c r="W2811" s="5" t="s">
        <v>97</v>
      </c>
      <c r="X2811" s="5" t="s">
        <v>98</v>
      </c>
      <c r="Y2811" s="5" t="s">
        <v>251</v>
      </c>
      <c r="Z2811" s="5" t="s">
        <v>252</v>
      </c>
      <c r="AC2811" s="4">
        <v>59</v>
      </c>
      <c r="AD2811" s="5" t="s">
        <v>912</v>
      </c>
      <c r="AE2811" s="5" t="s">
        <v>913</v>
      </c>
      <c r="AJ2811" s="5" t="s">
        <v>33</v>
      </c>
      <c r="AK2811" s="5" t="s">
        <v>34</v>
      </c>
      <c r="AL2811" s="5" t="s">
        <v>103</v>
      </c>
      <c r="AM2811" s="5" t="s">
        <v>104</v>
      </c>
      <c r="AT2811" s="5" t="s">
        <v>1030</v>
      </c>
      <c r="AU2811" s="5" t="s">
        <v>1031</v>
      </c>
      <c r="AV2811" s="5" t="s">
        <v>8836</v>
      </c>
      <c r="AW2811" s="5" t="s">
        <v>8837</v>
      </c>
      <c r="BG2811" s="5" t="s">
        <v>1030</v>
      </c>
      <c r="BH2811" s="5" t="s">
        <v>1031</v>
      </c>
      <c r="BI2811" s="5" t="s">
        <v>1198</v>
      </c>
      <c r="BJ2811" s="5" t="s">
        <v>1199</v>
      </c>
      <c r="BK2811" s="5" t="s">
        <v>1030</v>
      </c>
      <c r="BL2811" s="5" t="s">
        <v>1031</v>
      </c>
      <c r="BM2811" s="5" t="s">
        <v>8838</v>
      </c>
      <c r="BN2811" s="5" t="s">
        <v>8839</v>
      </c>
      <c r="BO2811" s="5" t="s">
        <v>398</v>
      </c>
      <c r="BP2811" s="5" t="s">
        <v>399</v>
      </c>
      <c r="BQ2811" s="5" t="s">
        <v>8840</v>
      </c>
      <c r="BR2811" s="5" t="s">
        <v>8841</v>
      </c>
      <c r="BS2811" s="5" t="s">
        <v>679</v>
      </c>
      <c r="BT2811" s="5" t="s">
        <v>680</v>
      </c>
    </row>
    <row r="2812" spans="1:72" ht="13.5" customHeight="1">
      <c r="A2812" s="7" t="str">
        <f>HYPERLINK("http://kyu.snu.ac.kr/sdhj/index.jsp?type=hj/GK14704_00IM0001_020b.jpg","1768_해북촌_020b")</f>
        <v>1768_해북촌_020b</v>
      </c>
      <c r="B2812" s="4">
        <v>1768</v>
      </c>
      <c r="C2812" s="4" t="s">
        <v>9903</v>
      </c>
      <c r="D2812" s="4" t="s">
        <v>9904</v>
      </c>
      <c r="E2812" s="4">
        <v>2811</v>
      </c>
      <c r="F2812" s="5">
        <v>15</v>
      </c>
      <c r="G2812" s="5" t="s">
        <v>8752</v>
      </c>
      <c r="H2812" s="5" t="s">
        <v>8753</v>
      </c>
      <c r="I2812" s="5">
        <v>2</v>
      </c>
      <c r="L2812" s="5">
        <v>2</v>
      </c>
      <c r="M2812" s="5" t="s">
        <v>8816</v>
      </c>
      <c r="N2812" s="5" t="s">
        <v>8817</v>
      </c>
      <c r="S2812" s="5" t="s">
        <v>127</v>
      </c>
      <c r="T2812" s="5" t="s">
        <v>128</v>
      </c>
      <c r="Y2812" s="5" t="s">
        <v>251</v>
      </c>
      <c r="Z2812" s="5" t="s">
        <v>252</v>
      </c>
      <c r="AF2812" s="5" t="s">
        <v>309</v>
      </c>
      <c r="AG2812" s="5" t="s">
        <v>308</v>
      </c>
    </row>
    <row r="2813" spans="1:72" ht="13.5" customHeight="1">
      <c r="A2813" s="7" t="str">
        <f>HYPERLINK("http://kyu.snu.ac.kr/sdhj/index.jsp?type=hj/GK14704_00IM0001_020b.jpg","1768_해북촌_020b")</f>
        <v>1768_해북촌_020b</v>
      </c>
      <c r="B2813" s="4">
        <v>1768</v>
      </c>
      <c r="C2813" s="4" t="s">
        <v>10595</v>
      </c>
      <c r="D2813" s="4" t="s">
        <v>10596</v>
      </c>
      <c r="E2813" s="4">
        <v>2812</v>
      </c>
      <c r="F2813" s="5">
        <v>15</v>
      </c>
      <c r="G2813" s="5" t="s">
        <v>8752</v>
      </c>
      <c r="H2813" s="5" t="s">
        <v>8753</v>
      </c>
      <c r="I2813" s="5">
        <v>2</v>
      </c>
      <c r="L2813" s="5">
        <v>2</v>
      </c>
      <c r="M2813" s="5" t="s">
        <v>8816</v>
      </c>
      <c r="N2813" s="5" t="s">
        <v>8817</v>
      </c>
      <c r="S2813" s="5" t="s">
        <v>115</v>
      </c>
      <c r="T2813" s="5" t="s">
        <v>116</v>
      </c>
      <c r="U2813" s="5" t="s">
        <v>425</v>
      </c>
      <c r="V2813" s="5" t="s">
        <v>426</v>
      </c>
      <c r="Y2813" s="5" t="s">
        <v>8842</v>
      </c>
      <c r="Z2813" s="5" t="s">
        <v>5406</v>
      </c>
      <c r="AC2813" s="4">
        <v>13</v>
      </c>
      <c r="AD2813" s="5" t="s">
        <v>353</v>
      </c>
      <c r="AE2813" s="5" t="s">
        <v>354</v>
      </c>
    </row>
    <row r="2814" spans="1:72" ht="13.5" customHeight="1">
      <c r="A2814" s="7" t="str">
        <f>HYPERLINK("http://kyu.snu.ac.kr/sdhj/index.jsp?type=hj/GK14704_00IM0001_020b.jpg","1768_해북촌_020b")</f>
        <v>1768_해북촌_020b</v>
      </c>
      <c r="B2814" s="4">
        <v>1768</v>
      </c>
      <c r="C2814" s="4" t="s">
        <v>10595</v>
      </c>
      <c r="D2814" s="4" t="s">
        <v>10596</v>
      </c>
      <c r="E2814" s="4">
        <v>2813</v>
      </c>
      <c r="F2814" s="5">
        <v>15</v>
      </c>
      <c r="G2814" s="5" t="s">
        <v>8752</v>
      </c>
      <c r="H2814" s="5" t="s">
        <v>8753</v>
      </c>
      <c r="I2814" s="5">
        <v>2</v>
      </c>
      <c r="L2814" s="5">
        <v>3</v>
      </c>
      <c r="M2814" s="4" t="s">
        <v>3422</v>
      </c>
      <c r="N2814" s="4" t="s">
        <v>3423</v>
      </c>
      <c r="S2814" s="4"/>
      <c r="T2814" s="4" t="s">
        <v>9970</v>
      </c>
      <c r="U2814" s="5" t="s">
        <v>8833</v>
      </c>
      <c r="V2814" s="5" t="s">
        <v>8834</v>
      </c>
      <c r="W2814" s="5" t="s">
        <v>249</v>
      </c>
      <c r="X2814" s="4" t="s">
        <v>12438</v>
      </c>
      <c r="Y2814" s="5" t="s">
        <v>251</v>
      </c>
      <c r="Z2814" s="5" t="s">
        <v>252</v>
      </c>
      <c r="AC2814" s="4">
        <v>48</v>
      </c>
      <c r="AD2814" s="5" t="s">
        <v>349</v>
      </c>
      <c r="AE2814" s="5" t="s">
        <v>350</v>
      </c>
      <c r="AJ2814" s="5" t="s">
        <v>33</v>
      </c>
      <c r="AK2814" s="5" t="s">
        <v>34</v>
      </c>
      <c r="AL2814" s="5" t="s">
        <v>93</v>
      </c>
      <c r="AM2814" s="5" t="s">
        <v>94</v>
      </c>
      <c r="AV2814" s="5" t="s">
        <v>8843</v>
      </c>
      <c r="AW2814" s="5" t="s">
        <v>8844</v>
      </c>
      <c r="BI2814" s="5" t="s">
        <v>8845</v>
      </c>
      <c r="BJ2814" s="5" t="s">
        <v>8846</v>
      </c>
      <c r="BK2814" s="5" t="s">
        <v>563</v>
      </c>
      <c r="BL2814" s="5" t="s">
        <v>564</v>
      </c>
      <c r="BM2814" s="5" t="s">
        <v>8847</v>
      </c>
      <c r="BN2814" s="5" t="s">
        <v>8848</v>
      </c>
      <c r="BQ2814" s="5" t="s">
        <v>8849</v>
      </c>
      <c r="BR2814" s="5" t="s">
        <v>8850</v>
      </c>
      <c r="BS2814" s="5" t="s">
        <v>103</v>
      </c>
      <c r="BT2814" s="5" t="s">
        <v>104</v>
      </c>
    </row>
    <row r="2815" spans="1:72" ht="13.5" customHeight="1">
      <c r="A2815" s="7" t="str">
        <f>HYPERLINK("http://kyu.snu.ac.kr/sdhj/index.jsp?type=hj/GK14704_00IM0001_020b.jpg","1768_해북촌_020b")</f>
        <v>1768_해북촌_020b</v>
      </c>
      <c r="B2815" s="4">
        <v>1768</v>
      </c>
      <c r="C2815" s="4" t="s">
        <v>11156</v>
      </c>
      <c r="D2815" s="4" t="s">
        <v>11157</v>
      </c>
      <c r="E2815" s="4">
        <v>2814</v>
      </c>
      <c r="F2815" s="5">
        <v>15</v>
      </c>
      <c r="G2815" s="5" t="s">
        <v>8752</v>
      </c>
      <c r="H2815" s="5" t="s">
        <v>8753</v>
      </c>
      <c r="I2815" s="5">
        <v>2</v>
      </c>
      <c r="L2815" s="5">
        <v>3</v>
      </c>
      <c r="M2815" s="5" t="s">
        <v>3422</v>
      </c>
      <c r="N2815" s="5" t="s">
        <v>3423</v>
      </c>
      <c r="S2815" s="5" t="s">
        <v>248</v>
      </c>
      <c r="T2815" s="5" t="s">
        <v>176</v>
      </c>
      <c r="W2815" s="5" t="s">
        <v>97</v>
      </c>
      <c r="X2815" s="5" t="s">
        <v>98</v>
      </c>
      <c r="Y2815" s="5" t="s">
        <v>251</v>
      </c>
      <c r="Z2815" s="5" t="s">
        <v>252</v>
      </c>
      <c r="AC2815" s="4">
        <v>59</v>
      </c>
      <c r="AD2815" s="5" t="s">
        <v>166</v>
      </c>
      <c r="AE2815" s="5" t="s">
        <v>167</v>
      </c>
    </row>
    <row r="2816" spans="1:72" ht="13.5" customHeight="1">
      <c r="A2816" s="7" t="str">
        <f>HYPERLINK("http://kyu.snu.ac.kr/sdhj/index.jsp?type=hj/GK14704_00IM0001_020b.jpg","1768_해북촌_020b")</f>
        <v>1768_해북촌_020b</v>
      </c>
      <c r="B2816" s="4">
        <v>1768</v>
      </c>
      <c r="C2816" s="4" t="s">
        <v>9977</v>
      </c>
      <c r="D2816" s="4" t="s">
        <v>9978</v>
      </c>
      <c r="E2816" s="4">
        <v>2815</v>
      </c>
      <c r="F2816" s="5">
        <v>15</v>
      </c>
      <c r="G2816" s="5" t="s">
        <v>8752</v>
      </c>
      <c r="H2816" s="5" t="s">
        <v>8753</v>
      </c>
      <c r="I2816" s="5">
        <v>2</v>
      </c>
      <c r="L2816" s="5">
        <v>3</v>
      </c>
      <c r="M2816" s="5" t="s">
        <v>3422</v>
      </c>
      <c r="N2816" s="5" t="s">
        <v>3423</v>
      </c>
      <c r="S2816" s="5" t="s">
        <v>95</v>
      </c>
      <c r="T2816" s="5" t="s">
        <v>96</v>
      </c>
      <c r="W2816" s="5" t="s">
        <v>1502</v>
      </c>
      <c r="X2816" s="5" t="s">
        <v>1503</v>
      </c>
      <c r="Y2816" s="5" t="s">
        <v>251</v>
      </c>
      <c r="Z2816" s="5" t="s">
        <v>252</v>
      </c>
      <c r="AC2816" s="4">
        <v>48</v>
      </c>
      <c r="AD2816" s="5" t="s">
        <v>1234</v>
      </c>
      <c r="AE2816" s="5" t="s">
        <v>1235</v>
      </c>
      <c r="AJ2816" s="5" t="s">
        <v>33</v>
      </c>
      <c r="AK2816" s="5" t="s">
        <v>34</v>
      </c>
      <c r="AL2816" s="5" t="s">
        <v>1811</v>
      </c>
      <c r="AM2816" s="5" t="s">
        <v>1812</v>
      </c>
      <c r="AV2816" s="5" t="s">
        <v>4052</v>
      </c>
      <c r="AW2816" s="5" t="s">
        <v>4053</v>
      </c>
      <c r="BG2816" s="5" t="s">
        <v>563</v>
      </c>
      <c r="BH2816" s="5" t="s">
        <v>564</v>
      </c>
      <c r="BI2816" s="5" t="s">
        <v>5991</v>
      </c>
      <c r="BJ2816" s="5" t="s">
        <v>5992</v>
      </c>
      <c r="BK2816" s="5" t="s">
        <v>261</v>
      </c>
      <c r="BL2816" s="5" t="s">
        <v>262</v>
      </c>
      <c r="BM2816" s="5" t="s">
        <v>9554</v>
      </c>
      <c r="BN2816" s="5" t="s">
        <v>6895</v>
      </c>
      <c r="BQ2816" s="5" t="s">
        <v>8851</v>
      </c>
      <c r="BR2816" s="5" t="s">
        <v>8852</v>
      </c>
      <c r="BS2816" s="5" t="s">
        <v>841</v>
      </c>
      <c r="BT2816" s="5" t="s">
        <v>842</v>
      </c>
    </row>
    <row r="2817" spans="1:72" ht="13.5" customHeight="1">
      <c r="A2817" s="7" t="str">
        <f>HYPERLINK("http://kyu.snu.ac.kr/sdhj/index.jsp?type=hj/GK14704_00IM0001_020b.jpg","1768_해북촌_020b")</f>
        <v>1768_해북촌_020b</v>
      </c>
      <c r="B2817" s="4">
        <v>1768</v>
      </c>
      <c r="C2817" s="4" t="s">
        <v>10217</v>
      </c>
      <c r="D2817" s="4" t="s">
        <v>10218</v>
      </c>
      <c r="E2817" s="4">
        <v>2816</v>
      </c>
      <c r="F2817" s="5">
        <v>15</v>
      </c>
      <c r="G2817" s="5" t="s">
        <v>8752</v>
      </c>
      <c r="H2817" s="5" t="s">
        <v>8753</v>
      </c>
      <c r="I2817" s="5">
        <v>2</v>
      </c>
      <c r="L2817" s="5">
        <v>3</v>
      </c>
      <c r="M2817" s="5" t="s">
        <v>3422</v>
      </c>
      <c r="N2817" s="5" t="s">
        <v>3423</v>
      </c>
      <c r="S2817" s="5" t="s">
        <v>127</v>
      </c>
      <c r="T2817" s="5" t="s">
        <v>128</v>
      </c>
      <c r="Y2817" s="5" t="s">
        <v>251</v>
      </c>
      <c r="Z2817" s="5" t="s">
        <v>252</v>
      </c>
      <c r="AC2817" s="4">
        <v>21</v>
      </c>
      <c r="AD2817" s="5" t="s">
        <v>410</v>
      </c>
      <c r="AE2817" s="5" t="s">
        <v>411</v>
      </c>
    </row>
    <row r="2818" spans="1:72" ht="13.5" customHeight="1">
      <c r="A2818" s="7" t="str">
        <f>HYPERLINK("http://kyu.snu.ac.kr/sdhj/index.jsp?type=hj/GK14704_00IM0001_020b.jpg","1768_해북촌_020b")</f>
        <v>1768_해북촌_020b</v>
      </c>
      <c r="B2818" s="4">
        <v>1768</v>
      </c>
      <c r="C2818" s="4" t="s">
        <v>9977</v>
      </c>
      <c r="D2818" s="4" t="s">
        <v>9978</v>
      </c>
      <c r="E2818" s="4">
        <v>2817</v>
      </c>
      <c r="F2818" s="5">
        <v>15</v>
      </c>
      <c r="G2818" s="5" t="s">
        <v>8752</v>
      </c>
      <c r="H2818" s="5" t="s">
        <v>8753</v>
      </c>
      <c r="I2818" s="5">
        <v>2</v>
      </c>
      <c r="L2818" s="5">
        <v>3</v>
      </c>
      <c r="M2818" s="5" t="s">
        <v>3422</v>
      </c>
      <c r="N2818" s="5" t="s">
        <v>3423</v>
      </c>
      <c r="S2818" s="5" t="s">
        <v>127</v>
      </c>
      <c r="T2818" s="5" t="s">
        <v>128</v>
      </c>
      <c r="Y2818" s="5" t="s">
        <v>251</v>
      </c>
      <c r="Z2818" s="5" t="s">
        <v>252</v>
      </c>
      <c r="AC2818" s="4">
        <v>10</v>
      </c>
      <c r="AD2818" s="5" t="s">
        <v>199</v>
      </c>
      <c r="AE2818" s="5" t="s">
        <v>200</v>
      </c>
    </row>
    <row r="2819" spans="1:72" ht="13.5" customHeight="1">
      <c r="A2819" s="7" t="str">
        <f>HYPERLINK("http://kyu.snu.ac.kr/sdhj/index.jsp?type=hj/GK14704_00IM0001_020b.jpg","1768_해북촌_020b")</f>
        <v>1768_해북촌_020b</v>
      </c>
      <c r="B2819" s="4">
        <v>1768</v>
      </c>
      <c r="C2819" s="4" t="s">
        <v>9977</v>
      </c>
      <c r="D2819" s="4" t="s">
        <v>9978</v>
      </c>
      <c r="E2819" s="4">
        <v>2818</v>
      </c>
      <c r="F2819" s="5">
        <v>15</v>
      </c>
      <c r="G2819" s="5" t="s">
        <v>8752</v>
      </c>
      <c r="H2819" s="5" t="s">
        <v>8753</v>
      </c>
      <c r="I2819" s="5">
        <v>2</v>
      </c>
      <c r="L2819" s="5">
        <v>3</v>
      </c>
      <c r="M2819" s="5" t="s">
        <v>3422</v>
      </c>
      <c r="N2819" s="5" t="s">
        <v>3423</v>
      </c>
      <c r="S2819" s="5" t="s">
        <v>127</v>
      </c>
      <c r="T2819" s="5" t="s">
        <v>128</v>
      </c>
      <c r="AC2819" s="4">
        <v>5</v>
      </c>
      <c r="AD2819" s="5" t="s">
        <v>659</v>
      </c>
      <c r="AE2819" s="5" t="s">
        <v>660</v>
      </c>
      <c r="AF2819" s="5" t="s">
        <v>610</v>
      </c>
      <c r="AG2819" s="5" t="s">
        <v>611</v>
      </c>
    </row>
    <row r="2820" spans="1:72" ht="13.5" customHeight="1">
      <c r="A2820" s="7" t="str">
        <f>HYPERLINK("http://kyu.snu.ac.kr/sdhj/index.jsp?type=hj/GK14704_00IM0001_020b.jpg","1768_해북촌_020b")</f>
        <v>1768_해북촌_020b</v>
      </c>
      <c r="B2820" s="4">
        <v>1768</v>
      </c>
      <c r="C2820" s="4" t="s">
        <v>9977</v>
      </c>
      <c r="D2820" s="4" t="s">
        <v>9978</v>
      </c>
      <c r="E2820" s="4">
        <v>2819</v>
      </c>
      <c r="F2820" s="5">
        <v>15</v>
      </c>
      <c r="G2820" s="5" t="s">
        <v>8752</v>
      </c>
      <c r="H2820" s="5" t="s">
        <v>8753</v>
      </c>
      <c r="I2820" s="5">
        <v>2</v>
      </c>
      <c r="L2820" s="5">
        <v>4</v>
      </c>
      <c r="M2820" s="4" t="s">
        <v>12439</v>
      </c>
      <c r="N2820" s="4" t="s">
        <v>8853</v>
      </c>
      <c r="S2820" s="4"/>
      <c r="T2820" s="4" t="s">
        <v>9776</v>
      </c>
      <c r="U2820" s="5" t="s">
        <v>916</v>
      </c>
      <c r="V2820" s="5" t="s">
        <v>917</v>
      </c>
      <c r="W2820" s="5" t="s">
        <v>249</v>
      </c>
      <c r="X2820" s="4" t="s">
        <v>10749</v>
      </c>
      <c r="Y2820" s="5" t="s">
        <v>12440</v>
      </c>
      <c r="Z2820" s="5" t="s">
        <v>8564</v>
      </c>
      <c r="AC2820" s="4">
        <v>66</v>
      </c>
      <c r="AD2820" s="5" t="s">
        <v>525</v>
      </c>
      <c r="AE2820" s="5" t="s">
        <v>526</v>
      </c>
      <c r="AJ2820" s="5" t="s">
        <v>33</v>
      </c>
      <c r="AK2820" s="5" t="s">
        <v>34</v>
      </c>
      <c r="AL2820" s="5" t="s">
        <v>266</v>
      </c>
      <c r="AM2820" s="4" t="s">
        <v>12012</v>
      </c>
      <c r="AV2820" s="5" t="s">
        <v>3281</v>
      </c>
      <c r="AW2820" s="5" t="s">
        <v>2078</v>
      </c>
      <c r="BI2820" s="5" t="s">
        <v>8854</v>
      </c>
      <c r="BJ2820" s="5" t="s">
        <v>8855</v>
      </c>
      <c r="BK2820" s="5" t="s">
        <v>261</v>
      </c>
      <c r="BL2820" s="5" t="s">
        <v>262</v>
      </c>
      <c r="BM2820" s="5" t="s">
        <v>2753</v>
      </c>
      <c r="BN2820" s="5" t="s">
        <v>2666</v>
      </c>
      <c r="BQ2820" s="5" t="s">
        <v>12441</v>
      </c>
      <c r="BR2820" s="5" t="s">
        <v>12442</v>
      </c>
      <c r="BS2820" s="5" t="s">
        <v>103</v>
      </c>
      <c r="BT2820" s="5" t="s">
        <v>104</v>
      </c>
    </row>
    <row r="2821" spans="1:72" ht="13.5" customHeight="1">
      <c r="A2821" s="7" t="str">
        <f>HYPERLINK("http://kyu.snu.ac.kr/sdhj/index.jsp?type=hj/GK14704_00IM0001_020b.jpg","1768_해북촌_020b")</f>
        <v>1768_해북촌_020b</v>
      </c>
      <c r="B2821" s="4">
        <v>1768</v>
      </c>
      <c r="C2821" s="4" t="s">
        <v>10680</v>
      </c>
      <c r="D2821" s="4" t="s">
        <v>10681</v>
      </c>
      <c r="E2821" s="4">
        <v>2820</v>
      </c>
      <c r="F2821" s="5">
        <v>15</v>
      </c>
      <c r="G2821" s="5" t="s">
        <v>8752</v>
      </c>
      <c r="H2821" s="5" t="s">
        <v>8753</v>
      </c>
      <c r="I2821" s="5">
        <v>2</v>
      </c>
      <c r="L2821" s="5">
        <v>4</v>
      </c>
      <c r="M2821" s="5" t="s">
        <v>12443</v>
      </c>
      <c r="N2821" s="5" t="s">
        <v>8853</v>
      </c>
      <c r="S2821" s="5" t="s">
        <v>95</v>
      </c>
      <c r="T2821" s="5" t="s">
        <v>96</v>
      </c>
      <c r="W2821" s="5" t="s">
        <v>250</v>
      </c>
      <c r="X2821" s="4" t="s">
        <v>9788</v>
      </c>
      <c r="Y2821" s="5" t="s">
        <v>251</v>
      </c>
      <c r="Z2821" s="5" t="s">
        <v>252</v>
      </c>
      <c r="AF2821" s="5" t="s">
        <v>309</v>
      </c>
      <c r="AG2821" s="5" t="s">
        <v>308</v>
      </c>
    </row>
    <row r="2822" spans="1:72" ht="13.5" customHeight="1">
      <c r="A2822" s="7" t="str">
        <f>HYPERLINK("http://kyu.snu.ac.kr/sdhj/index.jsp?type=hj/GK14704_00IM0001_020b.jpg","1768_해북촌_020b")</f>
        <v>1768_해북촌_020b</v>
      </c>
      <c r="B2822" s="4">
        <v>1768</v>
      </c>
      <c r="C2822" s="4" t="s">
        <v>9777</v>
      </c>
      <c r="D2822" s="4" t="s">
        <v>9778</v>
      </c>
      <c r="E2822" s="4">
        <v>2821</v>
      </c>
      <c r="F2822" s="5">
        <v>15</v>
      </c>
      <c r="G2822" s="5" t="s">
        <v>8752</v>
      </c>
      <c r="H2822" s="5" t="s">
        <v>8753</v>
      </c>
      <c r="I2822" s="5">
        <v>2</v>
      </c>
      <c r="L2822" s="5">
        <v>4</v>
      </c>
      <c r="M2822" s="5" t="s">
        <v>12443</v>
      </c>
      <c r="N2822" s="5" t="s">
        <v>8853</v>
      </c>
      <c r="S2822" s="5" t="s">
        <v>115</v>
      </c>
      <c r="T2822" s="5" t="s">
        <v>116</v>
      </c>
      <c r="U2822" s="5" t="s">
        <v>8526</v>
      </c>
      <c r="V2822" s="5" t="s">
        <v>8527</v>
      </c>
      <c r="Y2822" s="5" t="s">
        <v>8856</v>
      </c>
      <c r="Z2822" s="5" t="s">
        <v>8857</v>
      </c>
      <c r="AC2822" s="4">
        <v>26</v>
      </c>
      <c r="AD2822" s="5" t="s">
        <v>714</v>
      </c>
      <c r="AE2822" s="5" t="s">
        <v>715</v>
      </c>
    </row>
    <row r="2823" spans="1:72" ht="13.5" customHeight="1">
      <c r="A2823" s="7" t="str">
        <f>HYPERLINK("http://kyu.snu.ac.kr/sdhj/index.jsp?type=hj/GK14704_00IM0001_020b.jpg","1768_해북촌_020b")</f>
        <v>1768_해북촌_020b</v>
      </c>
      <c r="B2823" s="4">
        <v>1768</v>
      </c>
      <c r="C2823" s="4" t="s">
        <v>9777</v>
      </c>
      <c r="D2823" s="4" t="s">
        <v>9778</v>
      </c>
      <c r="E2823" s="4">
        <v>2822</v>
      </c>
      <c r="F2823" s="5">
        <v>15</v>
      </c>
      <c r="G2823" s="5" t="s">
        <v>8752</v>
      </c>
      <c r="H2823" s="5" t="s">
        <v>8753</v>
      </c>
      <c r="I2823" s="5">
        <v>2</v>
      </c>
      <c r="L2823" s="5">
        <v>4</v>
      </c>
      <c r="M2823" s="5" t="s">
        <v>12443</v>
      </c>
      <c r="N2823" s="5" t="s">
        <v>8853</v>
      </c>
      <c r="S2823" s="5" t="s">
        <v>121</v>
      </c>
      <c r="T2823" s="5" t="s">
        <v>122</v>
      </c>
      <c r="W2823" s="5" t="s">
        <v>250</v>
      </c>
      <c r="X2823" s="4" t="s">
        <v>9788</v>
      </c>
      <c r="Y2823" s="5" t="s">
        <v>251</v>
      </c>
      <c r="Z2823" s="5" t="s">
        <v>252</v>
      </c>
      <c r="AC2823" s="4">
        <v>26</v>
      </c>
      <c r="AD2823" s="5" t="s">
        <v>714</v>
      </c>
      <c r="AE2823" s="5" t="s">
        <v>715</v>
      </c>
    </row>
    <row r="2824" spans="1:72" ht="13.5" customHeight="1">
      <c r="A2824" s="7" t="str">
        <f>HYPERLINK("http://kyu.snu.ac.kr/sdhj/index.jsp?type=hj/GK14704_00IM0001_020b.jpg","1768_해북촌_020b")</f>
        <v>1768_해북촌_020b</v>
      </c>
      <c r="B2824" s="4">
        <v>1768</v>
      </c>
      <c r="C2824" s="4" t="s">
        <v>9777</v>
      </c>
      <c r="D2824" s="4" t="s">
        <v>9778</v>
      </c>
      <c r="E2824" s="4">
        <v>2823</v>
      </c>
      <c r="F2824" s="5">
        <v>15</v>
      </c>
      <c r="G2824" s="5" t="s">
        <v>8752</v>
      </c>
      <c r="H2824" s="5" t="s">
        <v>8753</v>
      </c>
      <c r="I2824" s="5">
        <v>2</v>
      </c>
      <c r="L2824" s="5">
        <v>4</v>
      </c>
      <c r="M2824" s="5" t="s">
        <v>12443</v>
      </c>
      <c r="N2824" s="5" t="s">
        <v>8853</v>
      </c>
      <c r="S2824" s="5" t="s">
        <v>3033</v>
      </c>
      <c r="T2824" s="5" t="s">
        <v>3034</v>
      </c>
      <c r="U2824" s="5" t="s">
        <v>2261</v>
      </c>
      <c r="V2824" s="5" t="s">
        <v>2262</v>
      </c>
      <c r="Y2824" s="5" t="s">
        <v>6206</v>
      </c>
      <c r="Z2824" s="5" t="s">
        <v>3669</v>
      </c>
      <c r="AC2824" s="4">
        <v>6</v>
      </c>
      <c r="AD2824" s="5" t="s">
        <v>525</v>
      </c>
      <c r="AE2824" s="5" t="s">
        <v>526</v>
      </c>
    </row>
    <row r="2825" spans="1:72" ht="13.5" customHeight="1">
      <c r="A2825" s="7" t="str">
        <f>HYPERLINK("http://kyu.snu.ac.kr/sdhj/index.jsp?type=hj/GK14704_00IM0001_020b.jpg","1768_해북촌_020b")</f>
        <v>1768_해북촌_020b</v>
      </c>
      <c r="B2825" s="4">
        <v>1768</v>
      </c>
      <c r="C2825" s="4" t="s">
        <v>10437</v>
      </c>
      <c r="D2825" s="4" t="s">
        <v>10438</v>
      </c>
      <c r="E2825" s="4">
        <v>2824</v>
      </c>
      <c r="F2825" s="5">
        <v>15</v>
      </c>
      <c r="G2825" s="5" t="s">
        <v>8752</v>
      </c>
      <c r="H2825" s="5" t="s">
        <v>8753</v>
      </c>
      <c r="I2825" s="5">
        <v>2</v>
      </c>
      <c r="L2825" s="5">
        <v>5</v>
      </c>
      <c r="M2825" s="4" t="s">
        <v>8858</v>
      </c>
      <c r="N2825" s="4" t="s">
        <v>8859</v>
      </c>
      <c r="S2825" s="4"/>
      <c r="T2825" s="4" t="s">
        <v>9986</v>
      </c>
      <c r="U2825" s="5" t="s">
        <v>695</v>
      </c>
      <c r="V2825" s="5" t="s">
        <v>696</v>
      </c>
      <c r="W2825" s="5" t="s">
        <v>1502</v>
      </c>
      <c r="X2825" s="5" t="s">
        <v>1503</v>
      </c>
      <c r="Y2825" s="5" t="s">
        <v>4177</v>
      </c>
      <c r="Z2825" s="5" t="s">
        <v>4178</v>
      </c>
      <c r="AC2825" s="4">
        <v>52</v>
      </c>
      <c r="AD2825" s="5" t="s">
        <v>391</v>
      </c>
      <c r="AE2825" s="5" t="s">
        <v>392</v>
      </c>
      <c r="AJ2825" s="5" t="s">
        <v>33</v>
      </c>
      <c r="AK2825" s="5" t="s">
        <v>34</v>
      </c>
      <c r="AL2825" s="5" t="s">
        <v>1811</v>
      </c>
      <c r="AM2825" s="5" t="s">
        <v>1812</v>
      </c>
      <c r="AT2825" s="5" t="s">
        <v>261</v>
      </c>
      <c r="AU2825" s="5" t="s">
        <v>262</v>
      </c>
      <c r="AV2825" s="5" t="s">
        <v>4955</v>
      </c>
      <c r="AW2825" s="5" t="s">
        <v>4956</v>
      </c>
      <c r="BG2825" s="5" t="s">
        <v>261</v>
      </c>
      <c r="BH2825" s="5" t="s">
        <v>262</v>
      </c>
      <c r="BI2825" s="5" t="s">
        <v>9534</v>
      </c>
      <c r="BJ2825" s="5" t="s">
        <v>6895</v>
      </c>
      <c r="BK2825" s="5" t="s">
        <v>261</v>
      </c>
      <c r="BL2825" s="5" t="s">
        <v>262</v>
      </c>
      <c r="BM2825" s="5" t="s">
        <v>8786</v>
      </c>
      <c r="BN2825" s="5" t="s">
        <v>8787</v>
      </c>
      <c r="BO2825" s="5" t="s">
        <v>695</v>
      </c>
      <c r="BP2825" s="5" t="s">
        <v>696</v>
      </c>
      <c r="BQ2825" s="5" t="s">
        <v>8860</v>
      </c>
      <c r="BR2825" s="5" t="s">
        <v>12444</v>
      </c>
      <c r="BS2825" s="5" t="s">
        <v>103</v>
      </c>
      <c r="BT2825" s="5" t="s">
        <v>104</v>
      </c>
    </row>
    <row r="2826" spans="1:72" ht="13.5" customHeight="1">
      <c r="A2826" s="7" t="str">
        <f>HYPERLINK("http://kyu.snu.ac.kr/sdhj/index.jsp?type=hj/GK14704_00IM0001_020b.jpg","1768_해북촌_020b")</f>
        <v>1768_해북촌_020b</v>
      </c>
      <c r="B2826" s="4">
        <v>1768</v>
      </c>
      <c r="C2826" s="4" t="s">
        <v>12445</v>
      </c>
      <c r="D2826" s="4" t="s">
        <v>12446</v>
      </c>
      <c r="E2826" s="4">
        <v>2825</v>
      </c>
      <c r="F2826" s="5">
        <v>15</v>
      </c>
      <c r="G2826" s="5" t="s">
        <v>8752</v>
      </c>
      <c r="H2826" s="5" t="s">
        <v>8753</v>
      </c>
      <c r="I2826" s="5">
        <v>2</v>
      </c>
      <c r="L2826" s="5">
        <v>5</v>
      </c>
      <c r="M2826" s="5" t="s">
        <v>8858</v>
      </c>
      <c r="N2826" s="5" t="s">
        <v>8859</v>
      </c>
      <c r="S2826" s="5" t="s">
        <v>95</v>
      </c>
      <c r="T2826" s="5" t="s">
        <v>96</v>
      </c>
      <c r="W2826" s="5" t="s">
        <v>249</v>
      </c>
      <c r="X2826" s="4" t="s">
        <v>11918</v>
      </c>
      <c r="Y2826" s="5" t="s">
        <v>251</v>
      </c>
      <c r="Z2826" s="5" t="s">
        <v>252</v>
      </c>
      <c r="AC2826" s="4">
        <v>55</v>
      </c>
      <c r="AD2826" s="5" t="s">
        <v>79</v>
      </c>
      <c r="AE2826" s="5" t="s">
        <v>80</v>
      </c>
      <c r="AJ2826" s="5" t="s">
        <v>33</v>
      </c>
      <c r="AK2826" s="5" t="s">
        <v>34</v>
      </c>
      <c r="AL2826" s="5" t="s">
        <v>266</v>
      </c>
      <c r="AM2826" s="4" t="s">
        <v>12447</v>
      </c>
      <c r="AT2826" s="5" t="s">
        <v>1030</v>
      </c>
      <c r="AU2826" s="5" t="s">
        <v>1031</v>
      </c>
      <c r="AV2826" s="5" t="s">
        <v>8861</v>
      </c>
      <c r="AW2826" s="5" t="s">
        <v>8862</v>
      </c>
      <c r="BG2826" s="5" t="s">
        <v>1030</v>
      </c>
      <c r="BH2826" s="5" t="s">
        <v>1031</v>
      </c>
      <c r="BI2826" s="5" t="s">
        <v>8863</v>
      </c>
      <c r="BJ2826" s="5" t="s">
        <v>2957</v>
      </c>
      <c r="BK2826" s="5" t="s">
        <v>261</v>
      </c>
      <c r="BL2826" s="5" t="s">
        <v>262</v>
      </c>
      <c r="BM2826" s="5" t="s">
        <v>2753</v>
      </c>
      <c r="BN2826" s="5" t="s">
        <v>2666</v>
      </c>
      <c r="BO2826" s="5" t="s">
        <v>563</v>
      </c>
      <c r="BP2826" s="5" t="s">
        <v>564</v>
      </c>
      <c r="BQ2826" s="5" t="s">
        <v>8864</v>
      </c>
      <c r="BR2826" s="5" t="s">
        <v>12448</v>
      </c>
      <c r="BS2826" s="5" t="s">
        <v>970</v>
      </c>
      <c r="BT2826" s="5" t="s">
        <v>971</v>
      </c>
    </row>
    <row r="2827" spans="1:72" ht="13.5" customHeight="1">
      <c r="A2827" s="7" t="str">
        <f>HYPERLINK("http://kyu.snu.ac.kr/sdhj/index.jsp?type=hj/GK14704_00IM0001_020b.jpg","1768_해북촌_020b")</f>
        <v>1768_해북촌_020b</v>
      </c>
      <c r="B2827" s="4">
        <v>1768</v>
      </c>
      <c r="C2827" s="4" t="s">
        <v>9707</v>
      </c>
      <c r="D2827" s="4" t="s">
        <v>9708</v>
      </c>
      <c r="E2827" s="4">
        <v>2826</v>
      </c>
      <c r="F2827" s="5">
        <v>15</v>
      </c>
      <c r="G2827" s="5" t="s">
        <v>8752</v>
      </c>
      <c r="H2827" s="5" t="s">
        <v>8753</v>
      </c>
      <c r="I2827" s="5">
        <v>2</v>
      </c>
      <c r="L2827" s="5">
        <v>5</v>
      </c>
      <c r="M2827" s="5" t="s">
        <v>8858</v>
      </c>
      <c r="N2827" s="5" t="s">
        <v>8859</v>
      </c>
      <c r="S2827" s="5" t="s">
        <v>127</v>
      </c>
      <c r="T2827" s="5" t="s">
        <v>128</v>
      </c>
      <c r="AC2827" s="4">
        <v>13</v>
      </c>
      <c r="AD2827" s="5" t="s">
        <v>353</v>
      </c>
      <c r="AE2827" s="5" t="s">
        <v>354</v>
      </c>
    </row>
    <row r="2828" spans="1:72" ht="13.5" customHeight="1">
      <c r="A2828" s="7" t="str">
        <f>HYPERLINK("http://kyu.snu.ac.kr/sdhj/index.jsp?type=hj/GK14704_00IM0001_020b.jpg","1768_해북촌_020b")</f>
        <v>1768_해북촌_020b</v>
      </c>
      <c r="B2828" s="4">
        <v>1768</v>
      </c>
      <c r="C2828" s="4" t="s">
        <v>11183</v>
      </c>
      <c r="D2828" s="4" t="s">
        <v>11184</v>
      </c>
      <c r="E2828" s="4">
        <v>2827</v>
      </c>
      <c r="F2828" s="5">
        <v>15</v>
      </c>
      <c r="G2828" s="5" t="s">
        <v>8752</v>
      </c>
      <c r="H2828" s="5" t="s">
        <v>8753</v>
      </c>
      <c r="I2828" s="5">
        <v>2</v>
      </c>
      <c r="L2828" s="5">
        <v>5</v>
      </c>
      <c r="M2828" s="5" t="s">
        <v>8858</v>
      </c>
      <c r="N2828" s="5" t="s">
        <v>8859</v>
      </c>
      <c r="S2828" s="5" t="s">
        <v>3033</v>
      </c>
      <c r="T2828" s="5" t="s">
        <v>3034</v>
      </c>
      <c r="Y2828" s="5" t="s">
        <v>8865</v>
      </c>
      <c r="Z2828" s="5" t="s">
        <v>8866</v>
      </c>
      <c r="AC2828" s="4">
        <v>8</v>
      </c>
      <c r="AD2828" s="5" t="s">
        <v>141</v>
      </c>
      <c r="AE2828" s="5" t="s">
        <v>142</v>
      </c>
    </row>
    <row r="2829" spans="1:72" ht="13.5" customHeight="1">
      <c r="A2829" s="7" t="str">
        <f>HYPERLINK("http://kyu.snu.ac.kr/sdhj/index.jsp?type=hj/GK14704_00IM0001_021a.jpg","1768_해북촌_021a")</f>
        <v>1768_해북촌_021a</v>
      </c>
      <c r="B2829" s="4">
        <v>1768</v>
      </c>
      <c r="C2829" s="4" t="s">
        <v>11183</v>
      </c>
      <c r="D2829" s="4" t="s">
        <v>11184</v>
      </c>
      <c r="E2829" s="4">
        <v>2828</v>
      </c>
      <c r="F2829" s="5">
        <v>15</v>
      </c>
      <c r="G2829" s="5" t="s">
        <v>8752</v>
      </c>
      <c r="H2829" s="5" t="s">
        <v>8753</v>
      </c>
      <c r="I2829" s="5">
        <v>3</v>
      </c>
      <c r="J2829" s="5" t="s">
        <v>8867</v>
      </c>
      <c r="K2829" s="5" t="s">
        <v>8868</v>
      </c>
      <c r="L2829" s="5">
        <v>1</v>
      </c>
      <c r="M2829" s="4" t="s">
        <v>8869</v>
      </c>
      <c r="N2829" s="4" t="s">
        <v>8870</v>
      </c>
      <c r="S2829" s="4"/>
      <c r="T2829" s="4" t="s">
        <v>10191</v>
      </c>
      <c r="U2829" s="5" t="s">
        <v>7273</v>
      </c>
      <c r="V2829" s="5" t="s">
        <v>7274</v>
      </c>
      <c r="W2829" s="5" t="s">
        <v>97</v>
      </c>
      <c r="X2829" s="5" t="s">
        <v>98</v>
      </c>
      <c r="Y2829" s="5" t="s">
        <v>1844</v>
      </c>
      <c r="Z2829" s="5" t="s">
        <v>1845</v>
      </c>
      <c r="AC2829" s="4">
        <v>39</v>
      </c>
      <c r="AD2829" s="5" t="s">
        <v>371</v>
      </c>
      <c r="AE2829" s="5" t="s">
        <v>372</v>
      </c>
      <c r="AJ2829" s="5" t="s">
        <v>33</v>
      </c>
      <c r="AK2829" s="5" t="s">
        <v>34</v>
      </c>
      <c r="AL2829" s="5" t="s">
        <v>103</v>
      </c>
      <c r="AM2829" s="5" t="s">
        <v>104</v>
      </c>
      <c r="AT2829" s="5" t="s">
        <v>12449</v>
      </c>
      <c r="AU2829" s="5" t="s">
        <v>12450</v>
      </c>
      <c r="AV2829" s="5" t="s">
        <v>12451</v>
      </c>
      <c r="AW2829" s="5" t="s">
        <v>12452</v>
      </c>
      <c r="BG2829" s="5" t="s">
        <v>1030</v>
      </c>
      <c r="BH2829" s="5" t="s">
        <v>1031</v>
      </c>
      <c r="BI2829" s="5" t="s">
        <v>8871</v>
      </c>
      <c r="BJ2829" s="5" t="s">
        <v>8872</v>
      </c>
      <c r="BK2829" s="5" t="s">
        <v>563</v>
      </c>
      <c r="BL2829" s="5" t="s">
        <v>564</v>
      </c>
      <c r="BM2829" s="5" t="s">
        <v>8873</v>
      </c>
      <c r="BN2829" s="5" t="s">
        <v>8874</v>
      </c>
      <c r="BQ2829" s="5" t="s">
        <v>8875</v>
      </c>
      <c r="BR2829" s="5" t="s">
        <v>8876</v>
      </c>
      <c r="BS2829" s="5" t="s">
        <v>93</v>
      </c>
      <c r="BT2829" s="5" t="s">
        <v>94</v>
      </c>
    </row>
    <row r="2830" spans="1:72" ht="13.5" customHeight="1">
      <c r="A2830" s="7" t="str">
        <f>HYPERLINK("http://kyu.snu.ac.kr/sdhj/index.jsp?type=hj/GK14704_00IM0001_021a.jpg","1768_해북촌_021a")</f>
        <v>1768_해북촌_021a</v>
      </c>
      <c r="B2830" s="4">
        <v>1768</v>
      </c>
      <c r="C2830" s="4" t="s">
        <v>9777</v>
      </c>
      <c r="D2830" s="4" t="s">
        <v>9778</v>
      </c>
      <c r="E2830" s="4">
        <v>2829</v>
      </c>
      <c r="F2830" s="5">
        <v>15</v>
      </c>
      <c r="G2830" s="5" t="s">
        <v>8752</v>
      </c>
      <c r="H2830" s="5" t="s">
        <v>8753</v>
      </c>
      <c r="I2830" s="5">
        <v>3</v>
      </c>
      <c r="L2830" s="5">
        <v>1</v>
      </c>
      <c r="M2830" s="5" t="s">
        <v>8869</v>
      </c>
      <c r="N2830" s="5" t="s">
        <v>8870</v>
      </c>
      <c r="S2830" s="5" t="s">
        <v>2192</v>
      </c>
      <c r="T2830" s="4" t="s">
        <v>2192</v>
      </c>
      <c r="U2830" s="5" t="s">
        <v>6598</v>
      </c>
      <c r="V2830" s="5" t="s">
        <v>12450</v>
      </c>
      <c r="Y2830" s="5" t="s">
        <v>3866</v>
      </c>
      <c r="Z2830" s="5" t="s">
        <v>3867</v>
      </c>
      <c r="AC2830" s="4">
        <v>75</v>
      </c>
      <c r="AD2830" s="5" t="s">
        <v>476</v>
      </c>
      <c r="AE2830" s="5" t="s">
        <v>477</v>
      </c>
    </row>
    <row r="2831" spans="1:72" ht="13.5" customHeight="1">
      <c r="A2831" s="7" t="str">
        <f>HYPERLINK("http://kyu.snu.ac.kr/sdhj/index.jsp?type=hj/GK14704_00IM0001_021a.jpg","1768_해북촌_021a")</f>
        <v>1768_해북촌_021a</v>
      </c>
      <c r="B2831" s="4">
        <v>1768</v>
      </c>
      <c r="C2831" s="4" t="s">
        <v>10197</v>
      </c>
      <c r="D2831" s="4" t="s">
        <v>10198</v>
      </c>
      <c r="E2831" s="4">
        <v>2830</v>
      </c>
      <c r="F2831" s="5">
        <v>15</v>
      </c>
      <c r="G2831" s="5" t="s">
        <v>8752</v>
      </c>
      <c r="H2831" s="5" t="s">
        <v>8753</v>
      </c>
      <c r="I2831" s="5">
        <v>3</v>
      </c>
      <c r="L2831" s="5">
        <v>1</v>
      </c>
      <c r="M2831" s="5" t="s">
        <v>8869</v>
      </c>
      <c r="N2831" s="5" t="s">
        <v>8870</v>
      </c>
      <c r="S2831" s="5" t="s">
        <v>95</v>
      </c>
      <c r="T2831" s="5" t="s">
        <v>96</v>
      </c>
      <c r="W2831" s="5" t="s">
        <v>250</v>
      </c>
      <c r="X2831" s="4" t="s">
        <v>12453</v>
      </c>
      <c r="Y2831" s="5" t="s">
        <v>251</v>
      </c>
      <c r="Z2831" s="5" t="s">
        <v>252</v>
      </c>
      <c r="AC2831" s="4">
        <v>37</v>
      </c>
      <c r="AD2831" s="5" t="s">
        <v>1521</v>
      </c>
      <c r="AE2831" s="5" t="s">
        <v>1522</v>
      </c>
      <c r="AJ2831" s="5" t="s">
        <v>33</v>
      </c>
      <c r="AK2831" s="5" t="s">
        <v>34</v>
      </c>
      <c r="AL2831" s="5" t="s">
        <v>93</v>
      </c>
      <c r="AM2831" s="5" t="s">
        <v>94</v>
      </c>
      <c r="AT2831" s="5" t="s">
        <v>1030</v>
      </c>
      <c r="AU2831" s="5" t="s">
        <v>1031</v>
      </c>
      <c r="AV2831" s="5" t="s">
        <v>8877</v>
      </c>
      <c r="AW2831" s="5" t="s">
        <v>12454</v>
      </c>
      <c r="BG2831" s="5" t="s">
        <v>1030</v>
      </c>
      <c r="BH2831" s="5" t="s">
        <v>1031</v>
      </c>
      <c r="BI2831" s="5" t="s">
        <v>8878</v>
      </c>
      <c r="BJ2831" s="5" t="s">
        <v>8879</v>
      </c>
      <c r="BK2831" s="5" t="s">
        <v>261</v>
      </c>
      <c r="BL2831" s="5" t="s">
        <v>262</v>
      </c>
      <c r="BM2831" s="5" t="s">
        <v>8880</v>
      </c>
      <c r="BN2831" s="5" t="s">
        <v>8881</v>
      </c>
      <c r="BO2831" s="5" t="s">
        <v>1030</v>
      </c>
      <c r="BP2831" s="5" t="s">
        <v>1031</v>
      </c>
      <c r="BQ2831" s="5" t="s">
        <v>8882</v>
      </c>
      <c r="BR2831" s="5" t="s">
        <v>12455</v>
      </c>
      <c r="BS2831" s="5" t="s">
        <v>266</v>
      </c>
      <c r="BT2831" s="4" t="s">
        <v>12456</v>
      </c>
    </row>
    <row r="2832" spans="1:72" ht="13.5" customHeight="1">
      <c r="A2832" s="7" t="str">
        <f>HYPERLINK("http://kyu.snu.ac.kr/sdhj/index.jsp?type=hj/GK14704_00IM0001_021a.jpg","1768_해북촌_021a")</f>
        <v>1768_해북촌_021a</v>
      </c>
      <c r="B2832" s="4">
        <v>1768</v>
      </c>
      <c r="C2832" s="4" t="s">
        <v>12457</v>
      </c>
      <c r="D2832" s="4" t="s">
        <v>12458</v>
      </c>
      <c r="E2832" s="4">
        <v>2831</v>
      </c>
      <c r="F2832" s="5">
        <v>15</v>
      </c>
      <c r="G2832" s="5" t="s">
        <v>8752</v>
      </c>
      <c r="H2832" s="5" t="s">
        <v>8753</v>
      </c>
      <c r="I2832" s="5">
        <v>3</v>
      </c>
      <c r="L2832" s="5">
        <v>1</v>
      </c>
      <c r="M2832" s="5" t="s">
        <v>8869</v>
      </c>
      <c r="N2832" s="5" t="s">
        <v>8870</v>
      </c>
      <c r="S2832" s="5" t="s">
        <v>248</v>
      </c>
      <c r="T2832" s="5" t="s">
        <v>176</v>
      </c>
      <c r="W2832" s="5" t="s">
        <v>408</v>
      </c>
      <c r="X2832" s="5" t="s">
        <v>409</v>
      </c>
      <c r="Y2832" s="5" t="s">
        <v>251</v>
      </c>
      <c r="Z2832" s="5" t="s">
        <v>252</v>
      </c>
      <c r="AC2832" s="4">
        <v>70</v>
      </c>
      <c r="AD2832" s="5" t="s">
        <v>199</v>
      </c>
      <c r="AE2832" s="5" t="s">
        <v>200</v>
      </c>
    </row>
    <row r="2833" spans="1:72" ht="13.5" customHeight="1">
      <c r="A2833" s="7" t="str">
        <f>HYPERLINK("http://kyu.snu.ac.kr/sdhj/index.jsp?type=hj/GK14704_00IM0001_021a.jpg","1768_해북촌_021a")</f>
        <v>1768_해북촌_021a</v>
      </c>
      <c r="B2833" s="4">
        <v>1768</v>
      </c>
      <c r="C2833" s="4" t="s">
        <v>10197</v>
      </c>
      <c r="D2833" s="4" t="s">
        <v>10198</v>
      </c>
      <c r="E2833" s="4">
        <v>2832</v>
      </c>
      <c r="F2833" s="5">
        <v>15</v>
      </c>
      <c r="G2833" s="5" t="s">
        <v>8752</v>
      </c>
      <c r="H2833" s="5" t="s">
        <v>8753</v>
      </c>
      <c r="I2833" s="5">
        <v>3</v>
      </c>
      <c r="L2833" s="5">
        <v>1</v>
      </c>
      <c r="M2833" s="5" t="s">
        <v>8869</v>
      </c>
      <c r="N2833" s="5" t="s">
        <v>8870</v>
      </c>
      <c r="S2833" s="5" t="s">
        <v>115</v>
      </c>
      <c r="T2833" s="5" t="s">
        <v>116</v>
      </c>
      <c r="U2833" s="5" t="s">
        <v>8058</v>
      </c>
      <c r="V2833" s="5" t="s">
        <v>8059</v>
      </c>
      <c r="Y2833" s="5" t="s">
        <v>8883</v>
      </c>
      <c r="Z2833" s="5" t="s">
        <v>8884</v>
      </c>
      <c r="AC2833" s="4">
        <v>10</v>
      </c>
      <c r="AD2833" s="5" t="s">
        <v>129</v>
      </c>
      <c r="AE2833" s="5" t="s">
        <v>130</v>
      </c>
    </row>
    <row r="2834" spans="1:72" ht="13.5" customHeight="1">
      <c r="A2834" s="7" t="str">
        <f>HYPERLINK("http://kyu.snu.ac.kr/sdhj/index.jsp?type=hj/GK14704_00IM0001_021a.jpg","1768_해북촌_021a")</f>
        <v>1768_해북촌_021a</v>
      </c>
      <c r="B2834" s="4">
        <v>1768</v>
      </c>
      <c r="C2834" s="4" t="s">
        <v>10523</v>
      </c>
      <c r="D2834" s="4" t="s">
        <v>10524</v>
      </c>
      <c r="E2834" s="4">
        <v>2833</v>
      </c>
      <c r="F2834" s="5">
        <v>15</v>
      </c>
      <c r="G2834" s="5" t="s">
        <v>8752</v>
      </c>
      <c r="H2834" s="5" t="s">
        <v>8753</v>
      </c>
      <c r="I2834" s="5">
        <v>3</v>
      </c>
      <c r="L2834" s="5">
        <v>1</v>
      </c>
      <c r="M2834" s="5" t="s">
        <v>8869</v>
      </c>
      <c r="N2834" s="5" t="s">
        <v>8870</v>
      </c>
      <c r="S2834" s="5" t="s">
        <v>127</v>
      </c>
      <c r="T2834" s="5" t="s">
        <v>128</v>
      </c>
      <c r="Y2834" s="5" t="s">
        <v>251</v>
      </c>
      <c r="Z2834" s="5" t="s">
        <v>252</v>
      </c>
      <c r="AC2834" s="4">
        <v>13</v>
      </c>
      <c r="AD2834" s="5" t="s">
        <v>213</v>
      </c>
      <c r="AE2834" s="5" t="s">
        <v>214</v>
      </c>
    </row>
    <row r="2835" spans="1:72" ht="13.5" customHeight="1">
      <c r="A2835" s="7" t="str">
        <f>HYPERLINK("http://kyu.snu.ac.kr/sdhj/index.jsp?type=hj/GK14704_00IM0001_021a.jpg","1768_해북촌_021a")</f>
        <v>1768_해북촌_021a</v>
      </c>
      <c r="B2835" s="4">
        <v>1768</v>
      </c>
      <c r="C2835" s="4" t="s">
        <v>10197</v>
      </c>
      <c r="D2835" s="4" t="s">
        <v>10198</v>
      </c>
      <c r="E2835" s="4">
        <v>2834</v>
      </c>
      <c r="F2835" s="5">
        <v>15</v>
      </c>
      <c r="G2835" s="5" t="s">
        <v>8752</v>
      </c>
      <c r="H2835" s="5" t="s">
        <v>8753</v>
      </c>
      <c r="I2835" s="5">
        <v>3</v>
      </c>
      <c r="L2835" s="5">
        <v>1</v>
      </c>
      <c r="M2835" s="5" t="s">
        <v>8869</v>
      </c>
      <c r="N2835" s="5" t="s">
        <v>8870</v>
      </c>
      <c r="S2835" s="5" t="s">
        <v>127</v>
      </c>
      <c r="T2835" s="5" t="s">
        <v>128</v>
      </c>
      <c r="Y2835" s="5" t="s">
        <v>251</v>
      </c>
      <c r="Z2835" s="5" t="s">
        <v>252</v>
      </c>
      <c r="AC2835" s="4">
        <v>9</v>
      </c>
      <c r="AD2835" s="5" t="s">
        <v>129</v>
      </c>
      <c r="AE2835" s="5" t="s">
        <v>130</v>
      </c>
      <c r="AF2835" s="5" t="s">
        <v>8885</v>
      </c>
      <c r="AG2835" s="5" t="s">
        <v>8886</v>
      </c>
    </row>
    <row r="2836" spans="1:72" ht="13.5" customHeight="1">
      <c r="A2836" s="7" t="str">
        <f>HYPERLINK("http://kyu.snu.ac.kr/sdhj/index.jsp?type=hj/GK14704_00IM0001_021a.jpg","1768_해북촌_021a")</f>
        <v>1768_해북촌_021a</v>
      </c>
      <c r="B2836" s="4">
        <v>1768</v>
      </c>
      <c r="C2836" s="4" t="s">
        <v>10848</v>
      </c>
      <c r="D2836" s="4" t="s">
        <v>10849</v>
      </c>
      <c r="E2836" s="4">
        <v>2835</v>
      </c>
      <c r="F2836" s="5">
        <v>15</v>
      </c>
      <c r="G2836" s="5" t="s">
        <v>8752</v>
      </c>
      <c r="H2836" s="5" t="s">
        <v>8753</v>
      </c>
      <c r="I2836" s="5">
        <v>3</v>
      </c>
      <c r="L2836" s="5">
        <v>2</v>
      </c>
      <c r="M2836" s="4" t="s">
        <v>3576</v>
      </c>
      <c r="N2836" s="4" t="s">
        <v>3577</v>
      </c>
      <c r="S2836" s="4"/>
      <c r="T2836" s="4" t="s">
        <v>9970</v>
      </c>
      <c r="U2836" s="5" t="s">
        <v>495</v>
      </c>
      <c r="V2836" s="5" t="s">
        <v>496</v>
      </c>
      <c r="W2836" s="5" t="s">
        <v>250</v>
      </c>
      <c r="X2836" s="4" t="s">
        <v>10830</v>
      </c>
      <c r="Y2836" s="5" t="s">
        <v>251</v>
      </c>
      <c r="Z2836" s="5" t="s">
        <v>252</v>
      </c>
      <c r="AC2836" s="4">
        <v>80</v>
      </c>
      <c r="AD2836" s="5" t="s">
        <v>421</v>
      </c>
      <c r="AE2836" s="5" t="s">
        <v>422</v>
      </c>
      <c r="AJ2836" s="5" t="s">
        <v>33</v>
      </c>
      <c r="AK2836" s="5" t="s">
        <v>34</v>
      </c>
      <c r="AL2836" s="5" t="s">
        <v>93</v>
      </c>
      <c r="AM2836" s="5" t="s">
        <v>94</v>
      </c>
      <c r="AV2836" s="5" t="s">
        <v>8887</v>
      </c>
      <c r="AW2836" s="5" t="s">
        <v>6103</v>
      </c>
      <c r="BI2836" s="5" t="s">
        <v>1677</v>
      </c>
      <c r="BJ2836" s="5" t="s">
        <v>1678</v>
      </c>
      <c r="BM2836" s="5" t="s">
        <v>8888</v>
      </c>
      <c r="BN2836" s="5" t="s">
        <v>8889</v>
      </c>
      <c r="BQ2836" s="5" t="s">
        <v>8890</v>
      </c>
      <c r="BR2836" s="5" t="s">
        <v>8891</v>
      </c>
      <c r="BS2836" s="5" t="s">
        <v>3169</v>
      </c>
      <c r="BT2836" s="5" t="s">
        <v>3170</v>
      </c>
    </row>
    <row r="2837" spans="1:72" ht="13.5" customHeight="1">
      <c r="A2837" s="7" t="str">
        <f>HYPERLINK("http://kyu.snu.ac.kr/sdhj/index.jsp?type=hj/GK14704_00IM0001_021a.jpg","1768_해북촌_021a")</f>
        <v>1768_해북촌_021a</v>
      </c>
      <c r="B2837" s="4">
        <v>1768</v>
      </c>
      <c r="C2837" s="4" t="s">
        <v>9977</v>
      </c>
      <c r="D2837" s="4" t="s">
        <v>9978</v>
      </c>
      <c r="E2837" s="4">
        <v>2836</v>
      </c>
      <c r="F2837" s="5">
        <v>15</v>
      </c>
      <c r="G2837" s="5" t="s">
        <v>8752</v>
      </c>
      <c r="H2837" s="5" t="s">
        <v>8753</v>
      </c>
      <c r="I2837" s="5">
        <v>3</v>
      </c>
      <c r="L2837" s="5">
        <v>3</v>
      </c>
      <c r="M2837" s="4" t="s">
        <v>7353</v>
      </c>
      <c r="N2837" s="4" t="s">
        <v>7354</v>
      </c>
      <c r="S2837" s="4"/>
      <c r="T2837" s="4" t="s">
        <v>9970</v>
      </c>
      <c r="U2837" s="5" t="s">
        <v>495</v>
      </c>
      <c r="V2837" s="5" t="s">
        <v>496</v>
      </c>
      <c r="W2837" s="5" t="s">
        <v>123</v>
      </c>
      <c r="X2837" s="5" t="s">
        <v>124</v>
      </c>
      <c r="Y2837" s="5" t="s">
        <v>251</v>
      </c>
      <c r="Z2837" s="5" t="s">
        <v>252</v>
      </c>
      <c r="AC2837" s="4">
        <v>80</v>
      </c>
      <c r="AD2837" s="5" t="s">
        <v>304</v>
      </c>
      <c r="AE2837" s="5" t="s">
        <v>229</v>
      </c>
      <c r="AJ2837" s="5" t="s">
        <v>33</v>
      </c>
      <c r="AK2837" s="5" t="s">
        <v>34</v>
      </c>
      <c r="AL2837" s="5" t="s">
        <v>533</v>
      </c>
      <c r="AM2837" s="5" t="s">
        <v>534</v>
      </c>
      <c r="AT2837" s="5" t="s">
        <v>1030</v>
      </c>
      <c r="AU2837" s="5" t="s">
        <v>1031</v>
      </c>
      <c r="AV2837" s="5" t="s">
        <v>8656</v>
      </c>
      <c r="AW2837" s="5" t="s">
        <v>8657</v>
      </c>
      <c r="BG2837" s="5" t="s">
        <v>1030</v>
      </c>
      <c r="BH2837" s="5" t="s">
        <v>1031</v>
      </c>
      <c r="BI2837" s="5" t="s">
        <v>4952</v>
      </c>
      <c r="BJ2837" s="5" t="s">
        <v>4953</v>
      </c>
      <c r="BK2837" s="5" t="s">
        <v>1030</v>
      </c>
      <c r="BL2837" s="5" t="s">
        <v>1031</v>
      </c>
      <c r="BM2837" s="5" t="s">
        <v>8419</v>
      </c>
      <c r="BN2837" s="5" t="s">
        <v>8420</v>
      </c>
      <c r="BO2837" s="5" t="s">
        <v>1030</v>
      </c>
      <c r="BP2837" s="5" t="s">
        <v>1031</v>
      </c>
      <c r="BQ2837" s="5" t="s">
        <v>8892</v>
      </c>
      <c r="BR2837" s="5" t="s">
        <v>8893</v>
      </c>
      <c r="BS2837" s="5" t="s">
        <v>325</v>
      </c>
      <c r="BT2837" s="5" t="s">
        <v>326</v>
      </c>
    </row>
    <row r="2838" spans="1:72" ht="13.5" customHeight="1">
      <c r="A2838" s="7" t="str">
        <f>HYPERLINK("http://kyu.snu.ac.kr/sdhj/index.jsp?type=hj/GK14704_00IM0001_021a.jpg","1768_해북촌_021a")</f>
        <v>1768_해북촌_021a</v>
      </c>
      <c r="B2838" s="4">
        <v>1768</v>
      </c>
      <c r="C2838" s="4" t="s">
        <v>9557</v>
      </c>
      <c r="D2838" s="4" t="s">
        <v>9558</v>
      </c>
      <c r="E2838" s="4">
        <v>2837</v>
      </c>
      <c r="F2838" s="5">
        <v>15</v>
      </c>
      <c r="G2838" s="5" t="s">
        <v>8752</v>
      </c>
      <c r="H2838" s="5" t="s">
        <v>8753</v>
      </c>
      <c r="I2838" s="5">
        <v>3</v>
      </c>
      <c r="L2838" s="5">
        <v>3</v>
      </c>
      <c r="M2838" s="5" t="s">
        <v>7353</v>
      </c>
      <c r="N2838" s="5" t="s">
        <v>7354</v>
      </c>
      <c r="S2838" s="5" t="s">
        <v>115</v>
      </c>
      <c r="T2838" s="5" t="s">
        <v>116</v>
      </c>
      <c r="U2838" s="5" t="s">
        <v>8894</v>
      </c>
      <c r="V2838" s="5" t="s">
        <v>8895</v>
      </c>
      <c r="W2838" s="5" t="s">
        <v>1502</v>
      </c>
      <c r="X2838" s="5" t="s">
        <v>1503</v>
      </c>
      <c r="Y2838" s="5" t="s">
        <v>778</v>
      </c>
      <c r="Z2838" s="5" t="s">
        <v>779</v>
      </c>
      <c r="AC2838" s="4">
        <v>50</v>
      </c>
      <c r="AD2838" s="5" t="s">
        <v>898</v>
      </c>
      <c r="AE2838" s="5" t="s">
        <v>899</v>
      </c>
      <c r="AF2838" s="5" t="s">
        <v>610</v>
      </c>
      <c r="AG2838" s="5" t="s">
        <v>611</v>
      </c>
    </row>
    <row r="2839" spans="1:72" ht="13.5" customHeight="1">
      <c r="A2839" s="7" t="str">
        <f>HYPERLINK("http://kyu.snu.ac.kr/sdhj/index.jsp?type=hj/GK14704_00IM0001_021a.jpg","1768_해북촌_021a")</f>
        <v>1768_해북촌_021a</v>
      </c>
      <c r="B2839" s="4">
        <v>1768</v>
      </c>
      <c r="C2839" s="4" t="s">
        <v>10058</v>
      </c>
      <c r="D2839" s="4" t="s">
        <v>10059</v>
      </c>
      <c r="E2839" s="4">
        <v>2838</v>
      </c>
      <c r="F2839" s="5">
        <v>15</v>
      </c>
      <c r="G2839" s="5" t="s">
        <v>8752</v>
      </c>
      <c r="H2839" s="5" t="s">
        <v>8753</v>
      </c>
      <c r="I2839" s="5">
        <v>3</v>
      </c>
      <c r="L2839" s="5">
        <v>4</v>
      </c>
      <c r="M2839" s="4" t="s">
        <v>8867</v>
      </c>
      <c r="N2839" s="4" t="s">
        <v>8868</v>
      </c>
      <c r="S2839" s="4"/>
      <c r="T2839" s="4" t="s">
        <v>10674</v>
      </c>
      <c r="U2839" s="5" t="s">
        <v>3411</v>
      </c>
      <c r="V2839" s="5" t="s">
        <v>3412</v>
      </c>
      <c r="W2839" s="5" t="s">
        <v>408</v>
      </c>
      <c r="X2839" s="5" t="s">
        <v>409</v>
      </c>
      <c r="Y2839" s="5" t="s">
        <v>3075</v>
      </c>
      <c r="Z2839" s="5" t="s">
        <v>3076</v>
      </c>
      <c r="AC2839" s="4">
        <v>52</v>
      </c>
      <c r="AD2839" s="5" t="s">
        <v>391</v>
      </c>
      <c r="AE2839" s="5" t="s">
        <v>392</v>
      </c>
      <c r="AJ2839" s="5" t="s">
        <v>33</v>
      </c>
      <c r="AK2839" s="5" t="s">
        <v>34</v>
      </c>
      <c r="AL2839" s="5" t="s">
        <v>93</v>
      </c>
      <c r="AM2839" s="5" t="s">
        <v>94</v>
      </c>
      <c r="AV2839" s="5" t="s">
        <v>6346</v>
      </c>
      <c r="AW2839" s="5" t="s">
        <v>3199</v>
      </c>
      <c r="BG2839" s="5" t="s">
        <v>563</v>
      </c>
      <c r="BH2839" s="5" t="s">
        <v>564</v>
      </c>
      <c r="BI2839" s="5" t="s">
        <v>8896</v>
      </c>
      <c r="BJ2839" s="5" t="s">
        <v>8897</v>
      </c>
      <c r="BK2839" s="5" t="s">
        <v>563</v>
      </c>
      <c r="BL2839" s="5" t="s">
        <v>564</v>
      </c>
      <c r="BM2839" s="5" t="s">
        <v>4896</v>
      </c>
      <c r="BN2839" s="5" t="s">
        <v>4897</v>
      </c>
      <c r="BO2839" s="5" t="s">
        <v>1030</v>
      </c>
      <c r="BP2839" s="5" t="s">
        <v>1031</v>
      </c>
      <c r="BQ2839" s="5" t="s">
        <v>8898</v>
      </c>
      <c r="BR2839" s="5" t="s">
        <v>12459</v>
      </c>
      <c r="BS2839" s="5" t="s">
        <v>266</v>
      </c>
      <c r="BT2839" s="4" t="s">
        <v>12460</v>
      </c>
    </row>
    <row r="2840" spans="1:72" ht="13.5" customHeight="1">
      <c r="A2840" s="7" t="str">
        <f>HYPERLINK("http://kyu.snu.ac.kr/sdhj/index.jsp?type=hj/GK14704_00IM0001_021a.jpg","1768_해북촌_021a")</f>
        <v>1768_해북촌_021a</v>
      </c>
      <c r="B2840" s="4">
        <v>1768</v>
      </c>
      <c r="C2840" s="4" t="s">
        <v>12110</v>
      </c>
      <c r="D2840" s="4" t="s">
        <v>12111</v>
      </c>
      <c r="E2840" s="4">
        <v>2839</v>
      </c>
      <c r="F2840" s="5">
        <v>15</v>
      </c>
      <c r="G2840" s="5" t="s">
        <v>8752</v>
      </c>
      <c r="H2840" s="5" t="s">
        <v>8753</v>
      </c>
      <c r="I2840" s="5">
        <v>3</v>
      </c>
      <c r="L2840" s="5">
        <v>4</v>
      </c>
      <c r="M2840" s="5" t="s">
        <v>8867</v>
      </c>
      <c r="N2840" s="5" t="s">
        <v>8868</v>
      </c>
      <c r="S2840" s="5" t="s">
        <v>95</v>
      </c>
      <c r="T2840" s="5" t="s">
        <v>96</v>
      </c>
      <c r="W2840" s="5" t="s">
        <v>1073</v>
      </c>
      <c r="X2840" s="4" t="s">
        <v>12461</v>
      </c>
      <c r="Y2840" s="5" t="s">
        <v>251</v>
      </c>
      <c r="Z2840" s="5" t="s">
        <v>252</v>
      </c>
      <c r="AC2840" s="4">
        <v>57</v>
      </c>
      <c r="AD2840" s="5" t="s">
        <v>770</v>
      </c>
      <c r="AE2840" s="5" t="s">
        <v>771</v>
      </c>
      <c r="AJ2840" s="5" t="s">
        <v>33</v>
      </c>
      <c r="AK2840" s="5" t="s">
        <v>34</v>
      </c>
      <c r="AL2840" s="5" t="s">
        <v>1076</v>
      </c>
      <c r="AM2840" s="5" t="s">
        <v>1077</v>
      </c>
      <c r="AV2840" s="5" t="s">
        <v>8899</v>
      </c>
      <c r="AW2840" s="5" t="s">
        <v>8900</v>
      </c>
      <c r="BI2840" s="5" t="s">
        <v>8901</v>
      </c>
      <c r="BJ2840" s="5" t="s">
        <v>8902</v>
      </c>
      <c r="BM2840" s="5" t="s">
        <v>8903</v>
      </c>
      <c r="BN2840" s="5" t="s">
        <v>8904</v>
      </c>
      <c r="BQ2840" s="5" t="s">
        <v>8905</v>
      </c>
      <c r="BR2840" s="5" t="s">
        <v>12462</v>
      </c>
      <c r="BS2840" s="5" t="s">
        <v>266</v>
      </c>
      <c r="BT2840" s="4" t="s">
        <v>12447</v>
      </c>
    </row>
    <row r="2841" spans="1:72" ht="13.5" customHeight="1">
      <c r="A2841" s="7" t="str">
        <f>HYPERLINK("http://kyu.snu.ac.kr/sdhj/index.jsp?type=hj/GK14704_00IM0001_021a.jpg","1768_해북촌_021a")</f>
        <v>1768_해북촌_021a</v>
      </c>
      <c r="B2841" s="4">
        <v>1768</v>
      </c>
      <c r="C2841" s="4" t="s">
        <v>11183</v>
      </c>
      <c r="D2841" s="4" t="s">
        <v>11184</v>
      </c>
      <c r="E2841" s="4">
        <v>2840</v>
      </c>
      <c r="F2841" s="5">
        <v>15</v>
      </c>
      <c r="G2841" s="5" t="s">
        <v>8752</v>
      </c>
      <c r="H2841" s="5" t="s">
        <v>8753</v>
      </c>
      <c r="I2841" s="5">
        <v>3</v>
      </c>
      <c r="L2841" s="5">
        <v>4</v>
      </c>
      <c r="M2841" s="5" t="s">
        <v>8867</v>
      </c>
      <c r="N2841" s="5" t="s">
        <v>8868</v>
      </c>
      <c r="S2841" s="5" t="s">
        <v>115</v>
      </c>
      <c r="T2841" s="5" t="s">
        <v>116</v>
      </c>
      <c r="U2841" s="5" t="s">
        <v>6201</v>
      </c>
      <c r="V2841" s="5" t="s">
        <v>6202</v>
      </c>
      <c r="Y2841" s="5" t="s">
        <v>8906</v>
      </c>
      <c r="Z2841" s="5" t="s">
        <v>12463</v>
      </c>
      <c r="AC2841" s="4">
        <v>21</v>
      </c>
      <c r="AD2841" s="5" t="s">
        <v>410</v>
      </c>
      <c r="AE2841" s="5" t="s">
        <v>411</v>
      </c>
    </row>
    <row r="2842" spans="1:72" ht="13.5" customHeight="1">
      <c r="A2842" s="7" t="str">
        <f>HYPERLINK("http://kyu.snu.ac.kr/sdhj/index.jsp?type=hj/GK14704_00IM0001_021a.jpg","1768_해북촌_021a")</f>
        <v>1768_해북촌_021a</v>
      </c>
      <c r="B2842" s="4">
        <v>1768</v>
      </c>
      <c r="C2842" s="4" t="s">
        <v>10437</v>
      </c>
      <c r="D2842" s="4" t="s">
        <v>10438</v>
      </c>
      <c r="E2842" s="4">
        <v>2841</v>
      </c>
      <c r="F2842" s="5">
        <v>15</v>
      </c>
      <c r="G2842" s="5" t="s">
        <v>8752</v>
      </c>
      <c r="H2842" s="5" t="s">
        <v>8753</v>
      </c>
      <c r="I2842" s="5">
        <v>3</v>
      </c>
      <c r="L2842" s="5">
        <v>4</v>
      </c>
      <c r="M2842" s="5" t="s">
        <v>8867</v>
      </c>
      <c r="N2842" s="5" t="s">
        <v>8868</v>
      </c>
      <c r="S2842" s="5" t="s">
        <v>115</v>
      </c>
      <c r="T2842" s="5" t="s">
        <v>116</v>
      </c>
      <c r="U2842" s="5" t="s">
        <v>2874</v>
      </c>
      <c r="V2842" s="5" t="s">
        <v>2875</v>
      </c>
      <c r="Y2842" s="5" t="s">
        <v>8012</v>
      </c>
      <c r="Z2842" s="5" t="s">
        <v>12464</v>
      </c>
      <c r="AC2842" s="4">
        <v>12</v>
      </c>
      <c r="AD2842" s="5" t="s">
        <v>183</v>
      </c>
      <c r="AE2842" s="5" t="s">
        <v>184</v>
      </c>
    </row>
    <row r="2843" spans="1:72" ht="13.5" customHeight="1">
      <c r="A2843" s="7" t="str">
        <f>HYPERLINK("http://kyu.snu.ac.kr/sdhj/index.jsp?type=hj/GK14704_00IM0001_021a.jpg","1768_해북촌_021a")</f>
        <v>1768_해북촌_021a</v>
      </c>
      <c r="B2843" s="4">
        <v>1768</v>
      </c>
      <c r="C2843" s="4" t="s">
        <v>10131</v>
      </c>
      <c r="D2843" s="4" t="s">
        <v>10132</v>
      </c>
      <c r="E2843" s="4">
        <v>2842</v>
      </c>
      <c r="F2843" s="5">
        <v>15</v>
      </c>
      <c r="G2843" s="5" t="s">
        <v>8752</v>
      </c>
      <c r="H2843" s="5" t="s">
        <v>8753</v>
      </c>
      <c r="I2843" s="5">
        <v>3</v>
      </c>
      <c r="L2843" s="5">
        <v>4</v>
      </c>
      <c r="M2843" s="5" t="s">
        <v>8867</v>
      </c>
      <c r="N2843" s="5" t="s">
        <v>8868</v>
      </c>
      <c r="S2843" s="5" t="s">
        <v>127</v>
      </c>
      <c r="T2843" s="5" t="s">
        <v>128</v>
      </c>
      <c r="Y2843" s="5" t="s">
        <v>251</v>
      </c>
      <c r="Z2843" s="5" t="s">
        <v>252</v>
      </c>
      <c r="AC2843" s="4">
        <v>19</v>
      </c>
      <c r="AD2843" s="5" t="s">
        <v>183</v>
      </c>
      <c r="AE2843" s="5" t="s">
        <v>184</v>
      </c>
    </row>
    <row r="2844" spans="1:72" ht="13.5" customHeight="1">
      <c r="A2844" s="7" t="str">
        <f>HYPERLINK("http://kyu.snu.ac.kr/sdhj/index.jsp?type=hj/GK14704_00IM0001_021a.jpg","1768_해북촌_021a")</f>
        <v>1768_해북촌_021a</v>
      </c>
      <c r="B2844" s="4">
        <v>1768</v>
      </c>
      <c r="C2844" s="4" t="s">
        <v>10682</v>
      </c>
      <c r="D2844" s="4" t="s">
        <v>10683</v>
      </c>
      <c r="E2844" s="4">
        <v>2843</v>
      </c>
      <c r="F2844" s="5">
        <v>15</v>
      </c>
      <c r="G2844" s="5" t="s">
        <v>8752</v>
      </c>
      <c r="H2844" s="5" t="s">
        <v>8753</v>
      </c>
      <c r="I2844" s="5">
        <v>3</v>
      </c>
      <c r="L2844" s="5">
        <v>4</v>
      </c>
      <c r="M2844" s="5" t="s">
        <v>8867</v>
      </c>
      <c r="N2844" s="5" t="s">
        <v>8868</v>
      </c>
      <c r="S2844" s="5" t="s">
        <v>127</v>
      </c>
      <c r="T2844" s="5" t="s">
        <v>128</v>
      </c>
      <c r="Y2844" s="5" t="s">
        <v>251</v>
      </c>
      <c r="Z2844" s="5" t="s">
        <v>252</v>
      </c>
      <c r="AC2844" s="4">
        <v>6</v>
      </c>
      <c r="AD2844" s="5" t="s">
        <v>724</v>
      </c>
      <c r="AE2844" s="5" t="s">
        <v>725</v>
      </c>
    </row>
    <row r="2845" spans="1:72" ht="13.5" customHeight="1">
      <c r="A2845" s="7" t="str">
        <f>HYPERLINK("http://kyu.snu.ac.kr/sdhj/index.jsp?type=hj/GK14704_00IM0001_021a.jpg","1768_해북촌_021a")</f>
        <v>1768_해북촌_021a</v>
      </c>
      <c r="B2845" s="4">
        <v>1768</v>
      </c>
      <c r="C2845" s="4" t="s">
        <v>10682</v>
      </c>
      <c r="D2845" s="4" t="s">
        <v>10683</v>
      </c>
      <c r="E2845" s="4">
        <v>2844</v>
      </c>
      <c r="F2845" s="5">
        <v>15</v>
      </c>
      <c r="G2845" s="5" t="s">
        <v>8752</v>
      </c>
      <c r="H2845" s="5" t="s">
        <v>8753</v>
      </c>
      <c r="I2845" s="5">
        <v>3</v>
      </c>
      <c r="L2845" s="5">
        <v>5</v>
      </c>
      <c r="M2845" s="4" t="s">
        <v>4482</v>
      </c>
      <c r="N2845" s="4" t="s">
        <v>8907</v>
      </c>
      <c r="S2845" s="4"/>
      <c r="T2845" s="4" t="s">
        <v>11168</v>
      </c>
      <c r="U2845" s="5" t="s">
        <v>916</v>
      </c>
      <c r="V2845" s="5" t="s">
        <v>917</v>
      </c>
      <c r="W2845" s="5" t="s">
        <v>249</v>
      </c>
      <c r="X2845" s="4" t="s">
        <v>10749</v>
      </c>
      <c r="Y2845" s="5" t="s">
        <v>523</v>
      </c>
      <c r="Z2845" s="5" t="s">
        <v>524</v>
      </c>
      <c r="AC2845" s="4">
        <v>45</v>
      </c>
      <c r="AD2845" s="5" t="s">
        <v>207</v>
      </c>
      <c r="AE2845" s="5" t="s">
        <v>208</v>
      </c>
      <c r="AJ2845" s="5" t="s">
        <v>33</v>
      </c>
      <c r="AK2845" s="5" t="s">
        <v>34</v>
      </c>
      <c r="AL2845" s="5" t="s">
        <v>8908</v>
      </c>
      <c r="AM2845" s="5" t="s">
        <v>8909</v>
      </c>
      <c r="AT2845" s="5" t="s">
        <v>1030</v>
      </c>
      <c r="AU2845" s="5" t="s">
        <v>1031</v>
      </c>
      <c r="AV2845" s="5" t="s">
        <v>8910</v>
      </c>
      <c r="AW2845" s="5" t="s">
        <v>8911</v>
      </c>
      <c r="BG2845" s="5" t="s">
        <v>1030</v>
      </c>
      <c r="BH2845" s="5" t="s">
        <v>1031</v>
      </c>
      <c r="BI2845" s="5" t="s">
        <v>5653</v>
      </c>
      <c r="BJ2845" s="5" t="s">
        <v>5654</v>
      </c>
      <c r="BK2845" s="5" t="s">
        <v>1030</v>
      </c>
      <c r="BL2845" s="5" t="s">
        <v>1031</v>
      </c>
      <c r="BM2845" s="5" t="s">
        <v>8912</v>
      </c>
      <c r="BN2845" s="5" t="s">
        <v>8913</v>
      </c>
      <c r="BO2845" s="5" t="s">
        <v>1030</v>
      </c>
      <c r="BP2845" s="5" t="s">
        <v>1031</v>
      </c>
      <c r="BQ2845" s="5" t="s">
        <v>12465</v>
      </c>
      <c r="BR2845" s="5" t="s">
        <v>12466</v>
      </c>
      <c r="BS2845" s="5" t="s">
        <v>266</v>
      </c>
      <c r="BT2845" s="4" t="s">
        <v>12012</v>
      </c>
    </row>
    <row r="2846" spans="1:72" ht="13.5" customHeight="1">
      <c r="A2846" s="7" t="str">
        <f>HYPERLINK("http://kyu.snu.ac.kr/sdhj/index.jsp?type=hj/GK14704_00IM0001_021a.jpg","1768_해북촌_021a")</f>
        <v>1768_해북촌_021a</v>
      </c>
      <c r="B2846" s="4">
        <v>1768</v>
      </c>
      <c r="C2846" s="4" t="s">
        <v>10680</v>
      </c>
      <c r="D2846" s="4" t="s">
        <v>10681</v>
      </c>
      <c r="E2846" s="4">
        <v>2845</v>
      </c>
      <c r="F2846" s="5">
        <v>15</v>
      </c>
      <c r="G2846" s="5" t="s">
        <v>8752</v>
      </c>
      <c r="H2846" s="5" t="s">
        <v>8753</v>
      </c>
      <c r="I2846" s="5">
        <v>3</v>
      </c>
      <c r="L2846" s="5">
        <v>5</v>
      </c>
      <c r="M2846" s="5" t="s">
        <v>4482</v>
      </c>
      <c r="N2846" s="5" t="s">
        <v>8907</v>
      </c>
      <c r="S2846" s="5" t="s">
        <v>95</v>
      </c>
      <c r="T2846" s="5" t="s">
        <v>96</v>
      </c>
      <c r="W2846" s="5" t="s">
        <v>946</v>
      </c>
      <c r="X2846" s="5" t="s">
        <v>815</v>
      </c>
      <c r="Y2846" s="5" t="s">
        <v>251</v>
      </c>
      <c r="Z2846" s="5" t="s">
        <v>252</v>
      </c>
      <c r="AC2846" s="4">
        <v>53</v>
      </c>
      <c r="AD2846" s="5" t="s">
        <v>391</v>
      </c>
      <c r="AE2846" s="5" t="s">
        <v>392</v>
      </c>
      <c r="AJ2846" s="5" t="s">
        <v>33</v>
      </c>
      <c r="AK2846" s="5" t="s">
        <v>34</v>
      </c>
      <c r="AL2846" s="5" t="s">
        <v>455</v>
      </c>
      <c r="AM2846" s="5" t="s">
        <v>456</v>
      </c>
      <c r="AV2846" s="5" t="s">
        <v>8914</v>
      </c>
      <c r="AW2846" s="5" t="s">
        <v>8915</v>
      </c>
      <c r="BI2846" s="5" t="s">
        <v>3169</v>
      </c>
      <c r="BJ2846" s="5" t="s">
        <v>3170</v>
      </c>
      <c r="BM2846" s="5" t="s">
        <v>129</v>
      </c>
      <c r="BN2846" s="5" t="s">
        <v>130</v>
      </c>
      <c r="BQ2846" s="5" t="s">
        <v>8916</v>
      </c>
      <c r="BR2846" s="5" t="s">
        <v>8917</v>
      </c>
      <c r="BS2846" s="5" t="s">
        <v>437</v>
      </c>
      <c r="BT2846" s="5" t="s">
        <v>438</v>
      </c>
    </row>
    <row r="2847" spans="1:72" ht="13.5" customHeight="1">
      <c r="A2847" s="7" t="str">
        <f>HYPERLINK("http://kyu.snu.ac.kr/sdhj/index.jsp?type=hj/GK14704_00IM0001_021a.jpg","1768_해북촌_021a")</f>
        <v>1768_해북촌_021a</v>
      </c>
      <c r="B2847" s="4">
        <v>1768</v>
      </c>
      <c r="C2847" s="4" t="s">
        <v>9858</v>
      </c>
      <c r="D2847" s="4" t="s">
        <v>9859</v>
      </c>
      <c r="E2847" s="4">
        <v>2846</v>
      </c>
      <c r="F2847" s="5">
        <v>15</v>
      </c>
      <c r="G2847" s="5" t="s">
        <v>8752</v>
      </c>
      <c r="H2847" s="5" t="s">
        <v>8753</v>
      </c>
      <c r="I2847" s="5">
        <v>3</v>
      </c>
      <c r="L2847" s="5">
        <v>5</v>
      </c>
      <c r="M2847" s="5" t="s">
        <v>4482</v>
      </c>
      <c r="N2847" s="5" t="s">
        <v>8907</v>
      </c>
      <c r="S2847" s="5" t="s">
        <v>115</v>
      </c>
      <c r="T2847" s="5" t="s">
        <v>116</v>
      </c>
      <c r="U2847" s="5" t="s">
        <v>8918</v>
      </c>
      <c r="V2847" s="5" t="s">
        <v>8919</v>
      </c>
      <c r="Y2847" s="5" t="s">
        <v>8920</v>
      </c>
      <c r="Z2847" s="5" t="s">
        <v>8921</v>
      </c>
      <c r="AC2847" s="4">
        <v>23</v>
      </c>
      <c r="AD2847" s="5" t="s">
        <v>137</v>
      </c>
      <c r="AE2847" s="5" t="s">
        <v>138</v>
      </c>
    </row>
    <row r="2848" spans="1:72" ht="13.5" customHeight="1">
      <c r="A2848" s="7" t="str">
        <f>HYPERLINK("http://kyu.snu.ac.kr/sdhj/index.jsp?type=hj/GK14704_00IM0001_021a.jpg","1768_해북촌_021a")</f>
        <v>1768_해북촌_021a</v>
      </c>
      <c r="B2848" s="4">
        <v>1768</v>
      </c>
      <c r="C2848" s="4" t="s">
        <v>9659</v>
      </c>
      <c r="D2848" s="4" t="s">
        <v>9660</v>
      </c>
      <c r="E2848" s="4">
        <v>2847</v>
      </c>
      <c r="F2848" s="5">
        <v>15</v>
      </c>
      <c r="G2848" s="5" t="s">
        <v>8752</v>
      </c>
      <c r="H2848" s="5" t="s">
        <v>8753</v>
      </c>
      <c r="I2848" s="5">
        <v>3</v>
      </c>
      <c r="L2848" s="5">
        <v>5</v>
      </c>
      <c r="M2848" s="5" t="s">
        <v>4482</v>
      </c>
      <c r="N2848" s="5" t="s">
        <v>8907</v>
      </c>
      <c r="S2848" s="5" t="s">
        <v>115</v>
      </c>
      <c r="T2848" s="5" t="s">
        <v>116</v>
      </c>
      <c r="U2848" s="5" t="s">
        <v>8922</v>
      </c>
      <c r="V2848" s="5" t="s">
        <v>8923</v>
      </c>
      <c r="Y2848" s="5" t="s">
        <v>8924</v>
      </c>
      <c r="Z2848" s="5" t="s">
        <v>8925</v>
      </c>
      <c r="AC2848" s="4">
        <v>20</v>
      </c>
      <c r="AD2848" s="5" t="s">
        <v>712</v>
      </c>
      <c r="AE2848" s="5" t="s">
        <v>713</v>
      </c>
    </row>
    <row r="2849" spans="1:72" ht="13.5" customHeight="1">
      <c r="A2849" s="7" t="str">
        <f>HYPERLINK("http://kyu.snu.ac.kr/sdhj/index.jsp?type=hj/GK14704_00IM0001_021a.jpg","1768_해북촌_021a")</f>
        <v>1768_해북촌_021a</v>
      </c>
      <c r="B2849" s="4">
        <v>1768</v>
      </c>
      <c r="C2849" s="4" t="s">
        <v>10680</v>
      </c>
      <c r="D2849" s="4" t="s">
        <v>10681</v>
      </c>
      <c r="E2849" s="4">
        <v>2848</v>
      </c>
      <c r="F2849" s="5">
        <v>15</v>
      </c>
      <c r="G2849" s="5" t="s">
        <v>8752</v>
      </c>
      <c r="H2849" s="5" t="s">
        <v>8753</v>
      </c>
      <c r="I2849" s="5">
        <v>3</v>
      </c>
      <c r="L2849" s="5">
        <v>5</v>
      </c>
      <c r="M2849" s="5" t="s">
        <v>4482</v>
      </c>
      <c r="N2849" s="5" t="s">
        <v>8907</v>
      </c>
      <c r="S2849" s="5" t="s">
        <v>121</v>
      </c>
      <c r="T2849" s="5" t="s">
        <v>122</v>
      </c>
      <c r="W2849" s="5" t="s">
        <v>250</v>
      </c>
      <c r="X2849" s="4" t="s">
        <v>12467</v>
      </c>
      <c r="Y2849" s="5" t="s">
        <v>251</v>
      </c>
      <c r="Z2849" s="5" t="s">
        <v>252</v>
      </c>
      <c r="AC2849" s="4">
        <v>21</v>
      </c>
      <c r="AD2849" s="5" t="s">
        <v>410</v>
      </c>
      <c r="AE2849" s="5" t="s">
        <v>411</v>
      </c>
      <c r="AF2849" s="5" t="s">
        <v>610</v>
      </c>
      <c r="AG2849" s="5" t="s">
        <v>611</v>
      </c>
    </row>
    <row r="2850" spans="1:72" ht="13.5" customHeight="1">
      <c r="A2850" s="7" t="str">
        <f>HYPERLINK("http://kyu.snu.ac.kr/sdhj/index.jsp?type=hj/GK14704_00IM0001_021a.jpg","1768_해북촌_021a")</f>
        <v>1768_해북촌_021a</v>
      </c>
      <c r="B2850" s="4">
        <v>1768</v>
      </c>
      <c r="C2850" s="4" t="s">
        <v>9659</v>
      </c>
      <c r="D2850" s="4" t="s">
        <v>9660</v>
      </c>
      <c r="E2850" s="4">
        <v>2849</v>
      </c>
      <c r="F2850" s="5">
        <v>15</v>
      </c>
      <c r="G2850" s="5" t="s">
        <v>8752</v>
      </c>
      <c r="H2850" s="5" t="s">
        <v>8753</v>
      </c>
      <c r="I2850" s="5">
        <v>3</v>
      </c>
      <c r="L2850" s="5">
        <v>5</v>
      </c>
      <c r="M2850" s="5" t="s">
        <v>4482</v>
      </c>
      <c r="N2850" s="5" t="s">
        <v>8907</v>
      </c>
      <c r="S2850" s="5" t="s">
        <v>121</v>
      </c>
      <c r="T2850" s="5" t="s">
        <v>122</v>
      </c>
      <c r="W2850" s="5" t="s">
        <v>249</v>
      </c>
      <c r="X2850" s="4" t="s">
        <v>12468</v>
      </c>
      <c r="Y2850" s="5" t="s">
        <v>251</v>
      </c>
      <c r="Z2850" s="5" t="s">
        <v>252</v>
      </c>
      <c r="AC2850" s="4">
        <v>18</v>
      </c>
      <c r="AD2850" s="5" t="s">
        <v>304</v>
      </c>
      <c r="AE2850" s="5" t="s">
        <v>229</v>
      </c>
    </row>
    <row r="2851" spans="1:72" ht="13.5" customHeight="1">
      <c r="A2851" s="7" t="str">
        <f>HYPERLINK("http://kyu.snu.ac.kr/sdhj/index.jsp?type=hj/GK14704_00IM0001_021a.jpg","1768_해북촌_021a")</f>
        <v>1768_해북촌_021a</v>
      </c>
      <c r="B2851" s="4">
        <v>1768</v>
      </c>
      <c r="C2851" s="4" t="s">
        <v>9659</v>
      </c>
      <c r="D2851" s="4" t="s">
        <v>9660</v>
      </c>
      <c r="E2851" s="4">
        <v>2850</v>
      </c>
      <c r="F2851" s="5">
        <v>15</v>
      </c>
      <c r="G2851" s="5" t="s">
        <v>8752</v>
      </c>
      <c r="H2851" s="5" t="s">
        <v>8753</v>
      </c>
      <c r="I2851" s="5">
        <v>3</v>
      </c>
      <c r="L2851" s="5">
        <v>5</v>
      </c>
      <c r="M2851" s="5" t="s">
        <v>4482</v>
      </c>
      <c r="N2851" s="5" t="s">
        <v>8907</v>
      </c>
      <c r="T2851" s="4"/>
      <c r="W2851" s="5" t="s">
        <v>946</v>
      </c>
      <c r="X2851" s="5" t="s">
        <v>815</v>
      </c>
      <c r="Y2851" s="5" t="s">
        <v>251</v>
      </c>
      <c r="Z2851" s="5" t="s">
        <v>252</v>
      </c>
      <c r="AC2851" s="4">
        <v>7</v>
      </c>
      <c r="AD2851" s="5" t="s">
        <v>724</v>
      </c>
      <c r="AE2851" s="5" t="s">
        <v>725</v>
      </c>
      <c r="AF2851" s="5" t="s">
        <v>610</v>
      </c>
      <c r="AG2851" s="5" t="s">
        <v>611</v>
      </c>
    </row>
    <row r="2852" spans="1:72" ht="13.5" customHeight="1">
      <c r="A2852" s="7" t="str">
        <f>HYPERLINK("http://kyu.snu.ac.kr/sdhj/index.jsp?type=hj/GK14704_00IM0001_021a.jpg","1768_해북촌_021a")</f>
        <v>1768_해북촌_021a</v>
      </c>
      <c r="B2852" s="4">
        <v>1768</v>
      </c>
      <c r="C2852" s="4" t="s">
        <v>9659</v>
      </c>
      <c r="D2852" s="4" t="s">
        <v>9660</v>
      </c>
      <c r="E2852" s="4">
        <v>2851</v>
      </c>
      <c r="F2852" s="5">
        <v>15</v>
      </c>
      <c r="G2852" s="5" t="s">
        <v>8752</v>
      </c>
      <c r="H2852" s="5" t="s">
        <v>8753</v>
      </c>
      <c r="I2852" s="5">
        <v>4</v>
      </c>
      <c r="J2852" s="5" t="s">
        <v>8926</v>
      </c>
      <c r="K2852" s="5" t="s">
        <v>12469</v>
      </c>
      <c r="L2852" s="5">
        <v>1</v>
      </c>
      <c r="M2852" s="4" t="s">
        <v>3576</v>
      </c>
      <c r="N2852" s="4" t="s">
        <v>3577</v>
      </c>
      <c r="Q2852" s="5" t="s">
        <v>8927</v>
      </c>
      <c r="R2852" s="5" t="s">
        <v>12470</v>
      </c>
      <c r="S2852" s="4"/>
      <c r="T2852" s="4" t="s">
        <v>9970</v>
      </c>
      <c r="W2852" s="5" t="s">
        <v>250</v>
      </c>
      <c r="X2852" s="4" t="s">
        <v>10830</v>
      </c>
      <c r="Y2852" s="5" t="s">
        <v>251</v>
      </c>
      <c r="Z2852" s="5" t="s">
        <v>252</v>
      </c>
      <c r="AC2852" s="4">
        <v>58</v>
      </c>
      <c r="AD2852" s="5" t="s">
        <v>1234</v>
      </c>
      <c r="AE2852" s="5" t="s">
        <v>1235</v>
      </c>
      <c r="AJ2852" s="5" t="s">
        <v>33</v>
      </c>
      <c r="AK2852" s="5" t="s">
        <v>34</v>
      </c>
      <c r="AL2852" s="5" t="s">
        <v>455</v>
      </c>
      <c r="AM2852" s="5" t="s">
        <v>456</v>
      </c>
      <c r="AV2852" s="5" t="s">
        <v>8928</v>
      </c>
      <c r="AW2852" s="5" t="s">
        <v>8929</v>
      </c>
      <c r="BI2852" s="5" t="s">
        <v>8930</v>
      </c>
      <c r="BJ2852" s="5" t="s">
        <v>8931</v>
      </c>
      <c r="BM2852" s="5" t="s">
        <v>6789</v>
      </c>
      <c r="BN2852" s="5" t="s">
        <v>6790</v>
      </c>
      <c r="BQ2852" s="5" t="s">
        <v>8932</v>
      </c>
      <c r="BR2852" s="5" t="s">
        <v>12471</v>
      </c>
      <c r="BS2852" s="5" t="s">
        <v>266</v>
      </c>
      <c r="BT2852" s="4" t="s">
        <v>10783</v>
      </c>
    </row>
    <row r="2853" spans="1:72" ht="13.5" customHeight="1">
      <c r="A2853" s="7" t="str">
        <f>HYPERLINK("http://kyu.snu.ac.kr/sdhj/index.jsp?type=hj/GK14704_00IM0001_021a.jpg","1768_해북촌_021a")</f>
        <v>1768_해북촌_021a</v>
      </c>
      <c r="B2853" s="4">
        <v>1768</v>
      </c>
      <c r="C2853" s="4" t="s">
        <v>9977</v>
      </c>
      <c r="D2853" s="4" t="s">
        <v>9978</v>
      </c>
      <c r="E2853" s="4">
        <v>2852</v>
      </c>
      <c r="F2853" s="5">
        <v>15</v>
      </c>
      <c r="G2853" s="5" t="s">
        <v>8752</v>
      </c>
      <c r="H2853" s="5" t="s">
        <v>8753</v>
      </c>
      <c r="I2853" s="5">
        <v>4</v>
      </c>
      <c r="L2853" s="5">
        <v>1</v>
      </c>
      <c r="M2853" s="5" t="s">
        <v>3576</v>
      </c>
      <c r="N2853" s="5" t="s">
        <v>3577</v>
      </c>
      <c r="S2853" s="5" t="s">
        <v>115</v>
      </c>
      <c r="T2853" s="5" t="s">
        <v>116</v>
      </c>
      <c r="U2853" s="5" t="s">
        <v>8894</v>
      </c>
      <c r="V2853" s="5" t="s">
        <v>8895</v>
      </c>
      <c r="Y2853" s="5" t="s">
        <v>8933</v>
      </c>
      <c r="Z2853" s="5" t="s">
        <v>8934</v>
      </c>
      <c r="AC2853" s="4">
        <v>10</v>
      </c>
      <c r="AD2853" s="5" t="s">
        <v>183</v>
      </c>
      <c r="AE2853" s="5" t="s">
        <v>184</v>
      </c>
    </row>
    <row r="2854" spans="1:72" ht="13.5" customHeight="1">
      <c r="A2854" s="7" t="str">
        <f>HYPERLINK("http://kyu.snu.ac.kr/sdhj/index.jsp?type=hj/GK14704_00IM0001_021a.jpg","1768_해북촌_021a")</f>
        <v>1768_해북촌_021a</v>
      </c>
      <c r="B2854" s="4">
        <v>1768</v>
      </c>
      <c r="C2854" s="4" t="s">
        <v>10058</v>
      </c>
      <c r="D2854" s="4" t="s">
        <v>10059</v>
      </c>
      <c r="E2854" s="4">
        <v>2853</v>
      </c>
      <c r="F2854" s="5">
        <v>15</v>
      </c>
      <c r="G2854" s="5" t="s">
        <v>8752</v>
      </c>
      <c r="H2854" s="5" t="s">
        <v>8753</v>
      </c>
      <c r="I2854" s="5">
        <v>4</v>
      </c>
      <c r="L2854" s="5">
        <v>1</v>
      </c>
      <c r="M2854" s="5" t="s">
        <v>3576</v>
      </c>
      <c r="N2854" s="5" t="s">
        <v>3577</v>
      </c>
      <c r="S2854" s="5" t="s">
        <v>8546</v>
      </c>
      <c r="T2854" s="5" t="s">
        <v>8543</v>
      </c>
      <c r="W2854" s="5" t="s">
        <v>97</v>
      </c>
      <c r="X2854" s="5" t="s">
        <v>98</v>
      </c>
      <c r="Y2854" s="5" t="s">
        <v>623</v>
      </c>
      <c r="Z2854" s="5" t="s">
        <v>624</v>
      </c>
      <c r="AF2854" s="5" t="s">
        <v>7802</v>
      </c>
      <c r="AG2854" s="5" t="s">
        <v>7799</v>
      </c>
    </row>
    <row r="2855" spans="1:72" ht="13.5" customHeight="1">
      <c r="A2855" s="7" t="str">
        <f>HYPERLINK("http://kyu.snu.ac.kr/sdhj/index.jsp?type=hj/GK14704_00IM0001_021a.jpg","1768_해북촌_021a")</f>
        <v>1768_해북촌_021a</v>
      </c>
      <c r="B2855" s="4">
        <v>1768</v>
      </c>
      <c r="C2855" s="4" t="s">
        <v>9977</v>
      </c>
      <c r="D2855" s="4" t="s">
        <v>9978</v>
      </c>
      <c r="E2855" s="4">
        <v>2854</v>
      </c>
      <c r="F2855" s="5">
        <v>15</v>
      </c>
      <c r="G2855" s="5" t="s">
        <v>8752</v>
      </c>
      <c r="H2855" s="5" t="s">
        <v>8753</v>
      </c>
      <c r="I2855" s="5">
        <v>4</v>
      </c>
      <c r="L2855" s="5">
        <v>1</v>
      </c>
      <c r="M2855" s="5" t="s">
        <v>3576</v>
      </c>
      <c r="N2855" s="5" t="s">
        <v>3577</v>
      </c>
      <c r="S2855" s="5" t="s">
        <v>115</v>
      </c>
      <c r="T2855" s="5" t="s">
        <v>116</v>
      </c>
      <c r="U2855" s="5" t="s">
        <v>8526</v>
      </c>
      <c r="V2855" s="5" t="s">
        <v>8527</v>
      </c>
      <c r="Y2855" s="5" t="s">
        <v>8935</v>
      </c>
      <c r="Z2855" s="5" t="s">
        <v>8936</v>
      </c>
      <c r="AC2855" s="4">
        <v>7</v>
      </c>
      <c r="AD2855" s="5" t="s">
        <v>724</v>
      </c>
      <c r="AE2855" s="5" t="s">
        <v>725</v>
      </c>
      <c r="AF2855" s="5" t="s">
        <v>610</v>
      </c>
      <c r="AG2855" s="5" t="s">
        <v>611</v>
      </c>
    </row>
    <row r="2856" spans="1:72" ht="13.5" customHeight="1">
      <c r="A2856" s="7" t="str">
        <f>HYPERLINK("http://kyu.snu.ac.kr/sdhj/index.jsp?type=hj/GK14704_00IM0001_021a.jpg","1768_해북촌_021a")</f>
        <v>1768_해북촌_021a</v>
      </c>
      <c r="B2856" s="4">
        <v>1768</v>
      </c>
      <c r="C2856" s="4" t="s">
        <v>9977</v>
      </c>
      <c r="D2856" s="4" t="s">
        <v>9978</v>
      </c>
      <c r="E2856" s="4">
        <v>2855</v>
      </c>
      <c r="F2856" s="5">
        <v>15</v>
      </c>
      <c r="G2856" s="5" t="s">
        <v>8752</v>
      </c>
      <c r="H2856" s="5" t="s">
        <v>8753</v>
      </c>
      <c r="I2856" s="5">
        <v>4</v>
      </c>
      <c r="L2856" s="5">
        <v>2</v>
      </c>
      <c r="M2856" s="4" t="s">
        <v>8926</v>
      </c>
      <c r="N2856" s="4" t="s">
        <v>8937</v>
      </c>
      <c r="S2856" s="4"/>
      <c r="T2856" s="4" t="s">
        <v>10644</v>
      </c>
      <c r="U2856" s="5" t="s">
        <v>7273</v>
      </c>
      <c r="V2856" s="5" t="s">
        <v>7274</v>
      </c>
      <c r="W2856" s="5" t="s">
        <v>249</v>
      </c>
      <c r="X2856" s="4" t="s">
        <v>11161</v>
      </c>
      <c r="Y2856" s="5" t="s">
        <v>8938</v>
      </c>
      <c r="Z2856" s="5" t="s">
        <v>12472</v>
      </c>
      <c r="AC2856" s="4">
        <v>62</v>
      </c>
      <c r="AD2856" s="5" t="s">
        <v>329</v>
      </c>
      <c r="AE2856" s="5" t="s">
        <v>330</v>
      </c>
      <c r="AJ2856" s="5" t="s">
        <v>33</v>
      </c>
      <c r="AK2856" s="5" t="s">
        <v>34</v>
      </c>
      <c r="AL2856" s="5" t="s">
        <v>93</v>
      </c>
      <c r="AM2856" s="5" t="s">
        <v>94</v>
      </c>
      <c r="AT2856" s="5" t="s">
        <v>1030</v>
      </c>
      <c r="AU2856" s="5" t="s">
        <v>1031</v>
      </c>
      <c r="AV2856" s="5" t="s">
        <v>4359</v>
      </c>
      <c r="AW2856" s="5" t="s">
        <v>3010</v>
      </c>
      <c r="BG2856" s="5" t="s">
        <v>1030</v>
      </c>
      <c r="BH2856" s="5" t="s">
        <v>1031</v>
      </c>
      <c r="BI2856" s="5" t="s">
        <v>7482</v>
      </c>
      <c r="BJ2856" s="5" t="s">
        <v>7483</v>
      </c>
      <c r="BK2856" s="5" t="s">
        <v>563</v>
      </c>
      <c r="BL2856" s="5" t="s">
        <v>564</v>
      </c>
      <c r="BM2856" s="5" t="s">
        <v>8847</v>
      </c>
      <c r="BN2856" s="5" t="s">
        <v>8848</v>
      </c>
      <c r="BO2856" s="5" t="s">
        <v>1030</v>
      </c>
      <c r="BP2856" s="5" t="s">
        <v>1031</v>
      </c>
      <c r="BQ2856" s="5" t="s">
        <v>8939</v>
      </c>
      <c r="BR2856" s="5" t="s">
        <v>8940</v>
      </c>
      <c r="BS2856" s="5" t="s">
        <v>103</v>
      </c>
      <c r="BT2856" s="5" t="s">
        <v>104</v>
      </c>
    </row>
    <row r="2857" spans="1:72" ht="13.5" customHeight="1">
      <c r="A2857" s="7" t="str">
        <f>HYPERLINK("http://kyu.snu.ac.kr/sdhj/index.jsp?type=hj/GK14704_00IM0001_021a.jpg","1768_해북촌_021a")</f>
        <v>1768_해북촌_021a</v>
      </c>
      <c r="B2857" s="4">
        <v>1768</v>
      </c>
      <c r="C2857" s="4" t="s">
        <v>10819</v>
      </c>
      <c r="D2857" s="4" t="s">
        <v>10820</v>
      </c>
      <c r="E2857" s="4">
        <v>2856</v>
      </c>
      <c r="F2857" s="5">
        <v>15</v>
      </c>
      <c r="G2857" s="5" t="s">
        <v>8752</v>
      </c>
      <c r="H2857" s="5" t="s">
        <v>8753</v>
      </c>
      <c r="I2857" s="5">
        <v>4</v>
      </c>
      <c r="L2857" s="5">
        <v>2</v>
      </c>
      <c r="M2857" s="5" t="s">
        <v>8926</v>
      </c>
      <c r="N2857" s="5" t="s">
        <v>8937</v>
      </c>
      <c r="S2857" s="5" t="s">
        <v>95</v>
      </c>
      <c r="T2857" s="5" t="s">
        <v>96</v>
      </c>
      <c r="W2857" s="5" t="s">
        <v>439</v>
      </c>
      <c r="X2857" s="5" t="s">
        <v>440</v>
      </c>
      <c r="Y2857" s="5" t="s">
        <v>251</v>
      </c>
      <c r="Z2857" s="5" t="s">
        <v>252</v>
      </c>
      <c r="AC2857" s="4">
        <v>65</v>
      </c>
      <c r="AD2857" s="5" t="s">
        <v>659</v>
      </c>
      <c r="AE2857" s="5" t="s">
        <v>660</v>
      </c>
      <c r="AJ2857" s="5" t="s">
        <v>33</v>
      </c>
      <c r="AK2857" s="5" t="s">
        <v>34</v>
      </c>
      <c r="AL2857" s="5" t="s">
        <v>437</v>
      </c>
      <c r="AM2857" s="5" t="s">
        <v>438</v>
      </c>
      <c r="AT2857" s="5" t="s">
        <v>1030</v>
      </c>
      <c r="AU2857" s="5" t="s">
        <v>1031</v>
      </c>
      <c r="AV2857" s="5" t="s">
        <v>1023</v>
      </c>
      <c r="AW2857" s="5" t="s">
        <v>1024</v>
      </c>
      <c r="BG2857" s="5" t="s">
        <v>1030</v>
      </c>
      <c r="BH2857" s="5" t="s">
        <v>1031</v>
      </c>
      <c r="BI2857" s="5" t="s">
        <v>8941</v>
      </c>
      <c r="BJ2857" s="5" t="s">
        <v>8942</v>
      </c>
      <c r="BK2857" s="5" t="s">
        <v>1030</v>
      </c>
      <c r="BL2857" s="5" t="s">
        <v>1031</v>
      </c>
      <c r="BM2857" s="5" t="s">
        <v>6272</v>
      </c>
      <c r="BN2857" s="5" t="s">
        <v>6273</v>
      </c>
      <c r="BO2857" s="5" t="s">
        <v>1030</v>
      </c>
      <c r="BP2857" s="5" t="s">
        <v>1031</v>
      </c>
      <c r="BQ2857" s="5" t="s">
        <v>8943</v>
      </c>
      <c r="BR2857" s="5" t="s">
        <v>8944</v>
      </c>
      <c r="BS2857" s="5" t="s">
        <v>1479</v>
      </c>
      <c r="BT2857" s="5" t="s">
        <v>1480</v>
      </c>
    </row>
    <row r="2858" spans="1:72" ht="13.5" customHeight="1">
      <c r="A2858" s="7" t="str">
        <f>HYPERLINK("http://kyu.snu.ac.kr/sdhj/index.jsp?type=hj/GK14704_00IM0001_021a.jpg","1768_해북촌_021a")</f>
        <v>1768_해북촌_021a</v>
      </c>
      <c r="B2858" s="4">
        <v>1768</v>
      </c>
      <c r="C2858" s="4" t="s">
        <v>9862</v>
      </c>
      <c r="D2858" s="4" t="s">
        <v>9863</v>
      </c>
      <c r="E2858" s="4">
        <v>2857</v>
      </c>
      <c r="F2858" s="5">
        <v>15</v>
      </c>
      <c r="G2858" s="5" t="s">
        <v>8752</v>
      </c>
      <c r="H2858" s="5" t="s">
        <v>8753</v>
      </c>
      <c r="I2858" s="5">
        <v>4</v>
      </c>
      <c r="L2858" s="5">
        <v>2</v>
      </c>
      <c r="M2858" s="5" t="s">
        <v>8926</v>
      </c>
      <c r="N2858" s="5" t="s">
        <v>8937</v>
      </c>
      <c r="S2858" s="5" t="s">
        <v>115</v>
      </c>
      <c r="T2858" s="5" t="s">
        <v>116</v>
      </c>
      <c r="Y2858" s="5" t="s">
        <v>5660</v>
      </c>
      <c r="Z2858" s="5" t="s">
        <v>5661</v>
      </c>
      <c r="AF2858" s="5" t="s">
        <v>309</v>
      </c>
      <c r="AG2858" s="5" t="s">
        <v>308</v>
      </c>
    </row>
    <row r="2859" spans="1:72" ht="13.5" customHeight="1">
      <c r="A2859" s="7" t="str">
        <f>HYPERLINK("http://kyu.snu.ac.kr/sdhj/index.jsp?type=hj/GK14704_00IM0001_021a.jpg","1768_해북촌_021a")</f>
        <v>1768_해북촌_021a</v>
      </c>
      <c r="B2859" s="4">
        <v>1768</v>
      </c>
      <c r="C2859" s="4" t="s">
        <v>10647</v>
      </c>
      <c r="D2859" s="4" t="s">
        <v>10648</v>
      </c>
      <c r="E2859" s="4">
        <v>2858</v>
      </c>
      <c r="F2859" s="5">
        <v>15</v>
      </c>
      <c r="G2859" s="5" t="s">
        <v>8752</v>
      </c>
      <c r="H2859" s="5" t="s">
        <v>8753</v>
      </c>
      <c r="I2859" s="5">
        <v>4</v>
      </c>
      <c r="L2859" s="5">
        <v>2</v>
      </c>
      <c r="M2859" s="5" t="s">
        <v>8926</v>
      </c>
      <c r="N2859" s="5" t="s">
        <v>8937</v>
      </c>
      <c r="S2859" s="5" t="s">
        <v>115</v>
      </c>
      <c r="T2859" s="5" t="s">
        <v>116</v>
      </c>
      <c r="U2859" s="5" t="s">
        <v>7273</v>
      </c>
      <c r="V2859" s="5" t="s">
        <v>7274</v>
      </c>
      <c r="Y2859" s="5" t="s">
        <v>8945</v>
      </c>
      <c r="Z2859" s="5" t="s">
        <v>8946</v>
      </c>
      <c r="AC2859" s="4">
        <v>17</v>
      </c>
      <c r="AD2859" s="5" t="s">
        <v>464</v>
      </c>
      <c r="AE2859" s="5" t="s">
        <v>465</v>
      </c>
    </row>
    <row r="2860" spans="1:72" ht="13.5" customHeight="1">
      <c r="A2860" s="7" t="str">
        <f>HYPERLINK("http://kyu.snu.ac.kr/sdhj/index.jsp?type=hj/GK14704_00IM0001_021a.jpg","1768_해북촌_021a")</f>
        <v>1768_해북촌_021a</v>
      </c>
      <c r="B2860" s="4">
        <v>1768</v>
      </c>
      <c r="C2860" s="4" t="s">
        <v>10647</v>
      </c>
      <c r="D2860" s="4" t="s">
        <v>10648</v>
      </c>
      <c r="E2860" s="4">
        <v>2859</v>
      </c>
      <c r="F2860" s="5">
        <v>15</v>
      </c>
      <c r="G2860" s="5" t="s">
        <v>8752</v>
      </c>
      <c r="H2860" s="5" t="s">
        <v>8753</v>
      </c>
      <c r="I2860" s="5">
        <v>4</v>
      </c>
      <c r="L2860" s="5">
        <v>2</v>
      </c>
      <c r="M2860" s="5" t="s">
        <v>8926</v>
      </c>
      <c r="N2860" s="5" t="s">
        <v>8937</v>
      </c>
      <c r="S2860" s="5" t="s">
        <v>127</v>
      </c>
      <c r="T2860" s="5" t="s">
        <v>128</v>
      </c>
      <c r="Y2860" s="5" t="s">
        <v>251</v>
      </c>
      <c r="Z2860" s="5" t="s">
        <v>252</v>
      </c>
      <c r="AC2860" s="4">
        <v>13</v>
      </c>
      <c r="AD2860" s="5" t="s">
        <v>419</v>
      </c>
      <c r="AE2860" s="5" t="s">
        <v>420</v>
      </c>
    </row>
    <row r="2861" spans="1:72" ht="13.5" customHeight="1">
      <c r="A2861" s="7" t="str">
        <f>HYPERLINK("http://kyu.snu.ac.kr/sdhj/index.jsp?type=hj/GK14704_00IM0001_021a.jpg","1768_해북촌_021a")</f>
        <v>1768_해북촌_021a</v>
      </c>
      <c r="B2861" s="4">
        <v>1768</v>
      </c>
      <c r="C2861" s="4" t="s">
        <v>10647</v>
      </c>
      <c r="D2861" s="4" t="s">
        <v>10648</v>
      </c>
      <c r="E2861" s="4">
        <v>2860</v>
      </c>
      <c r="F2861" s="5">
        <v>15</v>
      </c>
      <c r="G2861" s="5" t="s">
        <v>8752</v>
      </c>
      <c r="H2861" s="5" t="s">
        <v>8753</v>
      </c>
      <c r="I2861" s="5">
        <v>4</v>
      </c>
      <c r="L2861" s="5">
        <v>2</v>
      </c>
      <c r="M2861" s="5" t="s">
        <v>8926</v>
      </c>
      <c r="N2861" s="5" t="s">
        <v>8937</v>
      </c>
      <c r="S2861" s="5" t="s">
        <v>8546</v>
      </c>
      <c r="T2861" s="5" t="s">
        <v>8543</v>
      </c>
      <c r="U2861" s="5" t="s">
        <v>8609</v>
      </c>
      <c r="V2861" s="5" t="s">
        <v>8610</v>
      </c>
      <c r="Y2861" s="5" t="s">
        <v>8947</v>
      </c>
      <c r="Z2861" s="5" t="s">
        <v>4919</v>
      </c>
      <c r="AC2861" s="4">
        <v>10</v>
      </c>
      <c r="AD2861" s="5" t="s">
        <v>387</v>
      </c>
      <c r="AE2861" s="5" t="s">
        <v>388</v>
      </c>
    </row>
    <row r="2862" spans="1:72" ht="13.5" customHeight="1">
      <c r="A2862" s="7" t="str">
        <f>HYPERLINK("http://kyu.snu.ac.kr/sdhj/index.jsp?type=hj/GK14704_00IM0001_021a.jpg","1768_해북촌_021a")</f>
        <v>1768_해북촌_021a</v>
      </c>
      <c r="B2862" s="4">
        <v>1768</v>
      </c>
      <c r="C2862" s="4" t="s">
        <v>10647</v>
      </c>
      <c r="D2862" s="4" t="s">
        <v>10648</v>
      </c>
      <c r="E2862" s="4">
        <v>2861</v>
      </c>
      <c r="F2862" s="5">
        <v>15</v>
      </c>
      <c r="G2862" s="5" t="s">
        <v>8752</v>
      </c>
      <c r="H2862" s="5" t="s">
        <v>8753</v>
      </c>
      <c r="I2862" s="5">
        <v>4</v>
      </c>
      <c r="L2862" s="5">
        <v>2</v>
      </c>
      <c r="M2862" s="5" t="s">
        <v>8926</v>
      </c>
      <c r="N2862" s="5" t="s">
        <v>8937</v>
      </c>
      <c r="S2862" s="5" t="s">
        <v>121</v>
      </c>
      <c r="T2862" s="5" t="s">
        <v>122</v>
      </c>
      <c r="W2862" s="5" t="s">
        <v>97</v>
      </c>
      <c r="X2862" s="5" t="s">
        <v>98</v>
      </c>
      <c r="Y2862" s="5" t="s">
        <v>251</v>
      </c>
      <c r="Z2862" s="5" t="s">
        <v>252</v>
      </c>
      <c r="AF2862" s="5" t="s">
        <v>309</v>
      </c>
      <c r="AG2862" s="5" t="s">
        <v>308</v>
      </c>
    </row>
    <row r="2863" spans="1:72" ht="13.5" customHeight="1">
      <c r="A2863" s="7" t="str">
        <f>HYPERLINK("http://kyu.snu.ac.kr/sdhj/index.jsp?type=hj/GK14704_00IM0001_021a.jpg","1768_해북촌_021a")</f>
        <v>1768_해북촌_021a</v>
      </c>
      <c r="B2863" s="4">
        <v>1768</v>
      </c>
      <c r="C2863" s="4" t="s">
        <v>10647</v>
      </c>
      <c r="D2863" s="4" t="s">
        <v>10648</v>
      </c>
      <c r="E2863" s="4">
        <v>2862</v>
      </c>
      <c r="F2863" s="5">
        <v>15</v>
      </c>
      <c r="G2863" s="5" t="s">
        <v>8752</v>
      </c>
      <c r="H2863" s="5" t="s">
        <v>8753</v>
      </c>
      <c r="I2863" s="5">
        <v>4</v>
      </c>
      <c r="L2863" s="5">
        <v>3</v>
      </c>
      <c r="M2863" s="4" t="s">
        <v>8948</v>
      </c>
      <c r="N2863" s="4" t="s">
        <v>8949</v>
      </c>
      <c r="S2863" s="4"/>
      <c r="T2863" s="4" t="s">
        <v>12473</v>
      </c>
      <c r="U2863" s="5" t="s">
        <v>8950</v>
      </c>
      <c r="V2863" s="5" t="s">
        <v>8951</v>
      </c>
      <c r="W2863" s="5" t="s">
        <v>408</v>
      </c>
      <c r="X2863" s="5" t="s">
        <v>409</v>
      </c>
      <c r="Y2863" s="5" t="s">
        <v>8071</v>
      </c>
      <c r="Z2863" s="5" t="s">
        <v>8072</v>
      </c>
      <c r="AC2863" s="4">
        <v>61</v>
      </c>
      <c r="AD2863" s="5" t="s">
        <v>166</v>
      </c>
      <c r="AE2863" s="5" t="s">
        <v>167</v>
      </c>
      <c r="AJ2863" s="5" t="s">
        <v>33</v>
      </c>
      <c r="AK2863" s="5" t="s">
        <v>34</v>
      </c>
      <c r="AL2863" s="5" t="s">
        <v>93</v>
      </c>
      <c r="AM2863" s="5" t="s">
        <v>94</v>
      </c>
      <c r="AT2863" s="5" t="s">
        <v>1030</v>
      </c>
      <c r="AU2863" s="5" t="s">
        <v>1031</v>
      </c>
      <c r="AV2863" s="5" t="s">
        <v>6346</v>
      </c>
      <c r="AW2863" s="5" t="s">
        <v>3199</v>
      </c>
      <c r="BG2863" s="5" t="s">
        <v>1030</v>
      </c>
      <c r="BH2863" s="5" t="s">
        <v>1031</v>
      </c>
      <c r="BI2863" s="5" t="s">
        <v>8896</v>
      </c>
      <c r="BJ2863" s="5" t="s">
        <v>8897</v>
      </c>
      <c r="BK2863" s="5" t="s">
        <v>563</v>
      </c>
      <c r="BL2863" s="5" t="s">
        <v>564</v>
      </c>
      <c r="BM2863" s="5" t="s">
        <v>4896</v>
      </c>
      <c r="BN2863" s="5" t="s">
        <v>4897</v>
      </c>
      <c r="BQ2863" s="5" t="s">
        <v>8898</v>
      </c>
      <c r="BR2863" s="5" t="s">
        <v>12459</v>
      </c>
      <c r="BS2863" s="5" t="s">
        <v>266</v>
      </c>
      <c r="BT2863" s="4" t="s">
        <v>12460</v>
      </c>
    </row>
    <row r="2864" spans="1:72" ht="13.5" customHeight="1">
      <c r="A2864" s="7" t="str">
        <f>HYPERLINK("http://kyu.snu.ac.kr/sdhj/index.jsp?type=hj/GK14704_00IM0001_021a.jpg","1768_해북촌_021a")</f>
        <v>1768_해북촌_021a</v>
      </c>
      <c r="B2864" s="4">
        <v>1768</v>
      </c>
      <c r="C2864" s="4" t="s">
        <v>12110</v>
      </c>
      <c r="D2864" s="4" t="s">
        <v>12111</v>
      </c>
      <c r="E2864" s="4">
        <v>2863</v>
      </c>
      <c r="F2864" s="5">
        <v>15</v>
      </c>
      <c r="G2864" s="5" t="s">
        <v>8752</v>
      </c>
      <c r="H2864" s="5" t="s">
        <v>8753</v>
      </c>
      <c r="I2864" s="5">
        <v>4</v>
      </c>
      <c r="L2864" s="5">
        <v>3</v>
      </c>
      <c r="M2864" s="5" t="s">
        <v>8948</v>
      </c>
      <c r="N2864" s="5" t="s">
        <v>8949</v>
      </c>
      <c r="S2864" s="5" t="s">
        <v>95</v>
      </c>
      <c r="T2864" s="5" t="s">
        <v>96</v>
      </c>
      <c r="W2864" s="5" t="s">
        <v>97</v>
      </c>
      <c r="X2864" s="5" t="s">
        <v>98</v>
      </c>
      <c r="Y2864" s="5" t="s">
        <v>251</v>
      </c>
      <c r="Z2864" s="5" t="s">
        <v>252</v>
      </c>
      <c r="AC2864" s="4">
        <v>59</v>
      </c>
      <c r="AD2864" s="5" t="s">
        <v>912</v>
      </c>
      <c r="AE2864" s="5" t="s">
        <v>913</v>
      </c>
      <c r="AJ2864" s="5" t="s">
        <v>33</v>
      </c>
      <c r="AK2864" s="5" t="s">
        <v>34</v>
      </c>
      <c r="AL2864" s="5" t="s">
        <v>103</v>
      </c>
      <c r="AM2864" s="5" t="s">
        <v>104</v>
      </c>
      <c r="AV2864" s="5" t="s">
        <v>8952</v>
      </c>
      <c r="AW2864" s="5" t="s">
        <v>5202</v>
      </c>
      <c r="BI2864" s="5" t="s">
        <v>8953</v>
      </c>
      <c r="BJ2864" s="5" t="s">
        <v>8954</v>
      </c>
      <c r="BM2864" s="5" t="s">
        <v>8955</v>
      </c>
      <c r="BN2864" s="5" t="s">
        <v>4065</v>
      </c>
      <c r="BQ2864" s="5" t="s">
        <v>8956</v>
      </c>
      <c r="BR2864" s="5" t="s">
        <v>12474</v>
      </c>
      <c r="BS2864" s="5" t="s">
        <v>266</v>
      </c>
      <c r="BT2864" s="4" t="s">
        <v>12475</v>
      </c>
    </row>
    <row r="2865" spans="1:72" ht="13.5" customHeight="1">
      <c r="A2865" s="7" t="str">
        <f>HYPERLINK("http://kyu.snu.ac.kr/sdhj/index.jsp?type=hj/GK14704_00IM0001_021a.jpg","1768_해북촌_021a")</f>
        <v>1768_해북촌_021a</v>
      </c>
      <c r="B2865" s="4">
        <v>1768</v>
      </c>
      <c r="C2865" s="4" t="s">
        <v>9903</v>
      </c>
      <c r="D2865" s="4" t="s">
        <v>9904</v>
      </c>
      <c r="E2865" s="4">
        <v>2864</v>
      </c>
      <c r="F2865" s="5">
        <v>15</v>
      </c>
      <c r="G2865" s="5" t="s">
        <v>8752</v>
      </c>
      <c r="H2865" s="5" t="s">
        <v>8753</v>
      </c>
      <c r="I2865" s="5">
        <v>4</v>
      </c>
      <c r="L2865" s="5">
        <v>3</v>
      </c>
      <c r="M2865" s="5" t="s">
        <v>8948</v>
      </c>
      <c r="N2865" s="5" t="s">
        <v>8949</v>
      </c>
      <c r="S2865" s="5" t="s">
        <v>115</v>
      </c>
      <c r="T2865" s="5" t="s">
        <v>116</v>
      </c>
      <c r="U2865" s="5" t="s">
        <v>8950</v>
      </c>
      <c r="V2865" s="5" t="s">
        <v>8951</v>
      </c>
      <c r="Y2865" s="5" t="s">
        <v>8957</v>
      </c>
      <c r="Z2865" s="5" t="s">
        <v>8958</v>
      </c>
      <c r="AC2865" s="4">
        <v>32</v>
      </c>
      <c r="AD2865" s="5" t="s">
        <v>223</v>
      </c>
      <c r="AE2865" s="5" t="s">
        <v>224</v>
      </c>
    </row>
    <row r="2866" spans="1:72" ht="13.5" customHeight="1">
      <c r="A2866" s="7" t="str">
        <f>HYPERLINK("http://kyu.snu.ac.kr/sdhj/index.jsp?type=hj/GK14704_00IM0001_021a.jpg","1768_해북촌_021a")</f>
        <v>1768_해북촌_021a</v>
      </c>
      <c r="B2866" s="4">
        <v>1768</v>
      </c>
      <c r="C2866" s="4" t="s">
        <v>10197</v>
      </c>
      <c r="D2866" s="4" t="s">
        <v>10198</v>
      </c>
      <c r="E2866" s="4">
        <v>2865</v>
      </c>
      <c r="F2866" s="5">
        <v>15</v>
      </c>
      <c r="G2866" s="5" t="s">
        <v>8752</v>
      </c>
      <c r="H2866" s="5" t="s">
        <v>8753</v>
      </c>
      <c r="I2866" s="5">
        <v>4</v>
      </c>
      <c r="L2866" s="5">
        <v>4</v>
      </c>
      <c r="M2866" s="4" t="s">
        <v>8959</v>
      </c>
      <c r="N2866" s="4" t="s">
        <v>8960</v>
      </c>
      <c r="S2866" s="4"/>
      <c r="T2866" s="4" t="s">
        <v>10706</v>
      </c>
      <c r="U2866" s="5" t="s">
        <v>7273</v>
      </c>
      <c r="V2866" s="5" t="s">
        <v>7274</v>
      </c>
      <c r="W2866" s="5" t="s">
        <v>1502</v>
      </c>
      <c r="X2866" s="5" t="s">
        <v>1503</v>
      </c>
      <c r="Y2866" s="5" t="s">
        <v>8961</v>
      </c>
      <c r="Z2866" s="5" t="s">
        <v>8962</v>
      </c>
      <c r="AC2866" s="4">
        <v>53</v>
      </c>
      <c r="AD2866" s="5" t="s">
        <v>614</v>
      </c>
      <c r="AE2866" s="5" t="s">
        <v>615</v>
      </c>
      <c r="AJ2866" s="5" t="s">
        <v>33</v>
      </c>
      <c r="AK2866" s="5" t="s">
        <v>34</v>
      </c>
      <c r="AL2866" s="5" t="s">
        <v>1811</v>
      </c>
      <c r="AM2866" s="5" t="s">
        <v>1812</v>
      </c>
      <c r="AT2866" s="5" t="s">
        <v>1030</v>
      </c>
      <c r="AU2866" s="5" t="s">
        <v>1031</v>
      </c>
      <c r="AV2866" s="5" t="s">
        <v>8963</v>
      </c>
      <c r="AW2866" s="5" t="s">
        <v>8964</v>
      </c>
      <c r="BG2866" s="5" t="s">
        <v>1030</v>
      </c>
      <c r="BH2866" s="5" t="s">
        <v>1031</v>
      </c>
      <c r="BI2866" s="5" t="s">
        <v>8965</v>
      </c>
      <c r="BJ2866" s="5" t="s">
        <v>8966</v>
      </c>
      <c r="BM2866" s="5" t="s">
        <v>8967</v>
      </c>
      <c r="BN2866" s="5" t="s">
        <v>8968</v>
      </c>
      <c r="BQ2866" s="5" t="s">
        <v>8969</v>
      </c>
      <c r="BR2866" s="5" t="s">
        <v>12476</v>
      </c>
      <c r="BS2866" s="5" t="s">
        <v>93</v>
      </c>
      <c r="BT2866" s="5" t="s">
        <v>94</v>
      </c>
    </row>
    <row r="2867" spans="1:72" ht="13.5" customHeight="1">
      <c r="A2867" s="7" t="str">
        <f>HYPERLINK("http://kyu.snu.ac.kr/sdhj/index.jsp?type=hj/GK14704_00IM0001_021a.jpg","1768_해북촌_021a")</f>
        <v>1768_해북촌_021a</v>
      </c>
      <c r="B2867" s="4">
        <v>1768</v>
      </c>
      <c r="C2867" s="4" t="s">
        <v>11859</v>
      </c>
      <c r="D2867" s="4" t="s">
        <v>11860</v>
      </c>
      <c r="E2867" s="4">
        <v>2866</v>
      </c>
      <c r="F2867" s="5">
        <v>15</v>
      </c>
      <c r="G2867" s="5" t="s">
        <v>8752</v>
      </c>
      <c r="H2867" s="5" t="s">
        <v>8753</v>
      </c>
      <c r="I2867" s="5">
        <v>4</v>
      </c>
      <c r="L2867" s="5">
        <v>4</v>
      </c>
      <c r="M2867" s="5" t="s">
        <v>8959</v>
      </c>
      <c r="N2867" s="5" t="s">
        <v>8960</v>
      </c>
      <c r="S2867" s="5" t="s">
        <v>95</v>
      </c>
      <c r="T2867" s="5" t="s">
        <v>96</v>
      </c>
      <c r="W2867" s="5" t="s">
        <v>249</v>
      </c>
      <c r="X2867" s="4" t="s">
        <v>12477</v>
      </c>
      <c r="Y2867" s="5" t="s">
        <v>251</v>
      </c>
      <c r="Z2867" s="5" t="s">
        <v>252</v>
      </c>
      <c r="AC2867" s="4">
        <v>58</v>
      </c>
      <c r="AD2867" s="5" t="s">
        <v>1386</v>
      </c>
      <c r="AE2867" s="5" t="s">
        <v>1387</v>
      </c>
      <c r="AJ2867" s="5" t="s">
        <v>33</v>
      </c>
      <c r="AK2867" s="5" t="s">
        <v>34</v>
      </c>
      <c r="AL2867" s="5" t="s">
        <v>93</v>
      </c>
      <c r="AM2867" s="5" t="s">
        <v>94</v>
      </c>
      <c r="AT2867" s="5" t="s">
        <v>2942</v>
      </c>
      <c r="AU2867" s="5" t="s">
        <v>12478</v>
      </c>
      <c r="AV2867" s="5" t="s">
        <v>3594</v>
      </c>
      <c r="AW2867" s="5" t="s">
        <v>3595</v>
      </c>
      <c r="BI2867" s="5" t="s">
        <v>10990</v>
      </c>
      <c r="BJ2867" s="5" t="s">
        <v>12479</v>
      </c>
      <c r="BM2867" s="5" t="s">
        <v>8139</v>
      </c>
      <c r="BN2867" s="5" t="s">
        <v>12480</v>
      </c>
      <c r="BQ2867" s="5" t="s">
        <v>7903</v>
      </c>
      <c r="BR2867" s="5" t="s">
        <v>7904</v>
      </c>
      <c r="BS2867" s="5" t="s">
        <v>103</v>
      </c>
      <c r="BT2867" s="5" t="s">
        <v>104</v>
      </c>
    </row>
    <row r="2868" spans="1:72" ht="13.5" customHeight="1">
      <c r="A2868" s="7" t="str">
        <f>HYPERLINK("http://kyu.snu.ac.kr/sdhj/index.jsp?type=hj/GK14704_00IM0001_021a.jpg","1768_해북촌_021a")</f>
        <v>1768_해북촌_021a</v>
      </c>
      <c r="B2868" s="4">
        <v>1768</v>
      </c>
      <c r="C2868" s="4" t="s">
        <v>9767</v>
      </c>
      <c r="D2868" s="4" t="s">
        <v>9768</v>
      </c>
      <c r="E2868" s="4">
        <v>2867</v>
      </c>
      <c r="F2868" s="5">
        <v>15</v>
      </c>
      <c r="G2868" s="5" t="s">
        <v>8752</v>
      </c>
      <c r="H2868" s="5" t="s">
        <v>8753</v>
      </c>
      <c r="I2868" s="5">
        <v>4</v>
      </c>
      <c r="L2868" s="5">
        <v>4</v>
      </c>
      <c r="M2868" s="5" t="s">
        <v>8959</v>
      </c>
      <c r="N2868" s="5" t="s">
        <v>8960</v>
      </c>
      <c r="S2868" s="5" t="s">
        <v>115</v>
      </c>
      <c r="T2868" s="5" t="s">
        <v>116</v>
      </c>
      <c r="U2868" s="5" t="s">
        <v>7273</v>
      </c>
      <c r="V2868" s="5" t="s">
        <v>7274</v>
      </c>
      <c r="Y2868" s="5" t="s">
        <v>8970</v>
      </c>
      <c r="Z2868" s="5" t="s">
        <v>8971</v>
      </c>
      <c r="AC2868" s="4">
        <v>31</v>
      </c>
      <c r="AD2868" s="5" t="s">
        <v>310</v>
      </c>
      <c r="AE2868" s="5" t="s">
        <v>311</v>
      </c>
    </row>
    <row r="2869" spans="1:72" ht="13.5" customHeight="1">
      <c r="A2869" s="7" t="str">
        <f>HYPERLINK("http://kyu.snu.ac.kr/sdhj/index.jsp?type=hj/GK14704_00IM0001_021a.jpg","1768_해북촌_021a")</f>
        <v>1768_해북촌_021a</v>
      </c>
      <c r="B2869" s="4">
        <v>1768</v>
      </c>
      <c r="C2869" s="4" t="s">
        <v>10621</v>
      </c>
      <c r="D2869" s="4" t="s">
        <v>10622</v>
      </c>
      <c r="E2869" s="4">
        <v>2868</v>
      </c>
      <c r="F2869" s="5">
        <v>15</v>
      </c>
      <c r="G2869" s="5" t="s">
        <v>8752</v>
      </c>
      <c r="H2869" s="5" t="s">
        <v>8753</v>
      </c>
      <c r="I2869" s="5">
        <v>4</v>
      </c>
      <c r="L2869" s="5">
        <v>4</v>
      </c>
      <c r="M2869" s="5" t="s">
        <v>8959</v>
      </c>
      <c r="N2869" s="5" t="s">
        <v>8960</v>
      </c>
      <c r="S2869" s="5" t="s">
        <v>115</v>
      </c>
      <c r="T2869" s="5" t="s">
        <v>116</v>
      </c>
      <c r="U2869" s="5" t="s">
        <v>8972</v>
      </c>
      <c r="V2869" s="5" t="s">
        <v>8973</v>
      </c>
      <c r="Y2869" s="5" t="s">
        <v>523</v>
      </c>
      <c r="Z2869" s="5" t="s">
        <v>524</v>
      </c>
      <c r="AC2869" s="4">
        <v>13</v>
      </c>
      <c r="AD2869" s="5" t="s">
        <v>353</v>
      </c>
      <c r="AE2869" s="5" t="s">
        <v>354</v>
      </c>
    </row>
    <row r="2870" spans="1:72" ht="13.5" customHeight="1">
      <c r="A2870" s="7" t="str">
        <f>HYPERLINK("http://kyu.snu.ac.kr/sdhj/index.jsp?type=hj/GK14704_00IM0001_021a.jpg","1768_해북촌_021a")</f>
        <v>1768_해북촌_021a</v>
      </c>
      <c r="B2870" s="4">
        <v>1768</v>
      </c>
      <c r="C2870" s="4" t="s">
        <v>10621</v>
      </c>
      <c r="D2870" s="4" t="s">
        <v>10622</v>
      </c>
      <c r="E2870" s="4">
        <v>2869</v>
      </c>
      <c r="F2870" s="5">
        <v>15</v>
      </c>
      <c r="G2870" s="5" t="s">
        <v>8752</v>
      </c>
      <c r="H2870" s="5" t="s">
        <v>8753</v>
      </c>
      <c r="I2870" s="5">
        <v>4</v>
      </c>
      <c r="L2870" s="5">
        <v>4</v>
      </c>
      <c r="M2870" s="5" t="s">
        <v>8959</v>
      </c>
      <c r="N2870" s="5" t="s">
        <v>8960</v>
      </c>
      <c r="S2870" s="5" t="s">
        <v>121</v>
      </c>
      <c r="T2870" s="5" t="s">
        <v>122</v>
      </c>
      <c r="W2870" s="5" t="s">
        <v>667</v>
      </c>
      <c r="X2870" s="5" t="s">
        <v>668</v>
      </c>
      <c r="Y2870" s="5" t="s">
        <v>251</v>
      </c>
      <c r="Z2870" s="5" t="s">
        <v>252</v>
      </c>
      <c r="AC2870" s="4">
        <v>19</v>
      </c>
      <c r="AD2870" s="5" t="s">
        <v>410</v>
      </c>
      <c r="AE2870" s="5" t="s">
        <v>411</v>
      </c>
      <c r="AF2870" s="5" t="s">
        <v>610</v>
      </c>
      <c r="AG2870" s="5" t="s">
        <v>611</v>
      </c>
    </row>
    <row r="2871" spans="1:72" ht="13.5" customHeight="1">
      <c r="A2871" s="7" t="str">
        <f>HYPERLINK("http://kyu.snu.ac.kr/sdhj/index.jsp?type=hj/GK14704_00IM0001_021a.jpg","1768_해북촌_021a")</f>
        <v>1768_해북촌_021a</v>
      </c>
      <c r="B2871" s="4">
        <v>1768</v>
      </c>
      <c r="C2871" s="4" t="s">
        <v>10621</v>
      </c>
      <c r="D2871" s="4" t="s">
        <v>10622</v>
      </c>
      <c r="E2871" s="4">
        <v>2870</v>
      </c>
      <c r="F2871" s="5">
        <v>15</v>
      </c>
      <c r="G2871" s="5" t="s">
        <v>8752</v>
      </c>
      <c r="H2871" s="5" t="s">
        <v>8753</v>
      </c>
      <c r="I2871" s="5">
        <v>4</v>
      </c>
      <c r="L2871" s="5">
        <v>5</v>
      </c>
      <c r="M2871" s="4" t="s">
        <v>8974</v>
      </c>
      <c r="N2871" s="4" t="s">
        <v>8975</v>
      </c>
      <c r="Q2871" s="5" t="s">
        <v>8976</v>
      </c>
      <c r="R2871" s="5" t="s">
        <v>8977</v>
      </c>
      <c r="S2871" s="4"/>
      <c r="T2871" s="4" t="s">
        <v>12473</v>
      </c>
      <c r="U2871" s="5" t="s">
        <v>681</v>
      </c>
      <c r="V2871" s="5" t="s">
        <v>682</v>
      </c>
      <c r="W2871" s="5" t="s">
        <v>12481</v>
      </c>
      <c r="X2871" s="5" t="s">
        <v>12482</v>
      </c>
      <c r="Y2871" s="5" t="s">
        <v>8978</v>
      </c>
      <c r="Z2871" s="5" t="s">
        <v>12483</v>
      </c>
      <c r="AC2871" s="4">
        <v>27</v>
      </c>
      <c r="AD2871" s="5" t="s">
        <v>119</v>
      </c>
      <c r="AE2871" s="5" t="s">
        <v>120</v>
      </c>
      <c r="AJ2871" s="5" t="s">
        <v>33</v>
      </c>
      <c r="AK2871" s="5" t="s">
        <v>34</v>
      </c>
      <c r="AL2871" s="5" t="s">
        <v>505</v>
      </c>
      <c r="AM2871" s="5" t="s">
        <v>506</v>
      </c>
      <c r="AV2871" s="5" t="s">
        <v>778</v>
      </c>
      <c r="AW2871" s="5" t="s">
        <v>779</v>
      </c>
      <c r="BI2871" s="5" t="s">
        <v>8979</v>
      </c>
      <c r="BJ2871" s="5" t="s">
        <v>8980</v>
      </c>
      <c r="BM2871" s="5" t="s">
        <v>2835</v>
      </c>
      <c r="BN2871" s="5" t="s">
        <v>2836</v>
      </c>
      <c r="BQ2871" s="5" t="s">
        <v>8981</v>
      </c>
      <c r="BR2871" s="5" t="s">
        <v>12484</v>
      </c>
      <c r="BS2871" s="5" t="s">
        <v>970</v>
      </c>
      <c r="BT2871" s="5" t="s">
        <v>971</v>
      </c>
    </row>
    <row r="2872" spans="1:72" ht="13.5" customHeight="1">
      <c r="A2872" s="7" t="str">
        <f>HYPERLINK("http://kyu.snu.ac.kr/sdhj/index.jsp?type=hj/GK14704_00IM0001_021a.jpg","1768_해북촌_021a")</f>
        <v>1768_해북촌_021a</v>
      </c>
      <c r="B2872" s="4">
        <v>1768</v>
      </c>
      <c r="C2872" s="4" t="s">
        <v>9817</v>
      </c>
      <c r="D2872" s="4" t="s">
        <v>9818</v>
      </c>
      <c r="E2872" s="4">
        <v>2871</v>
      </c>
      <c r="F2872" s="5">
        <v>15</v>
      </c>
      <c r="G2872" s="5" t="s">
        <v>8752</v>
      </c>
      <c r="H2872" s="5" t="s">
        <v>8753</v>
      </c>
      <c r="I2872" s="5">
        <v>4</v>
      </c>
      <c r="L2872" s="5">
        <v>5</v>
      </c>
      <c r="M2872" s="5" t="s">
        <v>8974</v>
      </c>
      <c r="N2872" s="5" t="s">
        <v>8975</v>
      </c>
      <c r="S2872" s="5" t="s">
        <v>248</v>
      </c>
      <c r="T2872" s="5" t="s">
        <v>176</v>
      </c>
      <c r="W2872" s="5" t="s">
        <v>249</v>
      </c>
      <c r="X2872" s="4" t="s">
        <v>12485</v>
      </c>
      <c r="Y2872" s="5" t="s">
        <v>251</v>
      </c>
      <c r="Z2872" s="5" t="s">
        <v>252</v>
      </c>
      <c r="AC2872" s="4">
        <v>58</v>
      </c>
      <c r="AD2872" s="5" t="s">
        <v>770</v>
      </c>
      <c r="AE2872" s="5" t="s">
        <v>771</v>
      </c>
    </row>
    <row r="2873" spans="1:72" ht="13.5" customHeight="1">
      <c r="A2873" s="7" t="str">
        <f>HYPERLINK("http://kyu.snu.ac.kr/sdhj/index.jsp?type=hj/GK14704_00IM0001_021a.jpg","1768_해북촌_021a")</f>
        <v>1768_해북촌_021a</v>
      </c>
      <c r="B2873" s="4">
        <v>1768</v>
      </c>
      <c r="C2873" s="4" t="s">
        <v>9903</v>
      </c>
      <c r="D2873" s="4" t="s">
        <v>9904</v>
      </c>
      <c r="E2873" s="4">
        <v>2872</v>
      </c>
      <c r="F2873" s="5">
        <v>15</v>
      </c>
      <c r="G2873" s="5" t="s">
        <v>8752</v>
      </c>
      <c r="H2873" s="5" t="s">
        <v>8753</v>
      </c>
      <c r="I2873" s="5">
        <v>4</v>
      </c>
      <c r="L2873" s="5">
        <v>5</v>
      </c>
      <c r="M2873" s="5" t="s">
        <v>8974</v>
      </c>
      <c r="N2873" s="5" t="s">
        <v>8975</v>
      </c>
      <c r="S2873" s="5" t="s">
        <v>95</v>
      </c>
      <c r="T2873" s="5" t="s">
        <v>96</v>
      </c>
      <c r="W2873" s="5" t="s">
        <v>408</v>
      </c>
      <c r="X2873" s="5" t="s">
        <v>409</v>
      </c>
      <c r="Y2873" s="5" t="s">
        <v>251</v>
      </c>
      <c r="Z2873" s="5" t="s">
        <v>252</v>
      </c>
      <c r="AC2873" s="4">
        <v>27</v>
      </c>
      <c r="AD2873" s="5" t="s">
        <v>119</v>
      </c>
      <c r="AE2873" s="5" t="s">
        <v>120</v>
      </c>
      <c r="AJ2873" s="5" t="s">
        <v>33</v>
      </c>
      <c r="AK2873" s="5" t="s">
        <v>34</v>
      </c>
      <c r="AL2873" s="5" t="s">
        <v>93</v>
      </c>
      <c r="AM2873" s="5" t="s">
        <v>94</v>
      </c>
    </row>
    <row r="2874" spans="1:72" ht="13.5" customHeight="1">
      <c r="A2874" s="7" t="str">
        <f>HYPERLINK("http://kyu.snu.ac.kr/sdhj/index.jsp?type=hj/GK14704_00IM0001_021a.jpg","1768_해북촌_021a")</f>
        <v>1768_해북촌_021a</v>
      </c>
      <c r="B2874" s="4">
        <v>1768</v>
      </c>
      <c r="C2874" s="4" t="s">
        <v>9903</v>
      </c>
      <c r="D2874" s="4" t="s">
        <v>9904</v>
      </c>
      <c r="E2874" s="4">
        <v>2873</v>
      </c>
      <c r="F2874" s="5">
        <v>15</v>
      </c>
      <c r="G2874" s="5" t="s">
        <v>8752</v>
      </c>
      <c r="H2874" s="5" t="s">
        <v>8753</v>
      </c>
      <c r="I2874" s="5">
        <v>4</v>
      </c>
      <c r="L2874" s="5">
        <v>5</v>
      </c>
      <c r="M2874" s="5" t="s">
        <v>8974</v>
      </c>
      <c r="N2874" s="5" t="s">
        <v>8975</v>
      </c>
      <c r="S2874" s="5" t="s">
        <v>300</v>
      </c>
      <c r="T2874" s="5" t="s">
        <v>301</v>
      </c>
      <c r="U2874" s="5" t="s">
        <v>2261</v>
      </c>
      <c r="V2874" s="5" t="s">
        <v>2262</v>
      </c>
      <c r="Y2874" s="5" t="s">
        <v>8982</v>
      </c>
      <c r="Z2874" s="5" t="s">
        <v>12486</v>
      </c>
      <c r="AC2874" s="4">
        <v>11</v>
      </c>
      <c r="AD2874" s="5" t="s">
        <v>387</v>
      </c>
      <c r="AE2874" s="5" t="s">
        <v>388</v>
      </c>
    </row>
    <row r="2875" spans="1:72" ht="13.5" customHeight="1">
      <c r="A2875" s="7" t="str">
        <f>HYPERLINK("http://kyu.snu.ac.kr/sdhj/index.jsp?type=hj/GK14704_00IM0001_021a.jpg","1768_해북촌_021a")</f>
        <v>1768_해북촌_021a</v>
      </c>
      <c r="B2875" s="4">
        <v>1768</v>
      </c>
      <c r="C2875" s="4" t="s">
        <v>10437</v>
      </c>
      <c r="D2875" s="4" t="s">
        <v>10438</v>
      </c>
      <c r="E2875" s="4">
        <v>2874</v>
      </c>
      <c r="F2875" s="5">
        <v>15</v>
      </c>
      <c r="G2875" s="5" t="s">
        <v>8752</v>
      </c>
      <c r="H2875" s="5" t="s">
        <v>8753</v>
      </c>
      <c r="I2875" s="5">
        <v>4</v>
      </c>
      <c r="L2875" s="5">
        <v>5</v>
      </c>
      <c r="M2875" s="5" t="s">
        <v>8974</v>
      </c>
      <c r="N2875" s="5" t="s">
        <v>8975</v>
      </c>
      <c r="S2875" s="5" t="s">
        <v>127</v>
      </c>
      <c r="T2875" s="5" t="s">
        <v>128</v>
      </c>
      <c r="AC2875" s="4">
        <v>3</v>
      </c>
      <c r="AD2875" s="5" t="s">
        <v>1744</v>
      </c>
      <c r="AE2875" s="5" t="s">
        <v>1745</v>
      </c>
      <c r="AF2875" s="5" t="s">
        <v>610</v>
      </c>
      <c r="AG2875" s="5" t="s">
        <v>611</v>
      </c>
    </row>
    <row r="2876" spans="1:72" ht="13.5" customHeight="1">
      <c r="A2876" s="7" t="str">
        <f>HYPERLINK("http://kyu.snu.ac.kr/sdhj/index.jsp?type=hj/GK14704_00IM0001_021a.jpg","1768_해북촌_021a")</f>
        <v>1768_해북촌_021a</v>
      </c>
      <c r="B2876" s="4">
        <v>1768</v>
      </c>
      <c r="C2876" s="4" t="s">
        <v>9903</v>
      </c>
      <c r="D2876" s="4" t="s">
        <v>9904</v>
      </c>
      <c r="E2876" s="4">
        <v>2875</v>
      </c>
      <c r="F2876" s="5">
        <v>15</v>
      </c>
      <c r="G2876" s="5" t="s">
        <v>8752</v>
      </c>
      <c r="H2876" s="5" t="s">
        <v>8753</v>
      </c>
      <c r="I2876" s="5">
        <v>5</v>
      </c>
      <c r="J2876" s="5" t="s">
        <v>8983</v>
      </c>
      <c r="K2876" s="5" t="s">
        <v>12487</v>
      </c>
      <c r="L2876" s="5">
        <v>1</v>
      </c>
      <c r="M2876" s="4" t="s">
        <v>8984</v>
      </c>
      <c r="N2876" s="4" t="s">
        <v>8985</v>
      </c>
      <c r="S2876" s="4"/>
      <c r="T2876" s="4" t="s">
        <v>12488</v>
      </c>
      <c r="U2876" s="5" t="s">
        <v>7273</v>
      </c>
      <c r="V2876" s="5" t="s">
        <v>7274</v>
      </c>
      <c r="W2876" s="5" t="s">
        <v>249</v>
      </c>
      <c r="X2876" s="4" t="s">
        <v>12489</v>
      </c>
      <c r="Y2876" s="5" t="s">
        <v>8986</v>
      </c>
      <c r="Z2876" s="5" t="s">
        <v>8987</v>
      </c>
      <c r="AC2876" s="4">
        <v>46</v>
      </c>
      <c r="AD2876" s="5" t="s">
        <v>525</v>
      </c>
      <c r="AE2876" s="5" t="s">
        <v>526</v>
      </c>
      <c r="AJ2876" s="5" t="s">
        <v>33</v>
      </c>
      <c r="AK2876" s="5" t="s">
        <v>34</v>
      </c>
      <c r="AL2876" s="5" t="s">
        <v>93</v>
      </c>
      <c r="AM2876" s="5" t="s">
        <v>94</v>
      </c>
      <c r="AV2876" s="5" t="s">
        <v>8988</v>
      </c>
      <c r="AW2876" s="5" t="s">
        <v>8989</v>
      </c>
      <c r="BI2876" s="5" t="s">
        <v>7482</v>
      </c>
      <c r="BJ2876" s="5" t="s">
        <v>7483</v>
      </c>
      <c r="BK2876" s="5" t="s">
        <v>563</v>
      </c>
      <c r="BL2876" s="5" t="s">
        <v>564</v>
      </c>
      <c r="BM2876" s="5" t="s">
        <v>8990</v>
      </c>
      <c r="BN2876" s="5" t="s">
        <v>8991</v>
      </c>
      <c r="BO2876" s="5" t="s">
        <v>563</v>
      </c>
      <c r="BP2876" s="5" t="s">
        <v>564</v>
      </c>
      <c r="BQ2876" s="5" t="s">
        <v>8992</v>
      </c>
      <c r="BR2876" s="5" t="s">
        <v>8993</v>
      </c>
      <c r="BS2876" s="5" t="s">
        <v>437</v>
      </c>
      <c r="BT2876" s="5" t="s">
        <v>438</v>
      </c>
    </row>
    <row r="2877" spans="1:72" ht="13.5" customHeight="1">
      <c r="A2877" s="7" t="str">
        <f>HYPERLINK("http://kyu.snu.ac.kr/sdhj/index.jsp?type=hj/GK14704_00IM0001_021a.jpg","1768_해북촌_021a")</f>
        <v>1768_해북촌_021a</v>
      </c>
      <c r="B2877" s="4">
        <v>1768</v>
      </c>
      <c r="C2877" s="4" t="s">
        <v>10361</v>
      </c>
      <c r="D2877" s="4" t="s">
        <v>10362</v>
      </c>
      <c r="E2877" s="4">
        <v>2876</v>
      </c>
      <c r="F2877" s="5">
        <v>15</v>
      </c>
      <c r="G2877" s="5" t="s">
        <v>8752</v>
      </c>
      <c r="H2877" s="5" t="s">
        <v>8753</v>
      </c>
      <c r="I2877" s="5">
        <v>5</v>
      </c>
      <c r="L2877" s="5">
        <v>1</v>
      </c>
      <c r="M2877" s="5" t="s">
        <v>8984</v>
      </c>
      <c r="N2877" s="5" t="s">
        <v>8985</v>
      </c>
      <c r="S2877" s="5" t="s">
        <v>2192</v>
      </c>
      <c r="T2877" s="4" t="s">
        <v>2192</v>
      </c>
      <c r="Y2877" s="5" t="s">
        <v>8988</v>
      </c>
      <c r="Z2877" s="5" t="s">
        <v>8989</v>
      </c>
      <c r="AC2877" s="4">
        <v>72</v>
      </c>
      <c r="AD2877" s="5" t="s">
        <v>183</v>
      </c>
      <c r="AE2877" s="5" t="s">
        <v>184</v>
      </c>
    </row>
    <row r="2878" spans="1:72" ht="13.5" customHeight="1">
      <c r="A2878" s="7" t="str">
        <f>HYPERLINK("http://kyu.snu.ac.kr/sdhj/index.jsp?type=hj/GK14704_00IM0001_021a.jpg","1768_해북촌_021a")</f>
        <v>1768_해북촌_021a</v>
      </c>
      <c r="B2878" s="4">
        <v>1768</v>
      </c>
      <c r="C2878" s="4" t="s">
        <v>12490</v>
      </c>
      <c r="D2878" s="4" t="s">
        <v>12491</v>
      </c>
      <c r="E2878" s="4">
        <v>2877</v>
      </c>
      <c r="F2878" s="5">
        <v>15</v>
      </c>
      <c r="G2878" s="5" t="s">
        <v>8752</v>
      </c>
      <c r="H2878" s="5" t="s">
        <v>8753</v>
      </c>
      <c r="I2878" s="5">
        <v>5</v>
      </c>
      <c r="L2878" s="5">
        <v>1</v>
      </c>
      <c r="M2878" s="5" t="s">
        <v>8984</v>
      </c>
      <c r="N2878" s="5" t="s">
        <v>8985</v>
      </c>
      <c r="S2878" s="5" t="s">
        <v>95</v>
      </c>
      <c r="T2878" s="5" t="s">
        <v>96</v>
      </c>
      <c r="W2878" s="5" t="s">
        <v>249</v>
      </c>
      <c r="X2878" s="4" t="s">
        <v>12489</v>
      </c>
      <c r="Y2878" s="5" t="s">
        <v>251</v>
      </c>
      <c r="Z2878" s="5" t="s">
        <v>252</v>
      </c>
      <c r="AC2878" s="4">
        <v>59</v>
      </c>
      <c r="AJ2878" s="5" t="s">
        <v>33</v>
      </c>
      <c r="AK2878" s="5" t="s">
        <v>34</v>
      </c>
      <c r="AL2878" s="5" t="s">
        <v>266</v>
      </c>
      <c r="AM2878" s="4" t="s">
        <v>12492</v>
      </c>
      <c r="AV2878" s="5" t="s">
        <v>1785</v>
      </c>
      <c r="AW2878" s="5" t="s">
        <v>1786</v>
      </c>
      <c r="BI2878" s="5" t="s">
        <v>8994</v>
      </c>
      <c r="BJ2878" s="5" t="s">
        <v>8995</v>
      </c>
      <c r="BM2878" s="5" t="s">
        <v>8996</v>
      </c>
      <c r="BN2878" s="5" t="s">
        <v>8997</v>
      </c>
      <c r="BO2878" s="5" t="s">
        <v>261</v>
      </c>
      <c r="BP2878" s="5" t="s">
        <v>262</v>
      </c>
      <c r="BQ2878" s="5" t="s">
        <v>12493</v>
      </c>
      <c r="BR2878" s="5" t="s">
        <v>8998</v>
      </c>
      <c r="BS2878" s="5" t="s">
        <v>1811</v>
      </c>
      <c r="BT2878" s="5" t="s">
        <v>1812</v>
      </c>
    </row>
    <row r="2879" spans="1:72" ht="13.5" customHeight="1">
      <c r="A2879" s="7" t="str">
        <f>HYPERLINK("http://kyu.snu.ac.kr/sdhj/index.jsp?type=hj/GK14704_00IM0001_021a.jpg","1768_해북촌_021a")</f>
        <v>1768_해북촌_021a</v>
      </c>
      <c r="B2879" s="4">
        <v>1768</v>
      </c>
      <c r="C2879" s="4" t="s">
        <v>11376</v>
      </c>
      <c r="D2879" s="4" t="s">
        <v>11377</v>
      </c>
      <c r="E2879" s="4">
        <v>2878</v>
      </c>
      <c r="F2879" s="5">
        <v>15</v>
      </c>
      <c r="G2879" s="5" t="s">
        <v>8752</v>
      </c>
      <c r="H2879" s="5" t="s">
        <v>8753</v>
      </c>
      <c r="I2879" s="5">
        <v>5</v>
      </c>
      <c r="L2879" s="5">
        <v>1</v>
      </c>
      <c r="M2879" s="5" t="s">
        <v>8984</v>
      </c>
      <c r="N2879" s="5" t="s">
        <v>8985</v>
      </c>
      <c r="S2879" s="5" t="s">
        <v>115</v>
      </c>
      <c r="T2879" s="5" t="s">
        <v>116</v>
      </c>
      <c r="U2879" s="5" t="s">
        <v>2874</v>
      </c>
      <c r="V2879" s="5" t="s">
        <v>2875</v>
      </c>
      <c r="Y2879" s="5" t="s">
        <v>4777</v>
      </c>
      <c r="Z2879" s="5" t="s">
        <v>12494</v>
      </c>
      <c r="AC2879" s="4">
        <v>32</v>
      </c>
      <c r="AD2879" s="5" t="s">
        <v>985</v>
      </c>
      <c r="AE2879" s="5" t="s">
        <v>986</v>
      </c>
    </row>
    <row r="2880" spans="1:72" ht="13.5" customHeight="1">
      <c r="A2880" s="7" t="str">
        <f>HYPERLINK("http://kyu.snu.ac.kr/sdhj/index.jsp?type=hj/GK14704_00IM0001_021a.jpg","1768_해북촌_021a")</f>
        <v>1768_해북촌_021a</v>
      </c>
      <c r="B2880" s="4">
        <v>1768</v>
      </c>
      <c r="C2880" s="4" t="s">
        <v>10131</v>
      </c>
      <c r="D2880" s="4" t="s">
        <v>10132</v>
      </c>
      <c r="E2880" s="4">
        <v>2879</v>
      </c>
      <c r="F2880" s="5">
        <v>15</v>
      </c>
      <c r="G2880" s="5" t="s">
        <v>8752</v>
      </c>
      <c r="H2880" s="5" t="s">
        <v>8753</v>
      </c>
      <c r="I2880" s="5">
        <v>5</v>
      </c>
      <c r="L2880" s="5">
        <v>1</v>
      </c>
      <c r="M2880" s="5" t="s">
        <v>8984</v>
      </c>
      <c r="N2880" s="5" t="s">
        <v>8985</v>
      </c>
      <c r="S2880" s="5" t="s">
        <v>121</v>
      </c>
      <c r="T2880" s="5" t="s">
        <v>122</v>
      </c>
      <c r="W2880" s="5" t="s">
        <v>1502</v>
      </c>
      <c r="X2880" s="5" t="s">
        <v>1503</v>
      </c>
      <c r="Y2880" s="5" t="s">
        <v>251</v>
      </c>
      <c r="Z2880" s="5" t="s">
        <v>252</v>
      </c>
      <c r="AC2880" s="4">
        <v>28</v>
      </c>
      <c r="AD2880" s="5" t="s">
        <v>269</v>
      </c>
      <c r="AE2880" s="5" t="s">
        <v>270</v>
      </c>
    </row>
    <row r="2881" spans="1:72" ht="13.5" customHeight="1">
      <c r="A2881" s="7" t="str">
        <f>HYPERLINK("http://kyu.snu.ac.kr/sdhj/index.jsp?type=hj/GK14704_00IM0001_021a.jpg","1768_해북촌_021a")</f>
        <v>1768_해북촌_021a</v>
      </c>
      <c r="B2881" s="4">
        <v>1768</v>
      </c>
      <c r="C2881" s="4" t="s">
        <v>12490</v>
      </c>
      <c r="D2881" s="4" t="s">
        <v>12491</v>
      </c>
      <c r="E2881" s="4">
        <v>2880</v>
      </c>
      <c r="F2881" s="5">
        <v>15</v>
      </c>
      <c r="G2881" s="5" t="s">
        <v>8752</v>
      </c>
      <c r="H2881" s="5" t="s">
        <v>8753</v>
      </c>
      <c r="I2881" s="5">
        <v>5</v>
      </c>
      <c r="L2881" s="5">
        <v>1</v>
      </c>
      <c r="M2881" s="5" t="s">
        <v>8984</v>
      </c>
      <c r="N2881" s="5" t="s">
        <v>8985</v>
      </c>
      <c r="S2881" s="5" t="s">
        <v>127</v>
      </c>
      <c r="T2881" s="5" t="s">
        <v>128</v>
      </c>
      <c r="Y2881" s="5" t="s">
        <v>251</v>
      </c>
      <c r="Z2881" s="5" t="s">
        <v>252</v>
      </c>
      <c r="AC2881" s="4">
        <v>15</v>
      </c>
      <c r="AD2881" s="5" t="s">
        <v>476</v>
      </c>
      <c r="AE2881" s="5" t="s">
        <v>477</v>
      </c>
    </row>
    <row r="2882" spans="1:72" ht="13.5" customHeight="1">
      <c r="A2882" s="7" t="str">
        <f>HYPERLINK("http://kyu.snu.ac.kr/sdhj/index.jsp?type=hj/GK14704_00IM0001_021a.jpg","1768_해북촌_021a")</f>
        <v>1768_해북촌_021a</v>
      </c>
      <c r="B2882" s="4">
        <v>1768</v>
      </c>
      <c r="C2882" s="4" t="s">
        <v>12490</v>
      </c>
      <c r="D2882" s="4" t="s">
        <v>12491</v>
      </c>
      <c r="E2882" s="4">
        <v>2881</v>
      </c>
      <c r="F2882" s="5">
        <v>15</v>
      </c>
      <c r="G2882" s="5" t="s">
        <v>8752</v>
      </c>
      <c r="H2882" s="5" t="s">
        <v>8753</v>
      </c>
      <c r="I2882" s="5">
        <v>5</v>
      </c>
      <c r="L2882" s="5">
        <v>2</v>
      </c>
      <c r="M2882" s="4" t="s">
        <v>8999</v>
      </c>
      <c r="N2882" s="4" t="s">
        <v>9000</v>
      </c>
      <c r="S2882" s="4"/>
      <c r="T2882" s="4" t="s">
        <v>11970</v>
      </c>
      <c r="U2882" s="5" t="s">
        <v>2781</v>
      </c>
      <c r="V2882" s="5" t="s">
        <v>2782</v>
      </c>
      <c r="W2882" s="5" t="s">
        <v>75</v>
      </c>
      <c r="X2882" s="5" t="s">
        <v>76</v>
      </c>
      <c r="Y2882" s="5" t="s">
        <v>3837</v>
      </c>
      <c r="Z2882" s="5" t="s">
        <v>621</v>
      </c>
      <c r="AC2882" s="4">
        <v>38</v>
      </c>
      <c r="AD2882" s="5" t="s">
        <v>349</v>
      </c>
      <c r="AE2882" s="5" t="s">
        <v>350</v>
      </c>
      <c r="AJ2882" s="5" t="s">
        <v>33</v>
      </c>
      <c r="AK2882" s="5" t="s">
        <v>34</v>
      </c>
      <c r="AL2882" s="5" t="s">
        <v>81</v>
      </c>
      <c r="AM2882" s="5" t="s">
        <v>82</v>
      </c>
      <c r="AT2882" s="5" t="s">
        <v>1408</v>
      </c>
      <c r="AU2882" s="5" t="s">
        <v>1409</v>
      </c>
      <c r="AV2882" s="5" t="s">
        <v>9001</v>
      </c>
      <c r="AW2882" s="5" t="s">
        <v>9002</v>
      </c>
      <c r="BG2882" s="5" t="s">
        <v>1408</v>
      </c>
      <c r="BH2882" s="5" t="s">
        <v>1409</v>
      </c>
      <c r="BI2882" s="5" t="s">
        <v>3670</v>
      </c>
      <c r="BJ2882" s="5" t="s">
        <v>3671</v>
      </c>
      <c r="BK2882" s="5" t="s">
        <v>1408</v>
      </c>
      <c r="BL2882" s="5" t="s">
        <v>1409</v>
      </c>
      <c r="BM2882" s="5" t="s">
        <v>9003</v>
      </c>
      <c r="BN2882" s="5" t="s">
        <v>9004</v>
      </c>
      <c r="BO2882" s="5" t="s">
        <v>1030</v>
      </c>
      <c r="BP2882" s="5" t="s">
        <v>1031</v>
      </c>
      <c r="BQ2882" s="5" t="s">
        <v>9005</v>
      </c>
      <c r="BR2882" s="5" t="s">
        <v>12495</v>
      </c>
      <c r="BS2882" s="5" t="s">
        <v>1126</v>
      </c>
      <c r="BT2882" s="5" t="s">
        <v>1127</v>
      </c>
    </row>
    <row r="2883" spans="1:72" ht="13.5" customHeight="1">
      <c r="A2883" s="7" t="str">
        <f>HYPERLINK("http://kyu.snu.ac.kr/sdhj/index.jsp?type=hj/GK14704_00IM0001_021a.jpg","1768_해북촌_021a")</f>
        <v>1768_해북촌_021a</v>
      </c>
      <c r="B2883" s="4">
        <v>1768</v>
      </c>
      <c r="C2883" s="4" t="s">
        <v>9817</v>
      </c>
      <c r="D2883" s="4" t="s">
        <v>9818</v>
      </c>
      <c r="E2883" s="4">
        <v>2882</v>
      </c>
      <c r="F2883" s="5">
        <v>15</v>
      </c>
      <c r="G2883" s="5" t="s">
        <v>8752</v>
      </c>
      <c r="H2883" s="5" t="s">
        <v>8753</v>
      </c>
      <c r="I2883" s="5">
        <v>5</v>
      </c>
      <c r="L2883" s="5">
        <v>2</v>
      </c>
      <c r="M2883" s="5" t="s">
        <v>8999</v>
      </c>
      <c r="N2883" s="5" t="s">
        <v>9000</v>
      </c>
      <c r="S2883" s="5" t="s">
        <v>95</v>
      </c>
      <c r="T2883" s="5" t="s">
        <v>96</v>
      </c>
      <c r="W2883" s="5" t="s">
        <v>249</v>
      </c>
      <c r="X2883" s="4" t="s">
        <v>12496</v>
      </c>
      <c r="Y2883" s="5" t="s">
        <v>251</v>
      </c>
      <c r="Z2883" s="5" t="s">
        <v>252</v>
      </c>
      <c r="AC2883" s="4">
        <v>38</v>
      </c>
      <c r="AD2883" s="5" t="s">
        <v>349</v>
      </c>
      <c r="AE2883" s="5" t="s">
        <v>350</v>
      </c>
      <c r="AJ2883" s="5" t="s">
        <v>33</v>
      </c>
      <c r="AK2883" s="5" t="s">
        <v>34</v>
      </c>
      <c r="AL2883" s="5" t="s">
        <v>266</v>
      </c>
      <c r="AM2883" s="4" t="s">
        <v>12497</v>
      </c>
      <c r="AT2883" s="5" t="s">
        <v>1030</v>
      </c>
      <c r="AU2883" s="5" t="s">
        <v>1031</v>
      </c>
      <c r="AV2883" s="5" t="s">
        <v>217</v>
      </c>
      <c r="AW2883" s="5" t="s">
        <v>218</v>
      </c>
      <c r="BG2883" s="5" t="s">
        <v>1030</v>
      </c>
      <c r="BH2883" s="5" t="s">
        <v>1031</v>
      </c>
      <c r="BI2883" s="5" t="s">
        <v>9006</v>
      </c>
      <c r="BJ2883" s="5" t="s">
        <v>9007</v>
      </c>
      <c r="BK2883" s="5" t="s">
        <v>1030</v>
      </c>
      <c r="BL2883" s="5" t="s">
        <v>1031</v>
      </c>
      <c r="BM2883" s="5" t="s">
        <v>7305</v>
      </c>
      <c r="BN2883" s="5" t="s">
        <v>157</v>
      </c>
      <c r="BQ2883" s="5" t="s">
        <v>9008</v>
      </c>
      <c r="BR2883" s="5" t="s">
        <v>12498</v>
      </c>
      <c r="BS2883" s="5" t="s">
        <v>1126</v>
      </c>
      <c r="BT2883" s="5" t="s">
        <v>1127</v>
      </c>
    </row>
    <row r="2884" spans="1:72" ht="13.5" customHeight="1">
      <c r="A2884" s="7" t="str">
        <f>HYPERLINK("http://kyu.snu.ac.kr/sdhj/index.jsp?type=hj/GK14704_00IM0001_021a.jpg","1768_해북촌_021a")</f>
        <v>1768_해북촌_021a</v>
      </c>
      <c r="B2884" s="4">
        <v>1768</v>
      </c>
      <c r="C2884" s="4" t="s">
        <v>12278</v>
      </c>
      <c r="D2884" s="4" t="s">
        <v>12279</v>
      </c>
      <c r="E2884" s="4">
        <v>2883</v>
      </c>
      <c r="F2884" s="5">
        <v>15</v>
      </c>
      <c r="G2884" s="5" t="s">
        <v>8752</v>
      </c>
      <c r="H2884" s="5" t="s">
        <v>8753</v>
      </c>
      <c r="I2884" s="5">
        <v>5</v>
      </c>
      <c r="L2884" s="5">
        <v>2</v>
      </c>
      <c r="M2884" s="5" t="s">
        <v>8999</v>
      </c>
      <c r="N2884" s="5" t="s">
        <v>9000</v>
      </c>
      <c r="S2884" s="5" t="s">
        <v>248</v>
      </c>
      <c r="T2884" s="5" t="s">
        <v>176</v>
      </c>
      <c r="W2884" s="5" t="s">
        <v>250</v>
      </c>
      <c r="X2884" s="4" t="s">
        <v>11973</v>
      </c>
      <c r="Y2884" s="5" t="s">
        <v>251</v>
      </c>
      <c r="Z2884" s="5" t="s">
        <v>252</v>
      </c>
      <c r="AC2884" s="4">
        <v>74</v>
      </c>
      <c r="AD2884" s="5" t="s">
        <v>383</v>
      </c>
      <c r="AE2884" s="5" t="s">
        <v>384</v>
      </c>
    </row>
    <row r="2885" spans="1:72" ht="13.5" customHeight="1">
      <c r="A2885" s="7" t="str">
        <f>HYPERLINK("http://kyu.snu.ac.kr/sdhj/index.jsp?type=hj/GK14704_00IM0001_021a.jpg","1768_해북촌_021a")</f>
        <v>1768_해북촌_021a</v>
      </c>
      <c r="B2885" s="4">
        <v>1768</v>
      </c>
      <c r="C2885" s="4" t="s">
        <v>11156</v>
      </c>
      <c r="D2885" s="4" t="s">
        <v>11157</v>
      </c>
      <c r="E2885" s="4">
        <v>2884</v>
      </c>
      <c r="F2885" s="5">
        <v>15</v>
      </c>
      <c r="G2885" s="5" t="s">
        <v>8752</v>
      </c>
      <c r="H2885" s="5" t="s">
        <v>8753</v>
      </c>
      <c r="I2885" s="5">
        <v>5</v>
      </c>
      <c r="L2885" s="5">
        <v>2</v>
      </c>
      <c r="M2885" s="5" t="s">
        <v>8999</v>
      </c>
      <c r="N2885" s="5" t="s">
        <v>9000</v>
      </c>
      <c r="S2885" s="5" t="s">
        <v>127</v>
      </c>
      <c r="T2885" s="5" t="s">
        <v>128</v>
      </c>
      <c r="Y2885" s="5" t="s">
        <v>251</v>
      </c>
      <c r="Z2885" s="5" t="s">
        <v>252</v>
      </c>
      <c r="AC2885" s="4">
        <v>13</v>
      </c>
      <c r="AD2885" s="5" t="s">
        <v>353</v>
      </c>
      <c r="AE2885" s="5" t="s">
        <v>354</v>
      </c>
    </row>
    <row r="2886" spans="1:72" ht="13.5" customHeight="1">
      <c r="A2886" s="7" t="str">
        <f>HYPERLINK("http://kyu.snu.ac.kr/sdhj/index.jsp?type=hj/GK14704_00IM0001_021a.jpg","1768_해북촌_021a")</f>
        <v>1768_해북촌_021a</v>
      </c>
      <c r="B2886" s="4">
        <v>1768</v>
      </c>
      <c r="C2886" s="4" t="s">
        <v>11156</v>
      </c>
      <c r="D2886" s="4" t="s">
        <v>11157</v>
      </c>
      <c r="E2886" s="4">
        <v>2885</v>
      </c>
      <c r="F2886" s="5">
        <v>15</v>
      </c>
      <c r="G2886" s="5" t="s">
        <v>8752</v>
      </c>
      <c r="H2886" s="5" t="s">
        <v>8753</v>
      </c>
      <c r="I2886" s="5">
        <v>5</v>
      </c>
      <c r="L2886" s="5">
        <v>2</v>
      </c>
      <c r="M2886" s="5" t="s">
        <v>8999</v>
      </c>
      <c r="N2886" s="5" t="s">
        <v>9000</v>
      </c>
      <c r="S2886" s="5" t="s">
        <v>127</v>
      </c>
      <c r="T2886" s="5" t="s">
        <v>128</v>
      </c>
      <c r="Y2886" s="5" t="s">
        <v>251</v>
      </c>
      <c r="Z2886" s="5" t="s">
        <v>252</v>
      </c>
      <c r="AC2886" s="4">
        <v>7</v>
      </c>
      <c r="AD2886" s="5" t="s">
        <v>724</v>
      </c>
      <c r="AE2886" s="5" t="s">
        <v>725</v>
      </c>
    </row>
    <row r="2887" spans="1:72" ht="13.5" customHeight="1">
      <c r="A2887" s="7" t="str">
        <f>HYPERLINK("http://kyu.snu.ac.kr/sdhj/index.jsp?type=hj/GK14704_00IM0001_021a.jpg","1768_해북촌_021a")</f>
        <v>1768_해북촌_021a</v>
      </c>
      <c r="B2887" s="4">
        <v>1768</v>
      </c>
      <c r="C2887" s="4" t="s">
        <v>11156</v>
      </c>
      <c r="D2887" s="4" t="s">
        <v>11157</v>
      </c>
      <c r="E2887" s="4">
        <v>2886</v>
      </c>
      <c r="F2887" s="5">
        <v>15</v>
      </c>
      <c r="G2887" s="5" t="s">
        <v>8752</v>
      </c>
      <c r="H2887" s="5" t="s">
        <v>8753</v>
      </c>
      <c r="I2887" s="5">
        <v>5</v>
      </c>
      <c r="L2887" s="5">
        <v>2</v>
      </c>
      <c r="M2887" s="5" t="s">
        <v>8999</v>
      </c>
      <c r="N2887" s="5" t="s">
        <v>9000</v>
      </c>
      <c r="S2887" s="5" t="s">
        <v>127</v>
      </c>
      <c r="T2887" s="5" t="s">
        <v>128</v>
      </c>
      <c r="Y2887" s="5" t="s">
        <v>251</v>
      </c>
      <c r="Z2887" s="5" t="s">
        <v>252</v>
      </c>
      <c r="AC2887" s="4">
        <v>5</v>
      </c>
      <c r="AD2887" s="5" t="s">
        <v>659</v>
      </c>
      <c r="AE2887" s="5" t="s">
        <v>660</v>
      </c>
      <c r="AF2887" s="5" t="s">
        <v>610</v>
      </c>
      <c r="AG2887" s="5" t="s">
        <v>611</v>
      </c>
    </row>
    <row r="2888" spans="1:72" ht="13.5" customHeight="1">
      <c r="A2888" s="7" t="str">
        <f>HYPERLINK("http://kyu.snu.ac.kr/sdhj/index.jsp?type=hj/GK14704_00IM0001_021a.jpg","1768_해북촌_021a")</f>
        <v>1768_해북촌_021a</v>
      </c>
      <c r="B2888" s="4">
        <v>1768</v>
      </c>
      <c r="C2888" s="4" t="s">
        <v>11156</v>
      </c>
      <c r="D2888" s="4" t="s">
        <v>11157</v>
      </c>
      <c r="E2888" s="4">
        <v>2887</v>
      </c>
      <c r="F2888" s="5">
        <v>15</v>
      </c>
      <c r="G2888" s="5" t="s">
        <v>8752</v>
      </c>
      <c r="H2888" s="5" t="s">
        <v>8753</v>
      </c>
      <c r="I2888" s="5">
        <v>5</v>
      </c>
      <c r="L2888" s="5">
        <v>3</v>
      </c>
      <c r="M2888" s="4" t="s">
        <v>8983</v>
      </c>
      <c r="N2888" s="4" t="s">
        <v>9009</v>
      </c>
      <c r="S2888" s="4"/>
      <c r="T2888" s="4" t="s">
        <v>10628</v>
      </c>
      <c r="U2888" s="5" t="s">
        <v>2781</v>
      </c>
      <c r="V2888" s="5" t="s">
        <v>2782</v>
      </c>
      <c r="W2888" s="5" t="s">
        <v>249</v>
      </c>
      <c r="X2888" s="4" t="s">
        <v>10749</v>
      </c>
      <c r="Y2888" s="5" t="s">
        <v>9010</v>
      </c>
      <c r="Z2888" s="5" t="s">
        <v>9011</v>
      </c>
      <c r="AC2888" s="4">
        <v>67</v>
      </c>
      <c r="AD2888" s="5" t="s">
        <v>141</v>
      </c>
      <c r="AE2888" s="5" t="s">
        <v>142</v>
      </c>
      <c r="AJ2888" s="5" t="s">
        <v>33</v>
      </c>
      <c r="AK2888" s="5" t="s">
        <v>34</v>
      </c>
      <c r="AL2888" s="5" t="s">
        <v>266</v>
      </c>
      <c r="AM2888" s="4" t="s">
        <v>12012</v>
      </c>
      <c r="AT2888" s="5" t="s">
        <v>1030</v>
      </c>
      <c r="AU2888" s="5" t="s">
        <v>1031</v>
      </c>
      <c r="AV2888" s="5" t="s">
        <v>3561</v>
      </c>
      <c r="AW2888" s="5" t="s">
        <v>3562</v>
      </c>
      <c r="BG2888" s="5" t="s">
        <v>1030</v>
      </c>
      <c r="BH2888" s="5" t="s">
        <v>1031</v>
      </c>
      <c r="BI2888" s="5" t="s">
        <v>2815</v>
      </c>
      <c r="BJ2888" s="5" t="s">
        <v>2816</v>
      </c>
      <c r="BK2888" s="5" t="s">
        <v>261</v>
      </c>
      <c r="BL2888" s="5" t="s">
        <v>262</v>
      </c>
      <c r="BM2888" s="5" t="s">
        <v>2753</v>
      </c>
      <c r="BN2888" s="5" t="s">
        <v>2666</v>
      </c>
      <c r="BO2888" s="5" t="s">
        <v>1030</v>
      </c>
      <c r="BP2888" s="5" t="s">
        <v>1031</v>
      </c>
      <c r="BQ2888" s="5" t="s">
        <v>9012</v>
      </c>
      <c r="BR2888" s="5" t="s">
        <v>9013</v>
      </c>
      <c r="BS2888" s="5" t="s">
        <v>103</v>
      </c>
      <c r="BT2888" s="5" t="s">
        <v>104</v>
      </c>
    </row>
    <row r="2889" spans="1:72" ht="13.5" customHeight="1">
      <c r="A2889" s="7" t="str">
        <f>HYPERLINK("http://kyu.snu.ac.kr/sdhj/index.jsp?type=hj/GK14704_00IM0001_021a.jpg","1768_해북촌_021a")</f>
        <v>1768_해북촌_021a</v>
      </c>
      <c r="B2889" s="4">
        <v>1768</v>
      </c>
      <c r="C2889" s="4" t="s">
        <v>10544</v>
      </c>
      <c r="D2889" s="4" t="s">
        <v>10545</v>
      </c>
      <c r="E2889" s="4">
        <v>2888</v>
      </c>
      <c r="F2889" s="5">
        <v>15</v>
      </c>
      <c r="G2889" s="5" t="s">
        <v>8752</v>
      </c>
      <c r="H2889" s="5" t="s">
        <v>8753</v>
      </c>
      <c r="I2889" s="5">
        <v>5</v>
      </c>
      <c r="L2889" s="5">
        <v>3</v>
      </c>
      <c r="M2889" s="5" t="s">
        <v>8983</v>
      </c>
      <c r="N2889" s="5" t="s">
        <v>9009</v>
      </c>
      <c r="S2889" s="5" t="s">
        <v>95</v>
      </c>
      <c r="T2889" s="5" t="s">
        <v>96</v>
      </c>
      <c r="W2889" s="5" t="s">
        <v>123</v>
      </c>
      <c r="X2889" s="5" t="s">
        <v>124</v>
      </c>
      <c r="Y2889" s="5" t="s">
        <v>251</v>
      </c>
      <c r="Z2889" s="5" t="s">
        <v>252</v>
      </c>
      <c r="AC2889" s="4">
        <v>64</v>
      </c>
      <c r="AD2889" s="5" t="s">
        <v>476</v>
      </c>
      <c r="AE2889" s="5" t="s">
        <v>477</v>
      </c>
      <c r="AJ2889" s="5" t="s">
        <v>33</v>
      </c>
      <c r="AK2889" s="5" t="s">
        <v>34</v>
      </c>
      <c r="AL2889" s="5" t="s">
        <v>533</v>
      </c>
      <c r="AM2889" s="5" t="s">
        <v>534</v>
      </c>
      <c r="AT2889" s="5" t="s">
        <v>1030</v>
      </c>
      <c r="AU2889" s="5" t="s">
        <v>1031</v>
      </c>
      <c r="AV2889" s="5" t="s">
        <v>9014</v>
      </c>
      <c r="AW2889" s="5" t="s">
        <v>9015</v>
      </c>
      <c r="BG2889" s="5" t="s">
        <v>1030</v>
      </c>
      <c r="BH2889" s="5" t="s">
        <v>1031</v>
      </c>
      <c r="BI2889" s="5" t="s">
        <v>4755</v>
      </c>
      <c r="BJ2889" s="5" t="s">
        <v>12499</v>
      </c>
      <c r="BK2889" s="5" t="s">
        <v>1030</v>
      </c>
      <c r="BL2889" s="5" t="s">
        <v>1031</v>
      </c>
      <c r="BM2889" s="5" t="s">
        <v>3020</v>
      </c>
      <c r="BN2889" s="5" t="s">
        <v>3021</v>
      </c>
      <c r="BQ2889" s="5" t="s">
        <v>9016</v>
      </c>
      <c r="BR2889" s="5" t="s">
        <v>12500</v>
      </c>
      <c r="BS2889" s="5" t="s">
        <v>266</v>
      </c>
      <c r="BT2889" s="4" t="s">
        <v>12501</v>
      </c>
    </row>
    <row r="2890" spans="1:72" ht="13.5" customHeight="1">
      <c r="A2890" s="7" t="str">
        <f>HYPERLINK("http://kyu.snu.ac.kr/sdhj/index.jsp?type=hj/GK14704_00IM0001_021a.jpg","1768_해북촌_021a")</f>
        <v>1768_해북촌_021a</v>
      </c>
      <c r="B2890" s="4">
        <v>1768</v>
      </c>
      <c r="C2890" s="4" t="s">
        <v>12502</v>
      </c>
      <c r="D2890" s="4" t="s">
        <v>12503</v>
      </c>
      <c r="E2890" s="4">
        <v>2889</v>
      </c>
      <c r="F2890" s="5">
        <v>15</v>
      </c>
      <c r="G2890" s="5" t="s">
        <v>8752</v>
      </c>
      <c r="H2890" s="5" t="s">
        <v>8753</v>
      </c>
      <c r="I2890" s="5">
        <v>5</v>
      </c>
      <c r="L2890" s="5">
        <v>3</v>
      </c>
      <c r="M2890" s="5" t="s">
        <v>8983</v>
      </c>
      <c r="N2890" s="5" t="s">
        <v>9009</v>
      </c>
      <c r="S2890" s="5" t="s">
        <v>127</v>
      </c>
      <c r="T2890" s="5" t="s">
        <v>128</v>
      </c>
      <c r="Y2890" s="5" t="s">
        <v>251</v>
      </c>
      <c r="Z2890" s="5" t="s">
        <v>252</v>
      </c>
      <c r="AF2890" s="5" t="s">
        <v>131</v>
      </c>
      <c r="AG2890" s="5" t="s">
        <v>132</v>
      </c>
    </row>
    <row r="2891" spans="1:72" ht="13.5" customHeight="1">
      <c r="A2891" s="7" t="str">
        <f>HYPERLINK("http://kyu.snu.ac.kr/sdhj/index.jsp?type=hj/GK14704_00IM0001_021a.jpg","1768_해북촌_021a")</f>
        <v>1768_해북촌_021a</v>
      </c>
      <c r="B2891" s="4">
        <v>1768</v>
      </c>
      <c r="C2891" s="4" t="s">
        <v>10634</v>
      </c>
      <c r="D2891" s="4" t="s">
        <v>10635</v>
      </c>
      <c r="E2891" s="4">
        <v>2890</v>
      </c>
      <c r="F2891" s="5">
        <v>15</v>
      </c>
      <c r="G2891" s="5" t="s">
        <v>8752</v>
      </c>
      <c r="H2891" s="5" t="s">
        <v>8753</v>
      </c>
      <c r="I2891" s="5">
        <v>5</v>
      </c>
      <c r="L2891" s="5">
        <v>3</v>
      </c>
      <c r="M2891" s="5" t="s">
        <v>8983</v>
      </c>
      <c r="N2891" s="5" t="s">
        <v>9009</v>
      </c>
      <c r="S2891" s="5" t="s">
        <v>115</v>
      </c>
      <c r="T2891" s="5" t="s">
        <v>116</v>
      </c>
      <c r="U2891" s="5" t="s">
        <v>7155</v>
      </c>
      <c r="V2891" s="5" t="s">
        <v>7156</v>
      </c>
      <c r="Y2891" s="5" t="s">
        <v>9017</v>
      </c>
      <c r="Z2891" s="5" t="s">
        <v>4367</v>
      </c>
      <c r="AC2891" s="4">
        <v>16</v>
      </c>
      <c r="AD2891" s="5" t="s">
        <v>191</v>
      </c>
      <c r="AE2891" s="5" t="s">
        <v>192</v>
      </c>
    </row>
    <row r="2892" spans="1:72" ht="13.5" customHeight="1">
      <c r="A2892" s="7" t="str">
        <f>HYPERLINK("http://kyu.snu.ac.kr/sdhj/index.jsp?type=hj/GK14704_00IM0001_021a.jpg","1768_해북촌_021a")</f>
        <v>1768_해북촌_021a</v>
      </c>
      <c r="B2892" s="4">
        <v>1768</v>
      </c>
      <c r="C2892" s="4" t="s">
        <v>10437</v>
      </c>
      <c r="D2892" s="4" t="s">
        <v>10438</v>
      </c>
      <c r="E2892" s="4">
        <v>2891</v>
      </c>
      <c r="F2892" s="5">
        <v>15</v>
      </c>
      <c r="G2892" s="5" t="s">
        <v>8752</v>
      </c>
      <c r="H2892" s="5" t="s">
        <v>8753</v>
      </c>
      <c r="I2892" s="5">
        <v>5</v>
      </c>
      <c r="L2892" s="5">
        <v>3</v>
      </c>
      <c r="M2892" s="5" t="s">
        <v>8983</v>
      </c>
      <c r="N2892" s="5" t="s">
        <v>9009</v>
      </c>
      <c r="S2892" s="5" t="s">
        <v>127</v>
      </c>
      <c r="T2892" s="5" t="s">
        <v>128</v>
      </c>
      <c r="Y2892" s="5" t="s">
        <v>251</v>
      </c>
      <c r="Z2892" s="5" t="s">
        <v>252</v>
      </c>
      <c r="AC2892" s="4">
        <v>5</v>
      </c>
      <c r="AD2892" s="5" t="s">
        <v>659</v>
      </c>
      <c r="AE2892" s="5" t="s">
        <v>660</v>
      </c>
    </row>
    <row r="2893" spans="1:72" ht="13.5" customHeight="1">
      <c r="A2893" s="7" t="str">
        <f>HYPERLINK("http://kyu.snu.ac.kr/sdhj/index.jsp?type=hj/GK14704_00IM0001_021a.jpg","1768_해북촌_021a")</f>
        <v>1768_해북촌_021a</v>
      </c>
      <c r="B2893" s="4">
        <v>1768</v>
      </c>
      <c r="C2893" s="4" t="s">
        <v>10634</v>
      </c>
      <c r="D2893" s="4" t="s">
        <v>10635</v>
      </c>
      <c r="E2893" s="4">
        <v>2892</v>
      </c>
      <c r="F2893" s="5">
        <v>15</v>
      </c>
      <c r="G2893" s="5" t="s">
        <v>8752</v>
      </c>
      <c r="H2893" s="5" t="s">
        <v>8753</v>
      </c>
      <c r="I2893" s="5">
        <v>5</v>
      </c>
      <c r="L2893" s="5">
        <v>4</v>
      </c>
      <c r="M2893" s="4" t="s">
        <v>9018</v>
      </c>
      <c r="N2893" s="4" t="s">
        <v>9019</v>
      </c>
      <c r="Q2893" s="5" t="s">
        <v>9020</v>
      </c>
      <c r="R2893" s="5" t="s">
        <v>9021</v>
      </c>
      <c r="S2893" s="4"/>
      <c r="T2893" s="4" t="s">
        <v>9970</v>
      </c>
      <c r="W2893" s="5" t="s">
        <v>1626</v>
      </c>
      <c r="X2893" s="5" t="s">
        <v>1627</v>
      </c>
      <c r="Y2893" s="5" t="s">
        <v>251</v>
      </c>
      <c r="Z2893" s="5" t="s">
        <v>252</v>
      </c>
      <c r="AC2893" s="4">
        <v>54</v>
      </c>
      <c r="AD2893" s="5" t="s">
        <v>79</v>
      </c>
      <c r="AE2893" s="5" t="s">
        <v>80</v>
      </c>
      <c r="AJ2893" s="5" t="s">
        <v>33</v>
      </c>
      <c r="AK2893" s="5" t="s">
        <v>34</v>
      </c>
      <c r="AL2893" s="5" t="s">
        <v>437</v>
      </c>
      <c r="AM2893" s="5" t="s">
        <v>438</v>
      </c>
      <c r="AV2893" s="5" t="s">
        <v>9022</v>
      </c>
      <c r="AW2893" s="5" t="s">
        <v>9023</v>
      </c>
      <c r="BG2893" s="5" t="s">
        <v>1030</v>
      </c>
      <c r="BH2893" s="5" t="s">
        <v>1031</v>
      </c>
      <c r="BI2893" s="5" t="s">
        <v>481</v>
      </c>
      <c r="BJ2893" s="5" t="s">
        <v>482</v>
      </c>
      <c r="BM2893" s="5" t="s">
        <v>9024</v>
      </c>
      <c r="BN2893" s="5" t="s">
        <v>9025</v>
      </c>
      <c r="BO2893" s="5" t="s">
        <v>1030</v>
      </c>
      <c r="BP2893" s="5" t="s">
        <v>1031</v>
      </c>
      <c r="BQ2893" s="5" t="s">
        <v>9026</v>
      </c>
      <c r="BR2893" s="5" t="s">
        <v>12504</v>
      </c>
      <c r="BS2893" s="5" t="s">
        <v>9027</v>
      </c>
      <c r="BT2893" s="5" t="s">
        <v>9028</v>
      </c>
    </row>
    <row r="2894" spans="1:72" ht="13.5" customHeight="1">
      <c r="A2894" s="7" t="str">
        <f>HYPERLINK("http://kyu.snu.ac.kr/sdhj/index.jsp?type=hj/GK14704_00IM0001_021a.jpg","1768_해북촌_021a")</f>
        <v>1768_해북촌_021a</v>
      </c>
      <c r="B2894" s="4">
        <v>1768</v>
      </c>
      <c r="C2894" s="4" t="s">
        <v>10672</v>
      </c>
      <c r="D2894" s="4" t="s">
        <v>10673</v>
      </c>
      <c r="E2894" s="4">
        <v>2893</v>
      </c>
      <c r="F2894" s="5">
        <v>15</v>
      </c>
      <c r="G2894" s="5" t="s">
        <v>8752</v>
      </c>
      <c r="H2894" s="5" t="s">
        <v>8753</v>
      </c>
      <c r="I2894" s="5">
        <v>5</v>
      </c>
      <c r="L2894" s="5">
        <v>4</v>
      </c>
      <c r="M2894" s="5" t="s">
        <v>9018</v>
      </c>
      <c r="N2894" s="5" t="s">
        <v>9019</v>
      </c>
      <c r="S2894" s="5" t="s">
        <v>248</v>
      </c>
      <c r="T2894" s="5" t="s">
        <v>176</v>
      </c>
      <c r="W2894" s="5" t="s">
        <v>439</v>
      </c>
      <c r="X2894" s="5" t="s">
        <v>440</v>
      </c>
      <c r="Y2894" s="5" t="s">
        <v>251</v>
      </c>
      <c r="Z2894" s="5" t="s">
        <v>252</v>
      </c>
      <c r="AC2894" s="4">
        <v>81</v>
      </c>
      <c r="AD2894" s="5" t="s">
        <v>410</v>
      </c>
      <c r="AE2894" s="5" t="s">
        <v>411</v>
      </c>
    </row>
    <row r="2895" spans="1:72" ht="13.5" customHeight="1">
      <c r="A2895" s="7" t="str">
        <f>HYPERLINK("http://kyu.snu.ac.kr/sdhj/index.jsp?type=hj/GK14704_00IM0001_021a.jpg","1768_해북촌_021a")</f>
        <v>1768_해북촌_021a</v>
      </c>
      <c r="B2895" s="4">
        <v>1768</v>
      </c>
      <c r="C2895" s="4" t="s">
        <v>9977</v>
      </c>
      <c r="D2895" s="4" t="s">
        <v>9978</v>
      </c>
      <c r="E2895" s="4">
        <v>2894</v>
      </c>
      <c r="F2895" s="5">
        <v>15</v>
      </c>
      <c r="G2895" s="5" t="s">
        <v>8752</v>
      </c>
      <c r="H2895" s="5" t="s">
        <v>8753</v>
      </c>
      <c r="I2895" s="5">
        <v>5</v>
      </c>
      <c r="L2895" s="5">
        <v>4</v>
      </c>
      <c r="M2895" s="5" t="s">
        <v>9018</v>
      </c>
      <c r="N2895" s="5" t="s">
        <v>9019</v>
      </c>
      <c r="S2895" s="5" t="s">
        <v>127</v>
      </c>
      <c r="T2895" s="5" t="s">
        <v>128</v>
      </c>
      <c r="Y2895" s="5" t="s">
        <v>251</v>
      </c>
      <c r="Z2895" s="5" t="s">
        <v>252</v>
      </c>
      <c r="AG2895" s="5" t="s">
        <v>308</v>
      </c>
    </row>
    <row r="2896" spans="1:72" ht="13.5" customHeight="1">
      <c r="A2896" s="7" t="str">
        <f>HYPERLINK("http://kyu.snu.ac.kr/sdhj/index.jsp?type=hj/GK14704_00IM0001_021a.jpg","1768_해북촌_021a")</f>
        <v>1768_해북촌_021a</v>
      </c>
      <c r="B2896" s="4">
        <v>1768</v>
      </c>
      <c r="C2896" s="4" t="s">
        <v>9977</v>
      </c>
      <c r="D2896" s="4" t="s">
        <v>9978</v>
      </c>
      <c r="E2896" s="4">
        <v>2895</v>
      </c>
      <c r="F2896" s="5">
        <v>15</v>
      </c>
      <c r="G2896" s="5" t="s">
        <v>8752</v>
      </c>
      <c r="H2896" s="5" t="s">
        <v>8753</v>
      </c>
      <c r="I2896" s="5">
        <v>5</v>
      </c>
      <c r="L2896" s="5">
        <v>4</v>
      </c>
      <c r="M2896" s="5" t="s">
        <v>9018</v>
      </c>
      <c r="N2896" s="5" t="s">
        <v>9019</v>
      </c>
      <c r="S2896" s="5" t="s">
        <v>127</v>
      </c>
      <c r="T2896" s="5" t="s">
        <v>128</v>
      </c>
      <c r="Y2896" s="5" t="s">
        <v>251</v>
      </c>
      <c r="Z2896" s="5" t="s">
        <v>252</v>
      </c>
      <c r="AF2896" s="5" t="s">
        <v>6712</v>
      </c>
      <c r="AG2896" s="5" t="s">
        <v>12505</v>
      </c>
    </row>
    <row r="2897" spans="1:72" ht="13.5" customHeight="1">
      <c r="A2897" s="7" t="str">
        <f>HYPERLINK("http://kyu.snu.ac.kr/sdhj/index.jsp?type=hj/GK14704_00IM0001_021a.jpg","1768_해북촌_021a")</f>
        <v>1768_해북촌_021a</v>
      </c>
      <c r="B2897" s="4">
        <v>1768</v>
      </c>
      <c r="C2897" s="4" t="s">
        <v>9977</v>
      </c>
      <c r="D2897" s="4" t="s">
        <v>9978</v>
      </c>
      <c r="E2897" s="4">
        <v>2896</v>
      </c>
      <c r="F2897" s="5">
        <v>15</v>
      </c>
      <c r="G2897" s="5" t="s">
        <v>8752</v>
      </c>
      <c r="H2897" s="5" t="s">
        <v>8753</v>
      </c>
      <c r="I2897" s="5">
        <v>5</v>
      </c>
      <c r="L2897" s="5">
        <v>4</v>
      </c>
      <c r="M2897" s="5" t="s">
        <v>9018</v>
      </c>
      <c r="N2897" s="5" t="s">
        <v>9019</v>
      </c>
      <c r="S2897" s="5" t="s">
        <v>127</v>
      </c>
      <c r="T2897" s="5" t="s">
        <v>128</v>
      </c>
      <c r="Y2897" s="5" t="s">
        <v>251</v>
      </c>
      <c r="Z2897" s="5" t="s">
        <v>252</v>
      </c>
      <c r="AC2897" s="4">
        <v>5</v>
      </c>
      <c r="AD2897" s="5" t="s">
        <v>659</v>
      </c>
      <c r="AE2897" s="5" t="s">
        <v>660</v>
      </c>
    </row>
    <row r="2898" spans="1:72" ht="13.5" customHeight="1">
      <c r="A2898" s="7" t="str">
        <f>HYPERLINK("http://kyu.snu.ac.kr/sdhj/index.jsp?type=hj/GK14704_00IM0001_021a.jpg","1768_해북촌_021a")</f>
        <v>1768_해북촌_021a</v>
      </c>
      <c r="B2898" s="4">
        <v>1768</v>
      </c>
      <c r="C2898" s="4" t="s">
        <v>9977</v>
      </c>
      <c r="D2898" s="4" t="s">
        <v>9978</v>
      </c>
      <c r="E2898" s="4">
        <v>2897</v>
      </c>
      <c r="F2898" s="5">
        <v>15</v>
      </c>
      <c r="G2898" s="5" t="s">
        <v>8752</v>
      </c>
      <c r="H2898" s="5" t="s">
        <v>8753</v>
      </c>
      <c r="I2898" s="5">
        <v>5</v>
      </c>
      <c r="L2898" s="5">
        <v>4</v>
      </c>
      <c r="M2898" s="5" t="s">
        <v>9018</v>
      </c>
      <c r="N2898" s="5" t="s">
        <v>9019</v>
      </c>
      <c r="S2898" s="5" t="s">
        <v>127</v>
      </c>
      <c r="T2898" s="5" t="s">
        <v>128</v>
      </c>
      <c r="Y2898" s="5" t="s">
        <v>251</v>
      </c>
      <c r="Z2898" s="5" t="s">
        <v>252</v>
      </c>
      <c r="AC2898" s="4">
        <v>3</v>
      </c>
      <c r="AD2898" s="5" t="s">
        <v>1744</v>
      </c>
      <c r="AE2898" s="5" t="s">
        <v>1745</v>
      </c>
    </row>
    <row r="2899" spans="1:72" ht="13.5" customHeight="1">
      <c r="A2899" s="7" t="str">
        <f>HYPERLINK("http://kyu.snu.ac.kr/sdhj/index.jsp?type=hj/GK14704_00IM0001_021a.jpg","1768_해북촌_021a")</f>
        <v>1768_해북촌_021a</v>
      </c>
      <c r="B2899" s="4">
        <v>1768</v>
      </c>
      <c r="C2899" s="4" t="s">
        <v>9977</v>
      </c>
      <c r="D2899" s="4" t="s">
        <v>9978</v>
      </c>
      <c r="E2899" s="4">
        <v>2898</v>
      </c>
      <c r="F2899" s="5">
        <v>15</v>
      </c>
      <c r="G2899" s="5" t="s">
        <v>8752</v>
      </c>
      <c r="H2899" s="5" t="s">
        <v>8753</v>
      </c>
      <c r="I2899" s="5">
        <v>5</v>
      </c>
      <c r="L2899" s="5">
        <v>4</v>
      </c>
      <c r="M2899" s="5" t="s">
        <v>9018</v>
      </c>
      <c r="N2899" s="5" t="s">
        <v>9019</v>
      </c>
      <c r="S2899" s="5" t="s">
        <v>127</v>
      </c>
      <c r="T2899" s="5" t="s">
        <v>128</v>
      </c>
      <c r="Y2899" s="5" t="s">
        <v>251</v>
      </c>
      <c r="Z2899" s="5" t="s">
        <v>252</v>
      </c>
      <c r="AC2899" s="4">
        <v>2</v>
      </c>
      <c r="AD2899" s="5" t="s">
        <v>329</v>
      </c>
      <c r="AE2899" s="5" t="s">
        <v>330</v>
      </c>
    </row>
    <row r="2900" spans="1:72" ht="13.5" customHeight="1">
      <c r="A2900" s="7" t="str">
        <f>HYPERLINK("http://kyu.snu.ac.kr/sdhj/index.jsp?type=hj/GK14704_00IM0001_021a.jpg","1768_해북촌_021a")</f>
        <v>1768_해북촌_021a</v>
      </c>
      <c r="B2900" s="4">
        <v>1768</v>
      </c>
      <c r="C2900" s="4" t="s">
        <v>9977</v>
      </c>
      <c r="D2900" s="4" t="s">
        <v>9978</v>
      </c>
      <c r="E2900" s="4">
        <v>2899</v>
      </c>
      <c r="F2900" s="5">
        <v>15</v>
      </c>
      <c r="G2900" s="5" t="s">
        <v>8752</v>
      </c>
      <c r="H2900" s="5" t="s">
        <v>8753</v>
      </c>
      <c r="I2900" s="5">
        <v>5</v>
      </c>
      <c r="L2900" s="5">
        <v>5</v>
      </c>
      <c r="M2900" s="4" t="s">
        <v>9029</v>
      </c>
      <c r="N2900" s="4" t="s">
        <v>9030</v>
      </c>
      <c r="S2900" s="4"/>
      <c r="T2900" s="4" t="s">
        <v>10091</v>
      </c>
      <c r="U2900" s="5" t="s">
        <v>681</v>
      </c>
      <c r="V2900" s="5" t="s">
        <v>682</v>
      </c>
      <c r="W2900" s="5" t="s">
        <v>249</v>
      </c>
      <c r="X2900" s="4" t="s">
        <v>10724</v>
      </c>
      <c r="Y2900" s="5" t="s">
        <v>9031</v>
      </c>
      <c r="Z2900" s="5" t="s">
        <v>9032</v>
      </c>
      <c r="AC2900" s="4">
        <v>76</v>
      </c>
      <c r="AD2900" s="5" t="s">
        <v>476</v>
      </c>
      <c r="AE2900" s="5" t="s">
        <v>477</v>
      </c>
      <c r="AJ2900" s="5" t="s">
        <v>33</v>
      </c>
      <c r="AK2900" s="5" t="s">
        <v>34</v>
      </c>
      <c r="AL2900" s="5" t="s">
        <v>266</v>
      </c>
      <c r="AM2900" s="4" t="s">
        <v>10492</v>
      </c>
      <c r="AV2900" s="5" t="s">
        <v>3485</v>
      </c>
      <c r="AW2900" s="5" t="s">
        <v>3486</v>
      </c>
      <c r="BI2900" s="5" t="s">
        <v>9033</v>
      </c>
      <c r="BJ2900" s="5" t="s">
        <v>9034</v>
      </c>
      <c r="BM2900" s="5" t="s">
        <v>3126</v>
      </c>
      <c r="BN2900" s="5" t="s">
        <v>1281</v>
      </c>
      <c r="BQ2900" s="5" t="s">
        <v>9035</v>
      </c>
      <c r="BR2900" s="5" t="s">
        <v>9036</v>
      </c>
      <c r="BS2900" s="5" t="s">
        <v>279</v>
      </c>
      <c r="BT2900" s="5" t="s">
        <v>280</v>
      </c>
    </row>
    <row r="2901" spans="1:72" ht="13.5" customHeight="1">
      <c r="A2901" s="7" t="str">
        <f>HYPERLINK("http://kyu.snu.ac.kr/sdhj/index.jsp?type=hj/GK14704_00IM0001_021a.jpg","1768_해북촌_021a")</f>
        <v>1768_해북촌_021a</v>
      </c>
      <c r="B2901" s="4">
        <v>1768</v>
      </c>
      <c r="C2901" s="4" t="s">
        <v>10258</v>
      </c>
      <c r="D2901" s="4" t="s">
        <v>10259</v>
      </c>
      <c r="E2901" s="4">
        <v>2900</v>
      </c>
      <c r="F2901" s="5">
        <v>15</v>
      </c>
      <c r="G2901" s="5" t="s">
        <v>8752</v>
      </c>
      <c r="H2901" s="5" t="s">
        <v>8753</v>
      </c>
      <c r="I2901" s="5">
        <v>5</v>
      </c>
      <c r="L2901" s="5">
        <v>5</v>
      </c>
      <c r="M2901" s="5" t="s">
        <v>9029</v>
      </c>
      <c r="N2901" s="5" t="s">
        <v>9030</v>
      </c>
      <c r="S2901" s="5" t="s">
        <v>95</v>
      </c>
      <c r="T2901" s="5" t="s">
        <v>96</v>
      </c>
      <c r="W2901" s="5" t="s">
        <v>2756</v>
      </c>
      <c r="X2901" s="5" t="s">
        <v>2757</v>
      </c>
      <c r="Y2901" s="5" t="s">
        <v>251</v>
      </c>
      <c r="Z2901" s="5" t="s">
        <v>252</v>
      </c>
      <c r="AC2901" s="4">
        <v>75</v>
      </c>
      <c r="AD2901" s="5" t="s">
        <v>304</v>
      </c>
      <c r="AE2901" s="5" t="s">
        <v>229</v>
      </c>
      <c r="AJ2901" s="5" t="s">
        <v>33</v>
      </c>
      <c r="AK2901" s="5" t="s">
        <v>34</v>
      </c>
      <c r="AL2901" s="5" t="s">
        <v>2747</v>
      </c>
      <c r="AM2901" s="5" t="s">
        <v>2748</v>
      </c>
      <c r="AT2901" s="5" t="s">
        <v>1030</v>
      </c>
      <c r="AU2901" s="5" t="s">
        <v>1031</v>
      </c>
      <c r="AV2901" s="5" t="s">
        <v>9037</v>
      </c>
      <c r="AW2901" s="5" t="s">
        <v>9038</v>
      </c>
      <c r="BG2901" s="5" t="s">
        <v>1030</v>
      </c>
      <c r="BH2901" s="5" t="s">
        <v>1031</v>
      </c>
      <c r="BI2901" s="5" t="s">
        <v>9039</v>
      </c>
      <c r="BJ2901" s="5" t="s">
        <v>9040</v>
      </c>
      <c r="BM2901" s="5" t="s">
        <v>9041</v>
      </c>
      <c r="BN2901" s="5" t="s">
        <v>12506</v>
      </c>
      <c r="BQ2901" s="5" t="s">
        <v>9042</v>
      </c>
      <c r="BR2901" s="5" t="s">
        <v>9043</v>
      </c>
      <c r="BS2901" s="5" t="s">
        <v>331</v>
      </c>
      <c r="BT2901" s="5" t="s">
        <v>332</v>
      </c>
    </row>
    <row r="2902" spans="1:72" ht="13.5" customHeight="1">
      <c r="A2902" s="7" t="str">
        <f>HYPERLINK("http://kyu.snu.ac.kr/sdhj/index.jsp?type=hj/GK14704_00IM0001_021b.jpg","1768_해북촌_021b")</f>
        <v>1768_해북촌_021b</v>
      </c>
      <c r="B2902" s="4">
        <v>1768</v>
      </c>
      <c r="C2902" s="4" t="s">
        <v>9903</v>
      </c>
      <c r="D2902" s="4" t="s">
        <v>9904</v>
      </c>
      <c r="E2902" s="4">
        <v>2901</v>
      </c>
      <c r="F2902" s="5">
        <v>15</v>
      </c>
      <c r="G2902" s="5" t="s">
        <v>8752</v>
      </c>
      <c r="H2902" s="5" t="s">
        <v>8753</v>
      </c>
      <c r="I2902" s="5">
        <v>6</v>
      </c>
      <c r="J2902" s="5" t="s">
        <v>9044</v>
      </c>
      <c r="K2902" s="5" t="s">
        <v>9045</v>
      </c>
      <c r="L2902" s="5">
        <v>1</v>
      </c>
      <c r="M2902" s="4" t="s">
        <v>9046</v>
      </c>
      <c r="N2902" s="4" t="s">
        <v>9047</v>
      </c>
      <c r="Q2902" s="5" t="s">
        <v>9048</v>
      </c>
      <c r="R2902" s="5" t="s">
        <v>9049</v>
      </c>
      <c r="S2902" s="4"/>
      <c r="T2902" s="4" t="s">
        <v>10615</v>
      </c>
      <c r="W2902" s="5" t="s">
        <v>12507</v>
      </c>
      <c r="X2902" s="5" t="s">
        <v>12508</v>
      </c>
      <c r="Y2902" s="5" t="s">
        <v>4408</v>
      </c>
      <c r="Z2902" s="5" t="s">
        <v>4409</v>
      </c>
      <c r="AC2902" s="4">
        <v>18</v>
      </c>
      <c r="AD2902" s="5" t="s">
        <v>304</v>
      </c>
      <c r="AE2902" s="5" t="s">
        <v>229</v>
      </c>
      <c r="AJ2902" s="5" t="s">
        <v>33</v>
      </c>
      <c r="AK2902" s="5" t="s">
        <v>34</v>
      </c>
      <c r="AL2902" s="5" t="s">
        <v>1811</v>
      </c>
      <c r="AM2902" s="5" t="s">
        <v>1812</v>
      </c>
      <c r="AV2902" s="5" t="s">
        <v>9050</v>
      </c>
      <c r="AW2902" s="5" t="s">
        <v>9051</v>
      </c>
      <c r="BI2902" s="5" t="s">
        <v>4427</v>
      </c>
      <c r="BJ2902" s="5" t="s">
        <v>4428</v>
      </c>
      <c r="BK2902" s="5" t="s">
        <v>563</v>
      </c>
      <c r="BL2902" s="5" t="s">
        <v>564</v>
      </c>
      <c r="BM2902" s="5" t="s">
        <v>9052</v>
      </c>
      <c r="BN2902" s="5" t="s">
        <v>9053</v>
      </c>
      <c r="BQ2902" s="5" t="s">
        <v>9054</v>
      </c>
      <c r="BR2902" s="5" t="s">
        <v>9055</v>
      </c>
      <c r="BS2902" s="5" t="s">
        <v>3169</v>
      </c>
      <c r="BT2902" s="5" t="s">
        <v>3170</v>
      </c>
    </row>
    <row r="2903" spans="1:72" ht="13.5" customHeight="1">
      <c r="A2903" s="7" t="str">
        <f>HYPERLINK("http://kyu.snu.ac.kr/sdhj/index.jsp?type=hj/GK14704_00IM0001_021b.jpg","1768_해북촌_021b")</f>
        <v>1768_해북촌_021b</v>
      </c>
      <c r="B2903" s="4">
        <v>1768</v>
      </c>
      <c r="C2903" s="4" t="s">
        <v>9903</v>
      </c>
      <c r="D2903" s="4" t="s">
        <v>9904</v>
      </c>
      <c r="E2903" s="4">
        <v>2902</v>
      </c>
      <c r="F2903" s="5">
        <v>15</v>
      </c>
      <c r="G2903" s="5" t="s">
        <v>8752</v>
      </c>
      <c r="H2903" s="5" t="s">
        <v>8753</v>
      </c>
      <c r="I2903" s="5">
        <v>6</v>
      </c>
      <c r="L2903" s="5">
        <v>1</v>
      </c>
      <c r="M2903" s="5" t="s">
        <v>9046</v>
      </c>
      <c r="N2903" s="5" t="s">
        <v>9047</v>
      </c>
      <c r="S2903" s="5" t="s">
        <v>2192</v>
      </c>
      <c r="T2903" s="4" t="s">
        <v>2192</v>
      </c>
      <c r="Y2903" s="5" t="s">
        <v>9050</v>
      </c>
      <c r="Z2903" s="5" t="s">
        <v>9051</v>
      </c>
      <c r="AC2903" s="4">
        <v>37</v>
      </c>
      <c r="AD2903" s="5" t="s">
        <v>1521</v>
      </c>
      <c r="AE2903" s="5" t="s">
        <v>1522</v>
      </c>
    </row>
    <row r="2904" spans="1:72" ht="13.5" customHeight="1">
      <c r="A2904" s="7" t="str">
        <f>HYPERLINK("http://kyu.snu.ac.kr/sdhj/index.jsp?type=hj/GK14704_00IM0001_021b.jpg","1768_해북촌_021b")</f>
        <v>1768_해북촌_021b</v>
      </c>
      <c r="B2904" s="4">
        <v>1768</v>
      </c>
      <c r="C2904" s="4" t="s">
        <v>12509</v>
      </c>
      <c r="D2904" s="4" t="s">
        <v>12510</v>
      </c>
      <c r="E2904" s="4">
        <v>2903</v>
      </c>
      <c r="F2904" s="5">
        <v>15</v>
      </c>
      <c r="G2904" s="5" t="s">
        <v>8752</v>
      </c>
      <c r="H2904" s="5" t="s">
        <v>8753</v>
      </c>
      <c r="I2904" s="5">
        <v>6</v>
      </c>
      <c r="L2904" s="5">
        <v>1</v>
      </c>
      <c r="M2904" s="5" t="s">
        <v>9046</v>
      </c>
      <c r="N2904" s="5" t="s">
        <v>9047</v>
      </c>
      <c r="S2904" s="5" t="s">
        <v>9056</v>
      </c>
      <c r="T2904" s="5" t="s">
        <v>1304</v>
      </c>
      <c r="Y2904" s="5" t="s">
        <v>4427</v>
      </c>
      <c r="Z2904" s="5" t="s">
        <v>4428</v>
      </c>
      <c r="AC2904" s="4">
        <v>60</v>
      </c>
      <c r="AD2904" s="5" t="s">
        <v>343</v>
      </c>
      <c r="AE2904" s="5" t="s">
        <v>344</v>
      </c>
    </row>
    <row r="2905" spans="1:72" ht="13.5" customHeight="1">
      <c r="A2905" s="7" t="str">
        <f>HYPERLINK("http://kyu.snu.ac.kr/sdhj/index.jsp?type=hj/GK14704_00IM0001_021b.jpg","1768_해북촌_021b")</f>
        <v>1768_해북촌_021b</v>
      </c>
      <c r="B2905" s="4">
        <v>1768</v>
      </c>
      <c r="C2905" s="4" t="s">
        <v>9727</v>
      </c>
      <c r="D2905" s="4" t="s">
        <v>9728</v>
      </c>
      <c r="E2905" s="4">
        <v>2904</v>
      </c>
      <c r="F2905" s="5">
        <v>15</v>
      </c>
      <c r="G2905" s="5" t="s">
        <v>8752</v>
      </c>
      <c r="H2905" s="5" t="s">
        <v>8753</v>
      </c>
      <c r="I2905" s="5">
        <v>6</v>
      </c>
      <c r="L2905" s="5">
        <v>1</v>
      </c>
      <c r="M2905" s="5" t="s">
        <v>9046</v>
      </c>
      <c r="N2905" s="5" t="s">
        <v>9047</v>
      </c>
      <c r="S2905" s="5" t="s">
        <v>4466</v>
      </c>
      <c r="T2905" s="5" t="s">
        <v>4467</v>
      </c>
      <c r="W2905" s="5" t="s">
        <v>1626</v>
      </c>
      <c r="X2905" s="5" t="s">
        <v>1627</v>
      </c>
      <c r="Y2905" s="5" t="s">
        <v>251</v>
      </c>
      <c r="Z2905" s="5" t="s">
        <v>252</v>
      </c>
      <c r="AC2905" s="4">
        <v>59</v>
      </c>
      <c r="AD2905" s="5" t="s">
        <v>329</v>
      </c>
      <c r="AE2905" s="5" t="s">
        <v>330</v>
      </c>
    </row>
    <row r="2906" spans="1:72" ht="13.5" customHeight="1">
      <c r="A2906" s="7" t="str">
        <f>HYPERLINK("http://kyu.snu.ac.kr/sdhj/index.jsp?type=hj/GK14704_00IM0001_021b.jpg","1768_해북촌_021b")</f>
        <v>1768_해북촌_021b</v>
      </c>
      <c r="B2906" s="4">
        <v>1768</v>
      </c>
      <c r="C2906" s="4" t="s">
        <v>9727</v>
      </c>
      <c r="D2906" s="4" t="s">
        <v>9728</v>
      </c>
      <c r="E2906" s="4">
        <v>2905</v>
      </c>
      <c r="F2906" s="5">
        <v>15</v>
      </c>
      <c r="G2906" s="5" t="s">
        <v>8752</v>
      </c>
      <c r="H2906" s="5" t="s">
        <v>8753</v>
      </c>
      <c r="I2906" s="5">
        <v>6</v>
      </c>
      <c r="L2906" s="5">
        <v>1</v>
      </c>
      <c r="M2906" s="5" t="s">
        <v>9046</v>
      </c>
      <c r="N2906" s="5" t="s">
        <v>9047</v>
      </c>
      <c r="S2906" s="5" t="s">
        <v>248</v>
      </c>
      <c r="T2906" s="5" t="s">
        <v>176</v>
      </c>
      <c r="W2906" s="5" t="s">
        <v>1657</v>
      </c>
      <c r="X2906" s="5" t="s">
        <v>1304</v>
      </c>
      <c r="Y2906" s="5" t="s">
        <v>251</v>
      </c>
      <c r="Z2906" s="5" t="s">
        <v>252</v>
      </c>
      <c r="AC2906" s="4">
        <v>37</v>
      </c>
      <c r="AD2906" s="5" t="s">
        <v>1521</v>
      </c>
      <c r="AE2906" s="5" t="s">
        <v>1522</v>
      </c>
    </row>
    <row r="2907" spans="1:72" ht="13.5" customHeight="1">
      <c r="A2907" s="7" t="str">
        <f>HYPERLINK("http://kyu.snu.ac.kr/sdhj/index.jsp?type=hj/GK14704_00IM0001_021b.jpg","1768_해북촌_021b")</f>
        <v>1768_해북촌_021b</v>
      </c>
      <c r="B2907" s="4">
        <v>1768</v>
      </c>
      <c r="C2907" s="4" t="s">
        <v>9727</v>
      </c>
      <c r="D2907" s="4" t="s">
        <v>9728</v>
      </c>
      <c r="E2907" s="4">
        <v>2906</v>
      </c>
      <c r="F2907" s="5">
        <v>15</v>
      </c>
      <c r="G2907" s="5" t="s">
        <v>8752</v>
      </c>
      <c r="H2907" s="5" t="s">
        <v>8753</v>
      </c>
      <c r="I2907" s="5">
        <v>6</v>
      </c>
      <c r="L2907" s="5">
        <v>1</v>
      </c>
      <c r="M2907" s="5" t="s">
        <v>9046</v>
      </c>
      <c r="N2907" s="5" t="s">
        <v>9047</v>
      </c>
      <c r="S2907" s="5" t="s">
        <v>95</v>
      </c>
      <c r="T2907" s="5" t="s">
        <v>96</v>
      </c>
      <c r="W2907" s="5" t="s">
        <v>97</v>
      </c>
      <c r="X2907" s="5" t="s">
        <v>98</v>
      </c>
      <c r="Y2907" s="5" t="s">
        <v>251</v>
      </c>
      <c r="Z2907" s="5" t="s">
        <v>252</v>
      </c>
      <c r="AC2907" s="4">
        <v>34</v>
      </c>
      <c r="AD2907" s="5" t="s">
        <v>137</v>
      </c>
      <c r="AE2907" s="5" t="s">
        <v>138</v>
      </c>
      <c r="AF2907" s="5" t="s">
        <v>610</v>
      </c>
      <c r="AG2907" s="5" t="s">
        <v>611</v>
      </c>
      <c r="AJ2907" s="5" t="s">
        <v>33</v>
      </c>
      <c r="AK2907" s="5" t="s">
        <v>34</v>
      </c>
      <c r="AL2907" s="5" t="s">
        <v>103</v>
      </c>
      <c r="AM2907" s="5" t="s">
        <v>104</v>
      </c>
      <c r="AV2907" s="5" t="s">
        <v>9057</v>
      </c>
      <c r="AW2907" s="5" t="s">
        <v>9058</v>
      </c>
      <c r="BI2907" s="5" t="s">
        <v>3032</v>
      </c>
      <c r="BJ2907" s="5" t="s">
        <v>1794</v>
      </c>
      <c r="BM2907" s="5" t="s">
        <v>9059</v>
      </c>
      <c r="BN2907" s="5" t="s">
        <v>9060</v>
      </c>
      <c r="BQ2907" s="5" t="s">
        <v>8722</v>
      </c>
      <c r="BR2907" s="5" t="s">
        <v>8723</v>
      </c>
    </row>
    <row r="2908" spans="1:72" ht="13.5" customHeight="1">
      <c r="A2908" s="7" t="str">
        <f>HYPERLINK("http://kyu.snu.ac.kr/sdhj/index.jsp?type=hj/GK14704_00IM0001_021b.jpg","1768_해북촌_021b")</f>
        <v>1768_해북촌_021b</v>
      </c>
      <c r="B2908" s="4">
        <v>1768</v>
      </c>
      <c r="C2908" s="4" t="s">
        <v>9821</v>
      </c>
      <c r="D2908" s="4" t="s">
        <v>9822</v>
      </c>
      <c r="E2908" s="4">
        <v>2907</v>
      </c>
      <c r="F2908" s="5">
        <v>15</v>
      </c>
      <c r="G2908" s="5" t="s">
        <v>8752</v>
      </c>
      <c r="H2908" s="5" t="s">
        <v>8753</v>
      </c>
      <c r="I2908" s="5">
        <v>6</v>
      </c>
      <c r="L2908" s="5">
        <v>1</v>
      </c>
      <c r="M2908" s="5" t="s">
        <v>9046</v>
      </c>
      <c r="N2908" s="5" t="s">
        <v>9047</v>
      </c>
      <c r="S2908" s="5" t="s">
        <v>305</v>
      </c>
      <c r="T2908" s="5" t="s">
        <v>306</v>
      </c>
      <c r="Y2908" s="5" t="s">
        <v>251</v>
      </c>
      <c r="Z2908" s="5" t="s">
        <v>252</v>
      </c>
      <c r="AG2908" s="5" t="s">
        <v>308</v>
      </c>
    </row>
    <row r="2909" spans="1:72" ht="13.5" customHeight="1">
      <c r="A2909" s="7" t="str">
        <f>HYPERLINK("http://kyu.snu.ac.kr/sdhj/index.jsp?type=hj/GK14704_00IM0001_021b.jpg","1768_해북촌_021b")</f>
        <v>1768_해북촌_021b</v>
      </c>
      <c r="B2909" s="4">
        <v>1768</v>
      </c>
      <c r="C2909" s="4" t="s">
        <v>9727</v>
      </c>
      <c r="D2909" s="4" t="s">
        <v>9728</v>
      </c>
      <c r="E2909" s="4">
        <v>2908</v>
      </c>
      <c r="F2909" s="5">
        <v>15</v>
      </c>
      <c r="G2909" s="5" t="s">
        <v>8752</v>
      </c>
      <c r="H2909" s="5" t="s">
        <v>8753</v>
      </c>
      <c r="I2909" s="5">
        <v>6</v>
      </c>
      <c r="L2909" s="5">
        <v>1</v>
      </c>
      <c r="M2909" s="5" t="s">
        <v>9046</v>
      </c>
      <c r="N2909" s="5" t="s">
        <v>9047</v>
      </c>
      <c r="S2909" s="5" t="s">
        <v>305</v>
      </c>
      <c r="T2909" s="5" t="s">
        <v>306</v>
      </c>
      <c r="Y2909" s="5" t="s">
        <v>251</v>
      </c>
      <c r="Z2909" s="5" t="s">
        <v>252</v>
      </c>
      <c r="AF2909" s="5" t="s">
        <v>6712</v>
      </c>
      <c r="AG2909" s="5" t="s">
        <v>6859</v>
      </c>
    </row>
    <row r="2910" spans="1:72" ht="13.5" customHeight="1">
      <c r="A2910" s="7" t="str">
        <f>HYPERLINK("http://kyu.snu.ac.kr/sdhj/index.jsp?type=hj/GK14704_00IM0001_021b.jpg","1768_해북촌_021b")</f>
        <v>1768_해북촌_021b</v>
      </c>
      <c r="B2910" s="4">
        <v>1768</v>
      </c>
      <c r="C2910" s="4" t="s">
        <v>9727</v>
      </c>
      <c r="D2910" s="4" t="s">
        <v>9728</v>
      </c>
      <c r="E2910" s="4">
        <v>2909</v>
      </c>
      <c r="F2910" s="5">
        <v>15</v>
      </c>
      <c r="G2910" s="5" t="s">
        <v>8752</v>
      </c>
      <c r="H2910" s="5" t="s">
        <v>8753</v>
      </c>
      <c r="I2910" s="5">
        <v>6</v>
      </c>
      <c r="L2910" s="5">
        <v>2</v>
      </c>
      <c r="M2910" s="4" t="s">
        <v>9061</v>
      </c>
      <c r="N2910" s="4" t="s">
        <v>9062</v>
      </c>
      <c r="S2910" s="4"/>
      <c r="T2910" s="4" t="s">
        <v>10542</v>
      </c>
      <c r="U2910" s="5" t="s">
        <v>5008</v>
      </c>
      <c r="V2910" s="5" t="s">
        <v>5009</v>
      </c>
      <c r="W2910" s="5" t="s">
        <v>1502</v>
      </c>
      <c r="X2910" s="5" t="s">
        <v>1503</v>
      </c>
      <c r="Y2910" s="5" t="s">
        <v>9063</v>
      </c>
      <c r="Z2910" s="5" t="s">
        <v>9064</v>
      </c>
      <c r="AC2910" s="4">
        <v>63</v>
      </c>
      <c r="AD2910" s="5" t="s">
        <v>1744</v>
      </c>
      <c r="AE2910" s="5" t="s">
        <v>1745</v>
      </c>
      <c r="AJ2910" s="5" t="s">
        <v>33</v>
      </c>
      <c r="AK2910" s="5" t="s">
        <v>34</v>
      </c>
      <c r="AL2910" s="5" t="s">
        <v>1811</v>
      </c>
      <c r="AM2910" s="5" t="s">
        <v>1812</v>
      </c>
      <c r="AT2910" s="5" t="s">
        <v>2942</v>
      </c>
      <c r="AU2910" s="5" t="s">
        <v>12245</v>
      </c>
      <c r="AV2910" s="5" t="s">
        <v>3203</v>
      </c>
      <c r="AW2910" s="5" t="s">
        <v>3204</v>
      </c>
      <c r="BG2910" s="5" t="s">
        <v>563</v>
      </c>
      <c r="BH2910" s="5" t="s">
        <v>564</v>
      </c>
      <c r="BI2910" s="5" t="s">
        <v>811</v>
      </c>
      <c r="BJ2910" s="5" t="s">
        <v>9877</v>
      </c>
      <c r="BK2910" s="5" t="s">
        <v>261</v>
      </c>
      <c r="BL2910" s="5" t="s">
        <v>262</v>
      </c>
      <c r="BM2910" s="5" t="s">
        <v>8786</v>
      </c>
      <c r="BN2910" s="5" t="s">
        <v>8787</v>
      </c>
      <c r="BQ2910" s="5" t="s">
        <v>9065</v>
      </c>
      <c r="BR2910" s="5" t="s">
        <v>9066</v>
      </c>
      <c r="BS2910" s="5" t="s">
        <v>103</v>
      </c>
      <c r="BT2910" s="5" t="s">
        <v>104</v>
      </c>
    </row>
    <row r="2911" spans="1:72" ht="13.5" customHeight="1">
      <c r="A2911" s="7" t="str">
        <f>HYPERLINK("http://kyu.snu.ac.kr/sdhj/index.jsp?type=hj/GK14704_00IM0001_021b.jpg","1768_해북촌_021b")</f>
        <v>1768_해북촌_021b</v>
      </c>
      <c r="B2911" s="4">
        <v>1768</v>
      </c>
      <c r="C2911" s="4" t="s">
        <v>10544</v>
      </c>
      <c r="D2911" s="4" t="s">
        <v>10545</v>
      </c>
      <c r="E2911" s="4">
        <v>2910</v>
      </c>
      <c r="F2911" s="5">
        <v>15</v>
      </c>
      <c r="G2911" s="5" t="s">
        <v>8752</v>
      </c>
      <c r="H2911" s="5" t="s">
        <v>8753</v>
      </c>
      <c r="I2911" s="5">
        <v>6</v>
      </c>
      <c r="L2911" s="5">
        <v>2</v>
      </c>
      <c r="M2911" s="5" t="s">
        <v>9061</v>
      </c>
      <c r="N2911" s="5" t="s">
        <v>9062</v>
      </c>
      <c r="S2911" s="5" t="s">
        <v>95</v>
      </c>
      <c r="T2911" s="5" t="s">
        <v>96</v>
      </c>
      <c r="W2911" s="5" t="s">
        <v>249</v>
      </c>
      <c r="X2911" s="4" t="s">
        <v>11525</v>
      </c>
      <c r="Y2911" s="5" t="s">
        <v>251</v>
      </c>
      <c r="Z2911" s="5" t="s">
        <v>252</v>
      </c>
      <c r="AC2911" s="4">
        <v>54</v>
      </c>
      <c r="AD2911" s="5" t="s">
        <v>79</v>
      </c>
      <c r="AE2911" s="5" t="s">
        <v>80</v>
      </c>
      <c r="AJ2911" s="5" t="s">
        <v>33</v>
      </c>
      <c r="AK2911" s="5" t="s">
        <v>34</v>
      </c>
      <c r="AL2911" s="5" t="s">
        <v>266</v>
      </c>
      <c r="AM2911" s="4" t="s">
        <v>11526</v>
      </c>
      <c r="AV2911" s="5" t="s">
        <v>9067</v>
      </c>
      <c r="AW2911" s="5" t="s">
        <v>9068</v>
      </c>
      <c r="BI2911" s="5" t="s">
        <v>9069</v>
      </c>
      <c r="BJ2911" s="5" t="s">
        <v>9070</v>
      </c>
      <c r="BK2911" s="5" t="s">
        <v>1030</v>
      </c>
      <c r="BL2911" s="5" t="s">
        <v>1031</v>
      </c>
      <c r="BM2911" s="5" t="s">
        <v>9071</v>
      </c>
      <c r="BN2911" s="5" t="s">
        <v>9072</v>
      </c>
      <c r="BQ2911" s="5" t="s">
        <v>9073</v>
      </c>
      <c r="BR2911" s="5" t="s">
        <v>12511</v>
      </c>
      <c r="BS2911" s="5" t="s">
        <v>93</v>
      </c>
      <c r="BT2911" s="5" t="s">
        <v>94</v>
      </c>
    </row>
    <row r="2912" spans="1:72" ht="13.5" customHeight="1">
      <c r="A2912" s="7" t="str">
        <f>HYPERLINK("http://kyu.snu.ac.kr/sdhj/index.jsp?type=hj/GK14704_00IM0001_021b.jpg","1768_해북촌_021b")</f>
        <v>1768_해북촌_021b</v>
      </c>
      <c r="B2912" s="4">
        <v>1768</v>
      </c>
      <c r="C2912" s="4" t="s">
        <v>11194</v>
      </c>
      <c r="D2912" s="4" t="s">
        <v>11195</v>
      </c>
      <c r="E2912" s="4">
        <v>2911</v>
      </c>
      <c r="F2912" s="5">
        <v>15</v>
      </c>
      <c r="G2912" s="5" t="s">
        <v>8752</v>
      </c>
      <c r="H2912" s="5" t="s">
        <v>8753</v>
      </c>
      <c r="I2912" s="5">
        <v>6</v>
      </c>
      <c r="L2912" s="5">
        <v>2</v>
      </c>
      <c r="M2912" s="5" t="s">
        <v>9061</v>
      </c>
      <c r="N2912" s="5" t="s">
        <v>9062</v>
      </c>
      <c r="S2912" s="5" t="s">
        <v>115</v>
      </c>
      <c r="T2912" s="5" t="s">
        <v>116</v>
      </c>
      <c r="U2912" s="5" t="s">
        <v>8771</v>
      </c>
      <c r="V2912" s="5" t="s">
        <v>8772</v>
      </c>
      <c r="Y2912" s="5" t="s">
        <v>9074</v>
      </c>
      <c r="Z2912" s="5" t="s">
        <v>9075</v>
      </c>
      <c r="AC2912" s="4">
        <v>35</v>
      </c>
      <c r="AD2912" s="5" t="s">
        <v>985</v>
      </c>
      <c r="AE2912" s="5" t="s">
        <v>986</v>
      </c>
    </row>
    <row r="2913" spans="1:72" ht="13.5" customHeight="1">
      <c r="A2913" s="7" t="str">
        <f>HYPERLINK("http://kyu.snu.ac.kr/sdhj/index.jsp?type=hj/GK14704_00IM0001_021b.jpg","1768_해북촌_021b")</f>
        <v>1768_해북촌_021b</v>
      </c>
      <c r="B2913" s="4">
        <v>1768</v>
      </c>
      <c r="C2913" s="4" t="s">
        <v>10544</v>
      </c>
      <c r="D2913" s="4" t="s">
        <v>10545</v>
      </c>
      <c r="E2913" s="4">
        <v>2912</v>
      </c>
      <c r="F2913" s="5">
        <v>15</v>
      </c>
      <c r="G2913" s="5" t="s">
        <v>8752</v>
      </c>
      <c r="H2913" s="5" t="s">
        <v>8753</v>
      </c>
      <c r="I2913" s="5">
        <v>6</v>
      </c>
      <c r="L2913" s="5">
        <v>2</v>
      </c>
      <c r="M2913" s="5" t="s">
        <v>9061</v>
      </c>
      <c r="N2913" s="5" t="s">
        <v>9062</v>
      </c>
      <c r="S2913" s="5" t="s">
        <v>115</v>
      </c>
      <c r="T2913" s="5" t="s">
        <v>116</v>
      </c>
      <c r="U2913" s="5" t="s">
        <v>3107</v>
      </c>
      <c r="V2913" s="5" t="s">
        <v>11706</v>
      </c>
      <c r="Y2913" s="5" t="s">
        <v>9076</v>
      </c>
      <c r="Z2913" s="5" t="s">
        <v>2279</v>
      </c>
      <c r="AC2913" s="4">
        <v>30</v>
      </c>
      <c r="AD2913" s="5" t="s">
        <v>283</v>
      </c>
      <c r="AE2913" s="5" t="s">
        <v>284</v>
      </c>
    </row>
    <row r="2914" spans="1:72" ht="13.5" customHeight="1">
      <c r="A2914" s="7" t="str">
        <f>HYPERLINK("http://kyu.snu.ac.kr/sdhj/index.jsp?type=hj/GK14704_00IM0001_021b.jpg","1768_해북촌_021b")</f>
        <v>1768_해북촌_021b</v>
      </c>
      <c r="B2914" s="4">
        <v>1768</v>
      </c>
      <c r="C2914" s="4" t="s">
        <v>10544</v>
      </c>
      <c r="D2914" s="4" t="s">
        <v>10545</v>
      </c>
      <c r="E2914" s="4">
        <v>2913</v>
      </c>
      <c r="F2914" s="5">
        <v>15</v>
      </c>
      <c r="G2914" s="5" t="s">
        <v>8752</v>
      </c>
      <c r="H2914" s="5" t="s">
        <v>8753</v>
      </c>
      <c r="I2914" s="5">
        <v>6</v>
      </c>
      <c r="L2914" s="5">
        <v>2</v>
      </c>
      <c r="M2914" s="5" t="s">
        <v>9061</v>
      </c>
      <c r="N2914" s="5" t="s">
        <v>9062</v>
      </c>
      <c r="S2914" s="5" t="s">
        <v>121</v>
      </c>
      <c r="T2914" s="5" t="s">
        <v>122</v>
      </c>
      <c r="W2914" s="5" t="s">
        <v>1073</v>
      </c>
      <c r="X2914" s="4" t="s">
        <v>12512</v>
      </c>
      <c r="Y2914" s="5" t="s">
        <v>251</v>
      </c>
      <c r="Z2914" s="5" t="s">
        <v>252</v>
      </c>
      <c r="AC2914" s="4">
        <v>32</v>
      </c>
      <c r="AD2914" s="5" t="s">
        <v>985</v>
      </c>
      <c r="AE2914" s="5" t="s">
        <v>986</v>
      </c>
    </row>
    <row r="2915" spans="1:72" ht="13.5" customHeight="1">
      <c r="A2915" s="7" t="str">
        <f>HYPERLINK("http://kyu.snu.ac.kr/sdhj/index.jsp?type=hj/GK14704_00IM0001_021b.jpg","1768_해북촌_021b")</f>
        <v>1768_해북촌_021b</v>
      </c>
      <c r="B2915" s="4">
        <v>1768</v>
      </c>
      <c r="C2915" s="4" t="s">
        <v>10544</v>
      </c>
      <c r="D2915" s="4" t="s">
        <v>10545</v>
      </c>
      <c r="E2915" s="4">
        <v>2914</v>
      </c>
      <c r="F2915" s="5">
        <v>15</v>
      </c>
      <c r="G2915" s="5" t="s">
        <v>8752</v>
      </c>
      <c r="H2915" s="5" t="s">
        <v>8753</v>
      </c>
      <c r="I2915" s="5">
        <v>6</v>
      </c>
      <c r="L2915" s="5">
        <v>2</v>
      </c>
      <c r="M2915" s="5" t="s">
        <v>9061</v>
      </c>
      <c r="N2915" s="5" t="s">
        <v>9062</v>
      </c>
      <c r="S2915" s="5" t="s">
        <v>121</v>
      </c>
      <c r="T2915" s="5" t="s">
        <v>122</v>
      </c>
      <c r="W2915" s="5" t="s">
        <v>443</v>
      </c>
      <c r="X2915" s="5" t="s">
        <v>444</v>
      </c>
      <c r="Y2915" s="5" t="s">
        <v>251</v>
      </c>
      <c r="Z2915" s="5" t="s">
        <v>252</v>
      </c>
      <c r="AC2915" s="4">
        <v>29</v>
      </c>
      <c r="AD2915" s="5" t="s">
        <v>724</v>
      </c>
      <c r="AE2915" s="5" t="s">
        <v>725</v>
      </c>
    </row>
    <row r="2916" spans="1:72" ht="13.5" customHeight="1">
      <c r="A2916" s="7" t="str">
        <f>HYPERLINK("http://kyu.snu.ac.kr/sdhj/index.jsp?type=hj/GK14704_00IM0001_021b.jpg","1768_해북촌_021b")</f>
        <v>1768_해북촌_021b</v>
      </c>
      <c r="B2916" s="4">
        <v>1768</v>
      </c>
      <c r="C2916" s="4" t="s">
        <v>10544</v>
      </c>
      <c r="D2916" s="4" t="s">
        <v>10545</v>
      </c>
      <c r="E2916" s="4">
        <v>2915</v>
      </c>
      <c r="F2916" s="5">
        <v>15</v>
      </c>
      <c r="G2916" s="5" t="s">
        <v>8752</v>
      </c>
      <c r="H2916" s="5" t="s">
        <v>8753</v>
      </c>
      <c r="I2916" s="5">
        <v>6</v>
      </c>
      <c r="L2916" s="5">
        <v>3</v>
      </c>
      <c r="M2916" s="4" t="s">
        <v>9077</v>
      </c>
      <c r="N2916" s="4" t="s">
        <v>9078</v>
      </c>
      <c r="S2916" s="4"/>
      <c r="T2916" s="4" t="s">
        <v>10587</v>
      </c>
      <c r="W2916" s="5" t="s">
        <v>250</v>
      </c>
      <c r="X2916" s="4" t="s">
        <v>10665</v>
      </c>
      <c r="Y2916" s="5" t="s">
        <v>2783</v>
      </c>
      <c r="Z2916" s="5" t="s">
        <v>2784</v>
      </c>
      <c r="AC2916" s="4">
        <v>90</v>
      </c>
      <c r="AD2916" s="5" t="s">
        <v>283</v>
      </c>
      <c r="AE2916" s="5" t="s">
        <v>284</v>
      </c>
      <c r="AJ2916" s="5" t="s">
        <v>33</v>
      </c>
      <c r="AK2916" s="5" t="s">
        <v>34</v>
      </c>
      <c r="AL2916" s="5" t="s">
        <v>93</v>
      </c>
      <c r="AM2916" s="5" t="s">
        <v>94</v>
      </c>
      <c r="AT2916" s="5" t="s">
        <v>1030</v>
      </c>
      <c r="AU2916" s="5" t="s">
        <v>1031</v>
      </c>
      <c r="AV2916" s="5" t="s">
        <v>9079</v>
      </c>
      <c r="AW2916" s="5" t="s">
        <v>9080</v>
      </c>
      <c r="BG2916" s="5" t="s">
        <v>1030</v>
      </c>
      <c r="BH2916" s="5" t="s">
        <v>1031</v>
      </c>
      <c r="BI2916" s="5" t="s">
        <v>9081</v>
      </c>
      <c r="BJ2916" s="5" t="s">
        <v>9082</v>
      </c>
      <c r="BM2916" s="5" t="s">
        <v>9083</v>
      </c>
      <c r="BN2916" s="5" t="s">
        <v>9084</v>
      </c>
      <c r="BQ2916" s="5" t="s">
        <v>9085</v>
      </c>
      <c r="BR2916" s="5" t="s">
        <v>12513</v>
      </c>
      <c r="BS2916" s="5" t="s">
        <v>266</v>
      </c>
      <c r="BT2916" s="4" t="s">
        <v>9706</v>
      </c>
    </row>
    <row r="2917" spans="1:72" ht="13.5" customHeight="1">
      <c r="A2917" s="7" t="str">
        <f>HYPERLINK("http://kyu.snu.ac.kr/sdhj/index.jsp?type=hj/GK14704_00IM0001_021b.jpg","1768_해북촌_021b")</f>
        <v>1768_해북촌_021b</v>
      </c>
      <c r="B2917" s="4">
        <v>1768</v>
      </c>
      <c r="C2917" s="4" t="s">
        <v>9707</v>
      </c>
      <c r="D2917" s="4" t="s">
        <v>9708</v>
      </c>
      <c r="E2917" s="4">
        <v>2916</v>
      </c>
      <c r="F2917" s="5">
        <v>15</v>
      </c>
      <c r="G2917" s="5" t="s">
        <v>8752</v>
      </c>
      <c r="H2917" s="5" t="s">
        <v>8753</v>
      </c>
      <c r="I2917" s="5">
        <v>6</v>
      </c>
      <c r="L2917" s="5">
        <v>3</v>
      </c>
      <c r="M2917" s="5" t="s">
        <v>9077</v>
      </c>
      <c r="N2917" s="5" t="s">
        <v>9078</v>
      </c>
      <c r="S2917" s="5" t="s">
        <v>95</v>
      </c>
      <c r="T2917" s="5" t="s">
        <v>96</v>
      </c>
      <c r="W2917" s="5" t="s">
        <v>249</v>
      </c>
      <c r="X2917" s="4" t="s">
        <v>10589</v>
      </c>
      <c r="Y2917" s="5" t="s">
        <v>251</v>
      </c>
      <c r="Z2917" s="5" t="s">
        <v>252</v>
      </c>
      <c r="AC2917" s="4">
        <v>81</v>
      </c>
      <c r="AD2917" s="5" t="s">
        <v>304</v>
      </c>
      <c r="AE2917" s="5" t="s">
        <v>229</v>
      </c>
      <c r="AJ2917" s="5" t="s">
        <v>33</v>
      </c>
      <c r="AK2917" s="5" t="s">
        <v>34</v>
      </c>
      <c r="AL2917" s="5" t="s">
        <v>266</v>
      </c>
      <c r="AM2917" s="4" t="s">
        <v>10590</v>
      </c>
      <c r="AT2917" s="5" t="s">
        <v>1030</v>
      </c>
      <c r="AU2917" s="5" t="s">
        <v>1031</v>
      </c>
      <c r="AV2917" s="5" t="s">
        <v>4892</v>
      </c>
      <c r="AW2917" s="5" t="s">
        <v>4893</v>
      </c>
      <c r="BG2917" s="5" t="s">
        <v>1030</v>
      </c>
      <c r="BH2917" s="5" t="s">
        <v>1031</v>
      </c>
      <c r="BI2917" s="5" t="s">
        <v>9086</v>
      </c>
      <c r="BJ2917" s="5" t="s">
        <v>9087</v>
      </c>
      <c r="BK2917" s="5" t="s">
        <v>1030</v>
      </c>
      <c r="BL2917" s="5" t="s">
        <v>1031</v>
      </c>
      <c r="BM2917" s="5" t="s">
        <v>9088</v>
      </c>
      <c r="BN2917" s="5" t="s">
        <v>9089</v>
      </c>
      <c r="BO2917" s="5" t="s">
        <v>1030</v>
      </c>
      <c r="BP2917" s="5" t="s">
        <v>1031</v>
      </c>
      <c r="BQ2917" s="5" t="s">
        <v>9090</v>
      </c>
      <c r="BR2917" s="5" t="s">
        <v>12514</v>
      </c>
      <c r="BS2917" s="5" t="s">
        <v>9091</v>
      </c>
      <c r="BT2917" s="5" t="s">
        <v>738</v>
      </c>
    </row>
    <row r="2918" spans="1:72" ht="13.5" customHeight="1">
      <c r="A2918" s="7" t="str">
        <f>HYPERLINK("http://kyu.snu.ac.kr/sdhj/index.jsp?type=hj/GK14704_00IM0001_021b.jpg","1768_해북촌_021b")</f>
        <v>1768_해북촌_021b</v>
      </c>
      <c r="B2918" s="4">
        <v>1768</v>
      </c>
      <c r="C2918" s="4" t="s">
        <v>9655</v>
      </c>
      <c r="D2918" s="4" t="s">
        <v>9656</v>
      </c>
      <c r="E2918" s="4">
        <v>2917</v>
      </c>
      <c r="F2918" s="5">
        <v>15</v>
      </c>
      <c r="G2918" s="5" t="s">
        <v>8752</v>
      </c>
      <c r="H2918" s="5" t="s">
        <v>8753</v>
      </c>
      <c r="I2918" s="5">
        <v>6</v>
      </c>
      <c r="L2918" s="5">
        <v>3</v>
      </c>
      <c r="M2918" s="5" t="s">
        <v>9077</v>
      </c>
      <c r="N2918" s="5" t="s">
        <v>9078</v>
      </c>
      <c r="S2918" s="5" t="s">
        <v>115</v>
      </c>
      <c r="T2918" s="5" t="s">
        <v>116</v>
      </c>
      <c r="U2918" s="5" t="s">
        <v>8015</v>
      </c>
      <c r="V2918" s="5" t="s">
        <v>8016</v>
      </c>
      <c r="Y2918" s="5" t="s">
        <v>7493</v>
      </c>
      <c r="Z2918" s="5" t="s">
        <v>7494</v>
      </c>
      <c r="AC2918" s="4">
        <v>31</v>
      </c>
      <c r="AD2918" s="5" t="s">
        <v>310</v>
      </c>
      <c r="AE2918" s="5" t="s">
        <v>311</v>
      </c>
    </row>
    <row r="2919" spans="1:72" ht="13.5" customHeight="1">
      <c r="A2919" s="7" t="str">
        <f>HYPERLINK("http://kyu.snu.ac.kr/sdhj/index.jsp?type=hj/GK14704_00IM0001_021b.jpg","1768_해북촌_021b")</f>
        <v>1768_해북촌_021b</v>
      </c>
      <c r="B2919" s="4">
        <v>1768</v>
      </c>
      <c r="C2919" s="4" t="s">
        <v>10393</v>
      </c>
      <c r="D2919" s="4" t="s">
        <v>10394</v>
      </c>
      <c r="E2919" s="4">
        <v>2918</v>
      </c>
      <c r="F2919" s="5">
        <v>15</v>
      </c>
      <c r="G2919" s="5" t="s">
        <v>8752</v>
      </c>
      <c r="H2919" s="5" t="s">
        <v>8753</v>
      </c>
      <c r="I2919" s="5">
        <v>6</v>
      </c>
      <c r="L2919" s="5">
        <v>3</v>
      </c>
      <c r="M2919" s="5" t="s">
        <v>9077</v>
      </c>
      <c r="N2919" s="5" t="s">
        <v>9078</v>
      </c>
      <c r="S2919" s="5" t="s">
        <v>121</v>
      </c>
      <c r="T2919" s="5" t="s">
        <v>122</v>
      </c>
      <c r="W2919" s="5" t="s">
        <v>439</v>
      </c>
      <c r="X2919" s="5" t="s">
        <v>440</v>
      </c>
      <c r="Y2919" s="5" t="s">
        <v>251</v>
      </c>
      <c r="Z2919" s="5" t="s">
        <v>252</v>
      </c>
      <c r="AC2919" s="4">
        <v>31</v>
      </c>
      <c r="AD2919" s="5" t="s">
        <v>283</v>
      </c>
      <c r="AE2919" s="5" t="s">
        <v>284</v>
      </c>
    </row>
    <row r="2920" spans="1:72" ht="13.5" customHeight="1">
      <c r="A2920" s="7" t="str">
        <f>HYPERLINK("http://kyu.snu.ac.kr/sdhj/index.jsp?type=hj/GK14704_00IM0001_021b.jpg","1768_해북촌_021b")</f>
        <v>1768_해북촌_021b</v>
      </c>
      <c r="B2920" s="4">
        <v>1768</v>
      </c>
      <c r="C2920" s="4" t="s">
        <v>10393</v>
      </c>
      <c r="D2920" s="4" t="s">
        <v>10394</v>
      </c>
      <c r="E2920" s="4">
        <v>2919</v>
      </c>
      <c r="F2920" s="5">
        <v>15</v>
      </c>
      <c r="G2920" s="5" t="s">
        <v>8752</v>
      </c>
      <c r="H2920" s="5" t="s">
        <v>8753</v>
      </c>
      <c r="I2920" s="5">
        <v>6</v>
      </c>
      <c r="L2920" s="5">
        <v>3</v>
      </c>
      <c r="M2920" s="5" t="s">
        <v>9077</v>
      </c>
      <c r="N2920" s="5" t="s">
        <v>9078</v>
      </c>
      <c r="S2920" s="5" t="s">
        <v>1962</v>
      </c>
      <c r="T2920" s="5" t="s">
        <v>1963</v>
      </c>
      <c r="Y2920" s="5" t="s">
        <v>251</v>
      </c>
      <c r="Z2920" s="5" t="s">
        <v>252</v>
      </c>
      <c r="AC2920" s="4">
        <v>2</v>
      </c>
      <c r="AD2920" s="5" t="s">
        <v>329</v>
      </c>
      <c r="AE2920" s="5" t="s">
        <v>330</v>
      </c>
      <c r="AF2920" s="5" t="s">
        <v>610</v>
      </c>
      <c r="AG2920" s="5" t="s">
        <v>611</v>
      </c>
    </row>
    <row r="2921" spans="1:72" ht="13.5" customHeight="1">
      <c r="A2921" s="7" t="str">
        <f>HYPERLINK("http://kyu.snu.ac.kr/sdhj/index.jsp?type=hj/GK14704_00IM0001_021b.jpg","1768_해북촌_021b")</f>
        <v>1768_해북촌_021b</v>
      </c>
      <c r="B2921" s="4">
        <v>1768</v>
      </c>
      <c r="C2921" s="4" t="s">
        <v>10393</v>
      </c>
      <c r="D2921" s="4" t="s">
        <v>10394</v>
      </c>
      <c r="E2921" s="4">
        <v>2920</v>
      </c>
      <c r="F2921" s="5">
        <v>15</v>
      </c>
      <c r="G2921" s="5" t="s">
        <v>8752</v>
      </c>
      <c r="H2921" s="5" t="s">
        <v>8753</v>
      </c>
      <c r="I2921" s="5">
        <v>6</v>
      </c>
      <c r="L2921" s="5">
        <v>4</v>
      </c>
      <c r="M2921" s="4" t="s">
        <v>9092</v>
      </c>
      <c r="N2921" s="4" t="s">
        <v>9093</v>
      </c>
      <c r="S2921" s="4"/>
      <c r="T2921" s="4" t="s">
        <v>10628</v>
      </c>
      <c r="U2921" s="5" t="s">
        <v>7273</v>
      </c>
      <c r="V2921" s="5" t="s">
        <v>7274</v>
      </c>
      <c r="W2921" s="5" t="s">
        <v>1502</v>
      </c>
      <c r="X2921" s="5" t="s">
        <v>1503</v>
      </c>
      <c r="Y2921" s="5" t="s">
        <v>9094</v>
      </c>
      <c r="Z2921" s="5" t="s">
        <v>9095</v>
      </c>
      <c r="AC2921" s="4">
        <v>44</v>
      </c>
      <c r="AD2921" s="5" t="s">
        <v>1010</v>
      </c>
      <c r="AE2921" s="5" t="s">
        <v>1011</v>
      </c>
      <c r="AJ2921" s="5" t="s">
        <v>33</v>
      </c>
      <c r="AK2921" s="5" t="s">
        <v>34</v>
      </c>
      <c r="AL2921" s="5" t="s">
        <v>1811</v>
      </c>
      <c r="AM2921" s="5" t="s">
        <v>1812</v>
      </c>
      <c r="AV2921" s="5" t="s">
        <v>8963</v>
      </c>
      <c r="AW2921" s="5" t="s">
        <v>8964</v>
      </c>
      <c r="BI2921" s="5" t="s">
        <v>8965</v>
      </c>
      <c r="BJ2921" s="5" t="s">
        <v>8966</v>
      </c>
      <c r="BM2921" s="5" t="s">
        <v>8967</v>
      </c>
      <c r="BN2921" s="5" t="s">
        <v>8968</v>
      </c>
      <c r="BQ2921" s="5" t="s">
        <v>9096</v>
      </c>
      <c r="BR2921" s="5" t="s">
        <v>12515</v>
      </c>
      <c r="BS2921" s="5" t="s">
        <v>93</v>
      </c>
      <c r="BT2921" s="5" t="s">
        <v>94</v>
      </c>
    </row>
    <row r="2922" spans="1:72" ht="13.5" customHeight="1">
      <c r="A2922" s="7" t="str">
        <f>HYPERLINK("http://kyu.snu.ac.kr/sdhj/index.jsp?type=hj/GK14704_00IM0001_021b.jpg","1768_해북촌_021b")</f>
        <v>1768_해북촌_021b</v>
      </c>
      <c r="B2922" s="4">
        <v>1768</v>
      </c>
      <c r="C2922" s="4" t="s">
        <v>11215</v>
      </c>
      <c r="D2922" s="4" t="s">
        <v>11216</v>
      </c>
      <c r="E2922" s="4">
        <v>2921</v>
      </c>
      <c r="F2922" s="5">
        <v>15</v>
      </c>
      <c r="G2922" s="5" t="s">
        <v>8752</v>
      </c>
      <c r="H2922" s="5" t="s">
        <v>8753</v>
      </c>
      <c r="I2922" s="5">
        <v>6</v>
      </c>
      <c r="L2922" s="5">
        <v>4</v>
      </c>
      <c r="M2922" s="5" t="s">
        <v>9092</v>
      </c>
      <c r="N2922" s="5" t="s">
        <v>9093</v>
      </c>
      <c r="S2922" s="5" t="s">
        <v>95</v>
      </c>
      <c r="T2922" s="5" t="s">
        <v>96</v>
      </c>
      <c r="W2922" s="5" t="s">
        <v>97</v>
      </c>
      <c r="X2922" s="5" t="s">
        <v>98</v>
      </c>
      <c r="Y2922" s="5" t="s">
        <v>251</v>
      </c>
      <c r="Z2922" s="5" t="s">
        <v>252</v>
      </c>
      <c r="AC2922" s="4">
        <v>53</v>
      </c>
      <c r="AD2922" s="5" t="s">
        <v>614</v>
      </c>
      <c r="AE2922" s="5" t="s">
        <v>615</v>
      </c>
      <c r="AJ2922" s="5" t="s">
        <v>33</v>
      </c>
      <c r="AK2922" s="5" t="s">
        <v>34</v>
      </c>
      <c r="AL2922" s="5" t="s">
        <v>103</v>
      </c>
      <c r="AM2922" s="5" t="s">
        <v>104</v>
      </c>
      <c r="AV2922" s="5" t="s">
        <v>2763</v>
      </c>
      <c r="AW2922" s="5" t="s">
        <v>2764</v>
      </c>
      <c r="BG2922" s="5" t="s">
        <v>1030</v>
      </c>
      <c r="BH2922" s="5" t="s">
        <v>1031</v>
      </c>
      <c r="BI2922" s="5" t="s">
        <v>9097</v>
      </c>
      <c r="BJ2922" s="5" t="s">
        <v>9098</v>
      </c>
      <c r="BM2922" s="5" t="s">
        <v>9099</v>
      </c>
      <c r="BN2922" s="5" t="s">
        <v>7648</v>
      </c>
      <c r="BQ2922" s="5" t="s">
        <v>9100</v>
      </c>
      <c r="BR2922" s="5" t="s">
        <v>12516</v>
      </c>
      <c r="BS2922" s="5" t="s">
        <v>93</v>
      </c>
      <c r="BT2922" s="5" t="s">
        <v>94</v>
      </c>
    </row>
    <row r="2923" spans="1:72" ht="13.5" customHeight="1">
      <c r="A2923" s="7" t="str">
        <f>HYPERLINK("http://kyu.snu.ac.kr/sdhj/index.jsp?type=hj/GK14704_00IM0001_021b.jpg","1768_해북촌_021b")</f>
        <v>1768_해북촌_021b</v>
      </c>
      <c r="B2923" s="4">
        <v>1768</v>
      </c>
      <c r="C2923" s="4" t="s">
        <v>9707</v>
      </c>
      <c r="D2923" s="4" t="s">
        <v>9708</v>
      </c>
      <c r="E2923" s="4">
        <v>2922</v>
      </c>
      <c r="F2923" s="5">
        <v>15</v>
      </c>
      <c r="G2923" s="5" t="s">
        <v>8752</v>
      </c>
      <c r="H2923" s="5" t="s">
        <v>8753</v>
      </c>
      <c r="I2923" s="5">
        <v>6</v>
      </c>
      <c r="L2923" s="5">
        <v>4</v>
      </c>
      <c r="M2923" s="5" t="s">
        <v>9092</v>
      </c>
      <c r="N2923" s="5" t="s">
        <v>9093</v>
      </c>
      <c r="S2923" s="5" t="s">
        <v>115</v>
      </c>
      <c r="T2923" s="5" t="s">
        <v>116</v>
      </c>
      <c r="U2923" s="5" t="s">
        <v>8771</v>
      </c>
      <c r="V2923" s="5" t="s">
        <v>8772</v>
      </c>
      <c r="Y2923" s="5" t="s">
        <v>9101</v>
      </c>
      <c r="Z2923" s="5" t="s">
        <v>9102</v>
      </c>
      <c r="AC2923" s="4">
        <v>20</v>
      </c>
      <c r="AD2923" s="5" t="s">
        <v>421</v>
      </c>
      <c r="AE2923" s="5" t="s">
        <v>422</v>
      </c>
    </row>
    <row r="2924" spans="1:72" ht="13.5" customHeight="1">
      <c r="A2924" s="7" t="str">
        <f>HYPERLINK("http://kyu.snu.ac.kr/sdhj/index.jsp?type=hj/GK14704_00IM0001_021b.jpg","1768_해북촌_021b")</f>
        <v>1768_해북촌_021b</v>
      </c>
      <c r="B2924" s="4">
        <v>1768</v>
      </c>
      <c r="C2924" s="4" t="s">
        <v>10634</v>
      </c>
      <c r="D2924" s="4" t="s">
        <v>10635</v>
      </c>
      <c r="E2924" s="4">
        <v>2923</v>
      </c>
      <c r="F2924" s="5">
        <v>15</v>
      </c>
      <c r="G2924" s="5" t="s">
        <v>8752</v>
      </c>
      <c r="H2924" s="5" t="s">
        <v>8753</v>
      </c>
      <c r="I2924" s="5">
        <v>6</v>
      </c>
      <c r="L2924" s="5">
        <v>4</v>
      </c>
      <c r="M2924" s="5" t="s">
        <v>9092</v>
      </c>
      <c r="N2924" s="5" t="s">
        <v>9093</v>
      </c>
      <c r="S2924" s="5" t="s">
        <v>3033</v>
      </c>
      <c r="T2924" s="5" t="s">
        <v>3034</v>
      </c>
      <c r="Y2924" s="5" t="s">
        <v>5010</v>
      </c>
      <c r="Z2924" s="5" t="s">
        <v>1375</v>
      </c>
      <c r="AF2924" s="5" t="s">
        <v>309</v>
      </c>
      <c r="AG2924" s="5" t="s">
        <v>308</v>
      </c>
    </row>
    <row r="2925" spans="1:72" ht="13.5" customHeight="1">
      <c r="A2925" s="7" t="str">
        <f>HYPERLINK("http://kyu.snu.ac.kr/sdhj/index.jsp?type=hj/GK14704_00IM0001_021b.jpg","1768_해북촌_021b")</f>
        <v>1768_해북촌_021b</v>
      </c>
      <c r="B2925" s="4">
        <v>1768</v>
      </c>
      <c r="C2925" s="4" t="s">
        <v>10634</v>
      </c>
      <c r="D2925" s="4" t="s">
        <v>10635</v>
      </c>
      <c r="E2925" s="4">
        <v>2924</v>
      </c>
      <c r="F2925" s="5">
        <v>15</v>
      </c>
      <c r="G2925" s="5" t="s">
        <v>8752</v>
      </c>
      <c r="H2925" s="5" t="s">
        <v>8753</v>
      </c>
      <c r="I2925" s="5">
        <v>6</v>
      </c>
      <c r="L2925" s="5">
        <v>4</v>
      </c>
      <c r="M2925" s="5" t="s">
        <v>9092</v>
      </c>
      <c r="N2925" s="5" t="s">
        <v>9093</v>
      </c>
      <c r="S2925" s="5" t="s">
        <v>115</v>
      </c>
      <c r="T2925" s="5" t="s">
        <v>116</v>
      </c>
      <c r="U2925" s="5" t="s">
        <v>8771</v>
      </c>
      <c r="V2925" s="5" t="s">
        <v>8772</v>
      </c>
      <c r="Y2925" s="5" t="s">
        <v>9103</v>
      </c>
      <c r="Z2925" s="5" t="s">
        <v>9104</v>
      </c>
      <c r="AC2925" s="4">
        <v>17</v>
      </c>
      <c r="AD2925" s="5" t="s">
        <v>191</v>
      </c>
      <c r="AE2925" s="5" t="s">
        <v>192</v>
      </c>
    </row>
    <row r="2926" spans="1:72" ht="13.5" customHeight="1">
      <c r="A2926" s="7" t="str">
        <f>HYPERLINK("http://kyu.snu.ac.kr/sdhj/index.jsp?type=hj/GK14704_00IM0001_021b.jpg","1768_해북촌_021b")</f>
        <v>1768_해북촌_021b</v>
      </c>
      <c r="B2926" s="4">
        <v>1768</v>
      </c>
      <c r="C2926" s="4" t="s">
        <v>10634</v>
      </c>
      <c r="D2926" s="4" t="s">
        <v>10635</v>
      </c>
      <c r="E2926" s="4">
        <v>2925</v>
      </c>
      <c r="F2926" s="5">
        <v>15</v>
      </c>
      <c r="G2926" s="5" t="s">
        <v>8752</v>
      </c>
      <c r="H2926" s="5" t="s">
        <v>8753</v>
      </c>
      <c r="I2926" s="5">
        <v>6</v>
      </c>
      <c r="L2926" s="5">
        <v>4</v>
      </c>
      <c r="M2926" s="5" t="s">
        <v>9092</v>
      </c>
      <c r="N2926" s="5" t="s">
        <v>9093</v>
      </c>
      <c r="S2926" s="5" t="s">
        <v>127</v>
      </c>
      <c r="T2926" s="5" t="s">
        <v>128</v>
      </c>
      <c r="Y2926" s="5" t="s">
        <v>251</v>
      </c>
      <c r="Z2926" s="5" t="s">
        <v>252</v>
      </c>
      <c r="AC2926" s="4">
        <v>3</v>
      </c>
    </row>
    <row r="2927" spans="1:72" ht="13.5" customHeight="1">
      <c r="A2927" s="7" t="str">
        <f>HYPERLINK("http://kyu.snu.ac.kr/sdhj/index.jsp?type=hj/GK14704_00IM0001_021b.jpg","1768_해북촌_021b")</f>
        <v>1768_해북촌_021b</v>
      </c>
      <c r="B2927" s="4">
        <v>1768</v>
      </c>
      <c r="C2927" s="4" t="s">
        <v>10634</v>
      </c>
      <c r="D2927" s="4" t="s">
        <v>10635</v>
      </c>
      <c r="E2927" s="4">
        <v>2926</v>
      </c>
      <c r="F2927" s="5">
        <v>15</v>
      </c>
      <c r="G2927" s="5" t="s">
        <v>8752</v>
      </c>
      <c r="H2927" s="5" t="s">
        <v>8753</v>
      </c>
      <c r="I2927" s="5">
        <v>6</v>
      </c>
      <c r="L2927" s="5">
        <v>5</v>
      </c>
      <c r="M2927" s="4" t="s">
        <v>9105</v>
      </c>
      <c r="N2927" s="4" t="s">
        <v>9106</v>
      </c>
      <c r="S2927" s="4"/>
      <c r="T2927" s="4" t="s">
        <v>10894</v>
      </c>
      <c r="U2927" s="5" t="s">
        <v>73</v>
      </c>
      <c r="V2927" s="5" t="s">
        <v>74</v>
      </c>
      <c r="W2927" s="5" t="s">
        <v>946</v>
      </c>
      <c r="X2927" s="5" t="s">
        <v>815</v>
      </c>
      <c r="Y2927" s="5" t="s">
        <v>9107</v>
      </c>
      <c r="Z2927" s="5" t="s">
        <v>9108</v>
      </c>
      <c r="AC2927" s="4">
        <v>67</v>
      </c>
      <c r="AD2927" s="5" t="s">
        <v>191</v>
      </c>
      <c r="AE2927" s="5" t="s">
        <v>192</v>
      </c>
      <c r="AJ2927" s="5" t="s">
        <v>33</v>
      </c>
      <c r="AK2927" s="5" t="s">
        <v>34</v>
      </c>
      <c r="AL2927" s="5" t="s">
        <v>653</v>
      </c>
      <c r="AM2927" s="5" t="s">
        <v>654</v>
      </c>
      <c r="AT2927" s="5" t="s">
        <v>83</v>
      </c>
      <c r="AU2927" s="5" t="s">
        <v>84</v>
      </c>
      <c r="AV2927" s="5" t="s">
        <v>9109</v>
      </c>
      <c r="AW2927" s="5" t="s">
        <v>9110</v>
      </c>
      <c r="BG2927" s="5" t="s">
        <v>83</v>
      </c>
      <c r="BH2927" s="5" t="s">
        <v>84</v>
      </c>
      <c r="BI2927" s="5" t="s">
        <v>9111</v>
      </c>
      <c r="BJ2927" s="5" t="s">
        <v>9112</v>
      </c>
      <c r="BK2927" s="5" t="s">
        <v>83</v>
      </c>
      <c r="BL2927" s="5" t="s">
        <v>84</v>
      </c>
      <c r="BM2927" s="5" t="s">
        <v>9113</v>
      </c>
      <c r="BN2927" s="5" t="s">
        <v>9114</v>
      </c>
      <c r="BO2927" s="5" t="s">
        <v>83</v>
      </c>
      <c r="BP2927" s="5" t="s">
        <v>84</v>
      </c>
      <c r="BQ2927" s="5" t="s">
        <v>9115</v>
      </c>
      <c r="BR2927" s="5" t="s">
        <v>12517</v>
      </c>
      <c r="BS2927" s="5" t="s">
        <v>1126</v>
      </c>
      <c r="BT2927" s="5" t="s">
        <v>1127</v>
      </c>
    </row>
    <row r="2928" spans="1:72" ht="13.5" customHeight="1">
      <c r="A2928" s="7" t="str">
        <f>HYPERLINK("http://kyu.snu.ac.kr/sdhj/index.jsp?type=hj/GK14704_00IM0001_021b.jpg","1768_해북촌_021b")</f>
        <v>1768_해북촌_021b</v>
      </c>
      <c r="B2928" s="4">
        <v>1768</v>
      </c>
      <c r="C2928" s="4" t="s">
        <v>12396</v>
      </c>
      <c r="D2928" s="4" t="s">
        <v>12397</v>
      </c>
      <c r="E2928" s="4">
        <v>2927</v>
      </c>
      <c r="F2928" s="5">
        <v>15</v>
      </c>
      <c r="G2928" s="5" t="s">
        <v>8752</v>
      </c>
      <c r="H2928" s="5" t="s">
        <v>8753</v>
      </c>
      <c r="I2928" s="5">
        <v>6</v>
      </c>
      <c r="L2928" s="5">
        <v>5</v>
      </c>
      <c r="M2928" s="5" t="s">
        <v>9105</v>
      </c>
      <c r="N2928" s="5" t="s">
        <v>9106</v>
      </c>
      <c r="T2928" s="4" t="s">
        <v>12518</v>
      </c>
      <c r="U2928" s="5" t="s">
        <v>133</v>
      </c>
      <c r="V2928" s="5" t="s">
        <v>134</v>
      </c>
      <c r="Y2928" s="5" t="s">
        <v>9116</v>
      </c>
      <c r="Z2928" s="5" t="s">
        <v>9117</v>
      </c>
      <c r="AF2928" s="5" t="s">
        <v>209</v>
      </c>
      <c r="AG2928" s="5" t="s">
        <v>210</v>
      </c>
    </row>
    <row r="2929" spans="1:72" ht="13.5" customHeight="1">
      <c r="A2929" s="7" t="str">
        <f>HYPERLINK("http://kyu.snu.ac.kr/sdhj/index.jsp?type=hj/GK14704_00IM0001_021b.jpg","1768_해북촌_021b")</f>
        <v>1768_해북촌_021b</v>
      </c>
      <c r="B2929" s="4">
        <v>1768</v>
      </c>
      <c r="C2929" s="4" t="s">
        <v>10444</v>
      </c>
      <c r="D2929" s="4" t="s">
        <v>10445</v>
      </c>
      <c r="E2929" s="4">
        <v>2928</v>
      </c>
      <c r="F2929" s="5">
        <v>15</v>
      </c>
      <c r="G2929" s="5" t="s">
        <v>8752</v>
      </c>
      <c r="H2929" s="5" t="s">
        <v>8753</v>
      </c>
      <c r="I2929" s="5">
        <v>7</v>
      </c>
      <c r="J2929" s="5" t="s">
        <v>9118</v>
      </c>
      <c r="K2929" s="5" t="s">
        <v>12519</v>
      </c>
      <c r="L2929" s="5">
        <v>1</v>
      </c>
      <c r="M2929" s="4" t="s">
        <v>9118</v>
      </c>
      <c r="N2929" s="4" t="s">
        <v>9119</v>
      </c>
      <c r="S2929" s="4"/>
      <c r="T2929" s="4" t="s">
        <v>10091</v>
      </c>
      <c r="U2929" s="5" t="s">
        <v>1039</v>
      </c>
      <c r="V2929" s="5" t="s">
        <v>1040</v>
      </c>
      <c r="W2929" s="5" t="s">
        <v>249</v>
      </c>
      <c r="X2929" s="4" t="s">
        <v>10724</v>
      </c>
      <c r="Y2929" s="5" t="s">
        <v>3380</v>
      </c>
      <c r="Z2929" s="5" t="s">
        <v>3381</v>
      </c>
      <c r="AC2929" s="4">
        <v>45</v>
      </c>
      <c r="AD2929" s="5" t="s">
        <v>207</v>
      </c>
      <c r="AE2929" s="5" t="s">
        <v>208</v>
      </c>
      <c r="AJ2929" s="5" t="s">
        <v>33</v>
      </c>
      <c r="AK2929" s="5" t="s">
        <v>34</v>
      </c>
      <c r="AL2929" s="5" t="s">
        <v>266</v>
      </c>
      <c r="AM2929" s="4" t="s">
        <v>10492</v>
      </c>
      <c r="AT2929" s="5" t="s">
        <v>695</v>
      </c>
      <c r="AU2929" s="5" t="s">
        <v>696</v>
      </c>
      <c r="AV2929" s="5" t="s">
        <v>8404</v>
      </c>
      <c r="AW2929" s="5" t="s">
        <v>8405</v>
      </c>
      <c r="BG2929" s="5" t="s">
        <v>695</v>
      </c>
      <c r="BH2929" s="5" t="s">
        <v>696</v>
      </c>
      <c r="BI2929" s="5" t="s">
        <v>8854</v>
      </c>
      <c r="BJ2929" s="5" t="s">
        <v>8855</v>
      </c>
      <c r="BK2929" s="5" t="s">
        <v>261</v>
      </c>
      <c r="BL2929" s="5" t="s">
        <v>262</v>
      </c>
      <c r="BM2929" s="5" t="s">
        <v>2753</v>
      </c>
      <c r="BN2929" s="5" t="s">
        <v>2666</v>
      </c>
      <c r="BO2929" s="5" t="s">
        <v>1030</v>
      </c>
      <c r="BP2929" s="5" t="s">
        <v>1031</v>
      </c>
      <c r="BQ2929" s="5" t="s">
        <v>9120</v>
      </c>
      <c r="BR2929" s="5" t="s">
        <v>9121</v>
      </c>
      <c r="BS2929" s="5" t="s">
        <v>841</v>
      </c>
      <c r="BT2929" s="5" t="s">
        <v>842</v>
      </c>
    </row>
    <row r="2930" spans="1:72" ht="13.5" customHeight="1">
      <c r="A2930" s="7" t="str">
        <f>HYPERLINK("http://kyu.snu.ac.kr/sdhj/index.jsp?type=hj/GK14704_00IM0001_021b.jpg","1768_해북촌_021b")</f>
        <v>1768_해북촌_021b</v>
      </c>
      <c r="B2930" s="4">
        <v>1768</v>
      </c>
      <c r="C2930" s="4" t="s">
        <v>10444</v>
      </c>
      <c r="D2930" s="4" t="s">
        <v>10445</v>
      </c>
      <c r="E2930" s="4">
        <v>2929</v>
      </c>
      <c r="F2930" s="5">
        <v>15</v>
      </c>
      <c r="G2930" s="5" t="s">
        <v>8752</v>
      </c>
      <c r="H2930" s="5" t="s">
        <v>8753</v>
      </c>
      <c r="I2930" s="5">
        <v>7</v>
      </c>
      <c r="L2930" s="5">
        <v>1</v>
      </c>
      <c r="M2930" s="5" t="s">
        <v>9118</v>
      </c>
      <c r="N2930" s="5" t="s">
        <v>9119</v>
      </c>
      <c r="S2930" s="5" t="s">
        <v>95</v>
      </c>
      <c r="T2930" s="5" t="s">
        <v>96</v>
      </c>
      <c r="W2930" s="5" t="s">
        <v>1085</v>
      </c>
      <c r="X2930" s="5" t="s">
        <v>1086</v>
      </c>
      <c r="Y2930" s="5" t="s">
        <v>251</v>
      </c>
      <c r="Z2930" s="5" t="s">
        <v>252</v>
      </c>
      <c r="AC2930" s="4">
        <v>48</v>
      </c>
      <c r="AD2930" s="5" t="s">
        <v>942</v>
      </c>
      <c r="AE2930" s="5" t="s">
        <v>943</v>
      </c>
      <c r="AJ2930" s="5" t="s">
        <v>33</v>
      </c>
      <c r="AK2930" s="5" t="s">
        <v>34</v>
      </c>
      <c r="AL2930" s="5" t="s">
        <v>505</v>
      </c>
      <c r="AM2930" s="5" t="s">
        <v>506</v>
      </c>
      <c r="AT2930" s="5" t="s">
        <v>1030</v>
      </c>
      <c r="AU2930" s="5" t="s">
        <v>1031</v>
      </c>
      <c r="AV2930" s="5" t="s">
        <v>8979</v>
      </c>
      <c r="AW2930" s="5" t="s">
        <v>8980</v>
      </c>
      <c r="BG2930" s="5" t="s">
        <v>1030</v>
      </c>
      <c r="BH2930" s="5" t="s">
        <v>1031</v>
      </c>
      <c r="BI2930" s="5" t="s">
        <v>2835</v>
      </c>
      <c r="BJ2930" s="5" t="s">
        <v>2836</v>
      </c>
      <c r="BK2930" s="5" t="s">
        <v>1030</v>
      </c>
      <c r="BL2930" s="5" t="s">
        <v>1031</v>
      </c>
      <c r="BM2930" s="5" t="s">
        <v>4359</v>
      </c>
      <c r="BN2930" s="5" t="s">
        <v>3010</v>
      </c>
      <c r="BO2930" s="5" t="s">
        <v>1030</v>
      </c>
      <c r="BP2930" s="5" t="s">
        <v>1031</v>
      </c>
      <c r="BQ2930" s="5" t="s">
        <v>8981</v>
      </c>
      <c r="BR2930" s="5" t="s">
        <v>12484</v>
      </c>
      <c r="BS2930" s="5" t="s">
        <v>970</v>
      </c>
      <c r="BT2930" s="5" t="s">
        <v>971</v>
      </c>
    </row>
    <row r="2931" spans="1:72" ht="13.5" customHeight="1">
      <c r="A2931" s="7" t="str">
        <f>HYPERLINK("http://kyu.snu.ac.kr/sdhj/index.jsp?type=hj/GK14704_00IM0001_021b.jpg","1768_해북촌_021b")</f>
        <v>1768_해북촌_021b</v>
      </c>
      <c r="B2931" s="4">
        <v>1768</v>
      </c>
      <c r="C2931" s="4" t="s">
        <v>9817</v>
      </c>
      <c r="D2931" s="4" t="s">
        <v>9818</v>
      </c>
      <c r="E2931" s="4">
        <v>2930</v>
      </c>
      <c r="F2931" s="5">
        <v>15</v>
      </c>
      <c r="G2931" s="5" t="s">
        <v>8752</v>
      </c>
      <c r="H2931" s="5" t="s">
        <v>8753</v>
      </c>
      <c r="I2931" s="5">
        <v>7</v>
      </c>
      <c r="L2931" s="5">
        <v>1</v>
      </c>
      <c r="M2931" s="5" t="s">
        <v>9118</v>
      </c>
      <c r="N2931" s="5" t="s">
        <v>9119</v>
      </c>
      <c r="S2931" s="5" t="s">
        <v>127</v>
      </c>
      <c r="T2931" s="5" t="s">
        <v>128</v>
      </c>
      <c r="Y2931" s="5" t="s">
        <v>251</v>
      </c>
      <c r="Z2931" s="5" t="s">
        <v>252</v>
      </c>
      <c r="AC2931" s="4">
        <v>12</v>
      </c>
      <c r="AD2931" s="5" t="s">
        <v>183</v>
      </c>
      <c r="AE2931" s="5" t="s">
        <v>184</v>
      </c>
    </row>
    <row r="2932" spans="1:72" ht="13.5" customHeight="1">
      <c r="A2932" s="7" t="str">
        <f>HYPERLINK("http://kyu.snu.ac.kr/sdhj/index.jsp?type=hj/GK14704_00IM0001_021b.jpg","1768_해북촌_021b")</f>
        <v>1768_해북촌_021b</v>
      </c>
      <c r="B2932" s="4">
        <v>1768</v>
      </c>
      <c r="C2932" s="4" t="s">
        <v>9696</v>
      </c>
      <c r="D2932" s="4" t="s">
        <v>9697</v>
      </c>
      <c r="E2932" s="4">
        <v>2931</v>
      </c>
      <c r="F2932" s="5">
        <v>15</v>
      </c>
      <c r="G2932" s="5" t="s">
        <v>8752</v>
      </c>
      <c r="H2932" s="5" t="s">
        <v>8753</v>
      </c>
      <c r="I2932" s="5">
        <v>7</v>
      </c>
      <c r="L2932" s="5">
        <v>1</v>
      </c>
      <c r="M2932" s="5" t="s">
        <v>9118</v>
      </c>
      <c r="N2932" s="5" t="s">
        <v>9119</v>
      </c>
      <c r="S2932" s="5" t="s">
        <v>127</v>
      </c>
      <c r="T2932" s="5" t="s">
        <v>128</v>
      </c>
      <c r="Y2932" s="5" t="s">
        <v>251</v>
      </c>
      <c r="Z2932" s="5" t="s">
        <v>252</v>
      </c>
      <c r="AC2932" s="4">
        <v>19</v>
      </c>
      <c r="AD2932" s="5" t="s">
        <v>129</v>
      </c>
      <c r="AE2932" s="5" t="s">
        <v>130</v>
      </c>
    </row>
    <row r="2933" spans="1:72" ht="13.5" customHeight="1">
      <c r="A2933" s="7" t="str">
        <f>HYPERLINK("http://kyu.snu.ac.kr/sdhj/index.jsp?type=hj/GK14704_00IM0001_021b.jpg","1768_해북촌_021b")</f>
        <v>1768_해북촌_021b</v>
      </c>
      <c r="B2933" s="4">
        <v>1768</v>
      </c>
      <c r="C2933" s="4" t="s">
        <v>9696</v>
      </c>
      <c r="D2933" s="4" t="s">
        <v>9697</v>
      </c>
      <c r="E2933" s="4">
        <v>2932</v>
      </c>
      <c r="F2933" s="5">
        <v>15</v>
      </c>
      <c r="G2933" s="5" t="s">
        <v>8752</v>
      </c>
      <c r="H2933" s="5" t="s">
        <v>8753</v>
      </c>
      <c r="I2933" s="5">
        <v>7</v>
      </c>
      <c r="L2933" s="5">
        <v>1</v>
      </c>
      <c r="M2933" s="5" t="s">
        <v>9118</v>
      </c>
      <c r="N2933" s="5" t="s">
        <v>9119</v>
      </c>
      <c r="S2933" s="5" t="s">
        <v>115</v>
      </c>
      <c r="T2933" s="5" t="s">
        <v>116</v>
      </c>
      <c r="U2933" s="5" t="s">
        <v>2261</v>
      </c>
      <c r="V2933" s="5" t="s">
        <v>2262</v>
      </c>
      <c r="Y2933" s="5" t="s">
        <v>6706</v>
      </c>
      <c r="Z2933" s="5" t="s">
        <v>6707</v>
      </c>
      <c r="AC2933" s="4">
        <v>6</v>
      </c>
      <c r="AD2933" s="5" t="s">
        <v>724</v>
      </c>
      <c r="AE2933" s="5" t="s">
        <v>725</v>
      </c>
      <c r="AF2933" s="5" t="s">
        <v>610</v>
      </c>
      <c r="AG2933" s="5" t="s">
        <v>611</v>
      </c>
    </row>
    <row r="2934" spans="1:72" ht="13.5" customHeight="1">
      <c r="A2934" s="7" t="str">
        <f>HYPERLINK("http://kyu.snu.ac.kr/sdhj/index.jsp?type=hj/GK14704_00IM0001_021b.jpg","1768_해북촌_021b")</f>
        <v>1768_해북촌_021b</v>
      </c>
      <c r="B2934" s="4">
        <v>1768</v>
      </c>
      <c r="C2934" s="4" t="s">
        <v>10437</v>
      </c>
      <c r="D2934" s="4" t="s">
        <v>10438</v>
      </c>
      <c r="E2934" s="4">
        <v>2933</v>
      </c>
      <c r="F2934" s="5">
        <v>15</v>
      </c>
      <c r="G2934" s="5" t="s">
        <v>8752</v>
      </c>
      <c r="H2934" s="5" t="s">
        <v>8753</v>
      </c>
      <c r="I2934" s="5">
        <v>7</v>
      </c>
      <c r="L2934" s="5">
        <v>2</v>
      </c>
      <c r="M2934" s="4" t="s">
        <v>9122</v>
      </c>
      <c r="N2934" s="4" t="s">
        <v>9123</v>
      </c>
      <c r="S2934" s="4"/>
      <c r="T2934" s="4" t="s">
        <v>10594</v>
      </c>
      <c r="U2934" s="5" t="s">
        <v>1039</v>
      </c>
      <c r="V2934" s="5" t="s">
        <v>1040</v>
      </c>
      <c r="W2934" s="5" t="s">
        <v>408</v>
      </c>
      <c r="X2934" s="5" t="s">
        <v>409</v>
      </c>
      <c r="Y2934" s="5" t="s">
        <v>9124</v>
      </c>
      <c r="Z2934" s="5" t="s">
        <v>9125</v>
      </c>
      <c r="AC2934" s="4">
        <v>67</v>
      </c>
      <c r="AD2934" s="5" t="s">
        <v>141</v>
      </c>
      <c r="AE2934" s="5" t="s">
        <v>142</v>
      </c>
      <c r="AJ2934" s="5" t="s">
        <v>33</v>
      </c>
      <c r="AK2934" s="5" t="s">
        <v>34</v>
      </c>
      <c r="AL2934" s="5" t="s">
        <v>1126</v>
      </c>
      <c r="AM2934" s="5" t="s">
        <v>1127</v>
      </c>
      <c r="AV2934" s="5" t="s">
        <v>9126</v>
      </c>
      <c r="AW2934" s="5" t="s">
        <v>9127</v>
      </c>
      <c r="BI2934" s="5" t="s">
        <v>9128</v>
      </c>
      <c r="BJ2934" s="5" t="s">
        <v>6183</v>
      </c>
      <c r="BK2934" s="5" t="s">
        <v>261</v>
      </c>
      <c r="BL2934" s="5" t="s">
        <v>262</v>
      </c>
      <c r="BM2934" s="5" t="s">
        <v>9129</v>
      </c>
      <c r="BN2934" s="5" t="s">
        <v>9130</v>
      </c>
      <c r="BQ2934" s="5" t="s">
        <v>9131</v>
      </c>
      <c r="BR2934" s="5" t="s">
        <v>12520</v>
      </c>
      <c r="BS2934" s="5" t="s">
        <v>93</v>
      </c>
      <c r="BT2934" s="5" t="s">
        <v>94</v>
      </c>
    </row>
    <row r="2935" spans="1:72" ht="13.5" customHeight="1">
      <c r="A2935" s="7" t="str">
        <f>HYPERLINK("http://kyu.snu.ac.kr/sdhj/index.jsp?type=hj/GK14704_00IM0001_021b.jpg","1768_해북촌_021b")</f>
        <v>1768_해북촌_021b</v>
      </c>
      <c r="B2935" s="4">
        <v>1768</v>
      </c>
      <c r="C2935" s="4" t="s">
        <v>10513</v>
      </c>
      <c r="D2935" s="4" t="s">
        <v>10514</v>
      </c>
      <c r="E2935" s="4">
        <v>2934</v>
      </c>
      <c r="F2935" s="5">
        <v>15</v>
      </c>
      <c r="G2935" s="5" t="s">
        <v>8752</v>
      </c>
      <c r="H2935" s="5" t="s">
        <v>8753</v>
      </c>
      <c r="I2935" s="5">
        <v>7</v>
      </c>
      <c r="L2935" s="5">
        <v>2</v>
      </c>
      <c r="M2935" s="5" t="s">
        <v>9122</v>
      </c>
      <c r="N2935" s="5" t="s">
        <v>9123</v>
      </c>
      <c r="S2935" s="5" t="s">
        <v>95</v>
      </c>
      <c r="T2935" s="5" t="s">
        <v>96</v>
      </c>
      <c r="W2935" s="5" t="s">
        <v>249</v>
      </c>
      <c r="X2935" s="4" t="s">
        <v>10604</v>
      </c>
      <c r="Y2935" s="5" t="s">
        <v>251</v>
      </c>
      <c r="Z2935" s="5" t="s">
        <v>252</v>
      </c>
      <c r="AC2935" s="4">
        <v>64</v>
      </c>
      <c r="AD2935" s="5" t="s">
        <v>316</v>
      </c>
      <c r="AE2935" s="5" t="s">
        <v>317</v>
      </c>
      <c r="AJ2935" s="5" t="s">
        <v>33</v>
      </c>
      <c r="AK2935" s="5" t="s">
        <v>34</v>
      </c>
      <c r="AL2935" s="5" t="s">
        <v>266</v>
      </c>
      <c r="AM2935" s="4" t="s">
        <v>11274</v>
      </c>
      <c r="AV2935" s="5" t="s">
        <v>9132</v>
      </c>
      <c r="AW2935" s="5" t="s">
        <v>8405</v>
      </c>
      <c r="BI2935" s="5" t="s">
        <v>8854</v>
      </c>
      <c r="BJ2935" s="5" t="s">
        <v>8855</v>
      </c>
      <c r="BK2935" s="5" t="s">
        <v>261</v>
      </c>
      <c r="BL2935" s="5" t="s">
        <v>262</v>
      </c>
      <c r="BM2935" s="5" t="s">
        <v>2753</v>
      </c>
      <c r="BN2935" s="5" t="s">
        <v>2666</v>
      </c>
      <c r="BQ2935" s="5" t="s">
        <v>9120</v>
      </c>
      <c r="BR2935" s="5" t="s">
        <v>9121</v>
      </c>
      <c r="BS2935" s="5" t="s">
        <v>841</v>
      </c>
      <c r="BT2935" s="5" t="s">
        <v>842</v>
      </c>
    </row>
    <row r="2936" spans="1:72" ht="13.5" customHeight="1">
      <c r="A2936" s="7" t="str">
        <f>HYPERLINK("http://kyu.snu.ac.kr/sdhj/index.jsp?type=hj/GK14704_00IM0001_021b.jpg","1768_해북촌_021b")</f>
        <v>1768_해북촌_021b</v>
      </c>
      <c r="B2936" s="4">
        <v>1768</v>
      </c>
      <c r="C2936" s="4" t="s">
        <v>10444</v>
      </c>
      <c r="D2936" s="4" t="s">
        <v>10445</v>
      </c>
      <c r="E2936" s="4">
        <v>2935</v>
      </c>
      <c r="F2936" s="5">
        <v>15</v>
      </c>
      <c r="G2936" s="5" t="s">
        <v>8752</v>
      </c>
      <c r="H2936" s="5" t="s">
        <v>8753</v>
      </c>
      <c r="I2936" s="5">
        <v>7</v>
      </c>
      <c r="L2936" s="5">
        <v>2</v>
      </c>
      <c r="M2936" s="5" t="s">
        <v>9122</v>
      </c>
      <c r="N2936" s="5" t="s">
        <v>9123</v>
      </c>
      <c r="S2936" s="5" t="s">
        <v>115</v>
      </c>
      <c r="T2936" s="5" t="s">
        <v>116</v>
      </c>
      <c r="U2936" s="5" t="s">
        <v>8412</v>
      </c>
      <c r="V2936" s="5" t="s">
        <v>8413</v>
      </c>
      <c r="Y2936" s="5" t="s">
        <v>9133</v>
      </c>
      <c r="Z2936" s="5" t="s">
        <v>9134</v>
      </c>
      <c r="AC2936" s="4">
        <v>33</v>
      </c>
      <c r="AD2936" s="5" t="s">
        <v>223</v>
      </c>
      <c r="AE2936" s="5" t="s">
        <v>224</v>
      </c>
    </row>
    <row r="2937" spans="1:72" ht="13.5" customHeight="1">
      <c r="A2937" s="7" t="str">
        <f>HYPERLINK("http://kyu.snu.ac.kr/sdhj/index.jsp?type=hj/GK14704_00IM0001_021b.jpg","1768_해북촌_021b")</f>
        <v>1768_해북촌_021b</v>
      </c>
      <c r="B2937" s="4">
        <v>1768</v>
      </c>
      <c r="C2937" s="4" t="s">
        <v>10058</v>
      </c>
      <c r="D2937" s="4" t="s">
        <v>10059</v>
      </c>
      <c r="E2937" s="4">
        <v>2936</v>
      </c>
      <c r="F2937" s="5">
        <v>15</v>
      </c>
      <c r="G2937" s="5" t="s">
        <v>8752</v>
      </c>
      <c r="H2937" s="5" t="s">
        <v>8753</v>
      </c>
      <c r="I2937" s="5">
        <v>7</v>
      </c>
      <c r="L2937" s="5">
        <v>2</v>
      </c>
      <c r="M2937" s="5" t="s">
        <v>9122</v>
      </c>
      <c r="N2937" s="5" t="s">
        <v>9123</v>
      </c>
      <c r="S2937" s="5" t="s">
        <v>121</v>
      </c>
      <c r="T2937" s="5" t="s">
        <v>122</v>
      </c>
      <c r="W2937" s="5" t="s">
        <v>249</v>
      </c>
      <c r="X2937" s="4" t="s">
        <v>10604</v>
      </c>
      <c r="Y2937" s="5" t="s">
        <v>251</v>
      </c>
      <c r="Z2937" s="5" t="s">
        <v>252</v>
      </c>
      <c r="AC2937" s="4">
        <v>41</v>
      </c>
      <c r="AD2937" s="5" t="s">
        <v>1175</v>
      </c>
      <c r="AE2937" s="5" t="s">
        <v>1176</v>
      </c>
    </row>
    <row r="2938" spans="1:72" ht="13.5" customHeight="1">
      <c r="A2938" s="7" t="str">
        <f>HYPERLINK("http://kyu.snu.ac.kr/sdhj/index.jsp?type=hj/GK14704_00IM0001_021b.jpg","1768_해북촌_021b")</f>
        <v>1768_해북촌_021b</v>
      </c>
      <c r="B2938" s="4">
        <v>1768</v>
      </c>
      <c r="C2938" s="4" t="s">
        <v>10217</v>
      </c>
      <c r="D2938" s="4" t="s">
        <v>10218</v>
      </c>
      <c r="E2938" s="4">
        <v>2937</v>
      </c>
      <c r="F2938" s="5">
        <v>15</v>
      </c>
      <c r="G2938" s="5" t="s">
        <v>8752</v>
      </c>
      <c r="H2938" s="5" t="s">
        <v>8753</v>
      </c>
      <c r="I2938" s="5">
        <v>7</v>
      </c>
      <c r="L2938" s="5">
        <v>2</v>
      </c>
      <c r="M2938" s="5" t="s">
        <v>9122</v>
      </c>
      <c r="N2938" s="5" t="s">
        <v>9123</v>
      </c>
      <c r="S2938" s="5" t="s">
        <v>115</v>
      </c>
      <c r="T2938" s="5" t="s">
        <v>116</v>
      </c>
      <c r="U2938" s="5" t="s">
        <v>9135</v>
      </c>
      <c r="V2938" s="5" t="s">
        <v>9136</v>
      </c>
      <c r="Y2938" s="5" t="s">
        <v>9137</v>
      </c>
      <c r="Z2938" s="5" t="s">
        <v>9138</v>
      </c>
      <c r="AC2938" s="4">
        <v>25</v>
      </c>
      <c r="AD2938" s="5" t="s">
        <v>125</v>
      </c>
      <c r="AE2938" s="5" t="s">
        <v>126</v>
      </c>
    </row>
    <row r="2939" spans="1:72" ht="13.5" customHeight="1">
      <c r="A2939" s="7" t="str">
        <f>HYPERLINK("http://kyu.snu.ac.kr/sdhj/index.jsp?type=hj/GK14704_00IM0001_021b.jpg","1768_해북촌_021b")</f>
        <v>1768_해북촌_021b</v>
      </c>
      <c r="B2939" s="4">
        <v>1768</v>
      </c>
      <c r="C2939" s="4" t="s">
        <v>10217</v>
      </c>
      <c r="D2939" s="4" t="s">
        <v>10218</v>
      </c>
      <c r="E2939" s="4">
        <v>2938</v>
      </c>
      <c r="F2939" s="5">
        <v>15</v>
      </c>
      <c r="G2939" s="5" t="s">
        <v>8752</v>
      </c>
      <c r="H2939" s="5" t="s">
        <v>8753</v>
      </c>
      <c r="I2939" s="5">
        <v>7</v>
      </c>
      <c r="L2939" s="5">
        <v>3</v>
      </c>
      <c r="M2939" s="4" t="s">
        <v>9139</v>
      </c>
      <c r="N2939" s="4" t="s">
        <v>9140</v>
      </c>
      <c r="S2939" s="4"/>
      <c r="T2939" s="4" t="s">
        <v>11538</v>
      </c>
      <c r="U2939" s="5" t="s">
        <v>8771</v>
      </c>
      <c r="V2939" s="5" t="s">
        <v>8772</v>
      </c>
      <c r="W2939" s="5" t="s">
        <v>408</v>
      </c>
      <c r="X2939" s="5" t="s">
        <v>409</v>
      </c>
      <c r="Y2939" s="5" t="s">
        <v>9141</v>
      </c>
      <c r="Z2939" s="5" t="s">
        <v>9142</v>
      </c>
      <c r="AC2939" s="4">
        <v>76</v>
      </c>
      <c r="AD2939" s="5" t="s">
        <v>191</v>
      </c>
      <c r="AE2939" s="5" t="s">
        <v>192</v>
      </c>
      <c r="AJ2939" s="5" t="s">
        <v>33</v>
      </c>
      <c r="AK2939" s="5" t="s">
        <v>34</v>
      </c>
      <c r="AL2939" s="5" t="s">
        <v>93</v>
      </c>
      <c r="AM2939" s="5" t="s">
        <v>94</v>
      </c>
      <c r="AT2939" s="5" t="s">
        <v>1136</v>
      </c>
      <c r="AU2939" s="5" t="s">
        <v>12521</v>
      </c>
      <c r="AV2939" s="5" t="s">
        <v>4359</v>
      </c>
      <c r="AW2939" s="5" t="s">
        <v>3010</v>
      </c>
      <c r="BG2939" s="5" t="s">
        <v>1030</v>
      </c>
      <c r="BH2939" s="5" t="s">
        <v>1031</v>
      </c>
      <c r="BI2939" s="5" t="s">
        <v>8443</v>
      </c>
      <c r="BJ2939" s="5" t="s">
        <v>8444</v>
      </c>
      <c r="BK2939" s="5" t="s">
        <v>1030</v>
      </c>
      <c r="BL2939" s="5" t="s">
        <v>1031</v>
      </c>
      <c r="BM2939" s="5" t="s">
        <v>9143</v>
      </c>
      <c r="BN2939" s="5" t="s">
        <v>9144</v>
      </c>
      <c r="BO2939" s="5" t="s">
        <v>563</v>
      </c>
      <c r="BP2939" s="5" t="s">
        <v>564</v>
      </c>
      <c r="BQ2939" s="5" t="s">
        <v>9145</v>
      </c>
      <c r="BR2939" s="5" t="s">
        <v>12522</v>
      </c>
      <c r="BS2939" s="5" t="s">
        <v>1811</v>
      </c>
      <c r="BT2939" s="5" t="s">
        <v>1812</v>
      </c>
    </row>
    <row r="2940" spans="1:72" ht="13.5" customHeight="1">
      <c r="A2940" s="7" t="str">
        <f>HYPERLINK("http://kyu.snu.ac.kr/sdhj/index.jsp?type=hj/GK14704_00IM0001_021b.jpg","1768_해북촌_021b")</f>
        <v>1768_해북촌_021b</v>
      </c>
      <c r="B2940" s="4">
        <v>1768</v>
      </c>
      <c r="C2940" s="4" t="s">
        <v>10159</v>
      </c>
      <c r="D2940" s="4" t="s">
        <v>10160</v>
      </c>
      <c r="E2940" s="4">
        <v>2939</v>
      </c>
      <c r="F2940" s="5">
        <v>15</v>
      </c>
      <c r="G2940" s="5" t="s">
        <v>8752</v>
      </c>
      <c r="H2940" s="5" t="s">
        <v>8753</v>
      </c>
      <c r="I2940" s="5">
        <v>7</v>
      </c>
      <c r="L2940" s="5">
        <v>3</v>
      </c>
      <c r="M2940" s="5" t="s">
        <v>9139</v>
      </c>
      <c r="N2940" s="5" t="s">
        <v>9140</v>
      </c>
      <c r="S2940" s="5" t="s">
        <v>95</v>
      </c>
      <c r="T2940" s="5" t="s">
        <v>96</v>
      </c>
      <c r="W2940" s="5" t="s">
        <v>250</v>
      </c>
      <c r="X2940" s="4" t="s">
        <v>11552</v>
      </c>
      <c r="Y2940" s="5" t="s">
        <v>251</v>
      </c>
      <c r="Z2940" s="5" t="s">
        <v>252</v>
      </c>
      <c r="AC2940" s="4">
        <v>75</v>
      </c>
      <c r="AD2940" s="5" t="s">
        <v>213</v>
      </c>
      <c r="AE2940" s="5" t="s">
        <v>214</v>
      </c>
      <c r="AJ2940" s="5" t="s">
        <v>33</v>
      </c>
      <c r="AK2940" s="5" t="s">
        <v>34</v>
      </c>
      <c r="AL2940" s="5" t="s">
        <v>93</v>
      </c>
      <c r="AM2940" s="5" t="s">
        <v>94</v>
      </c>
      <c r="AV2940" s="5" t="s">
        <v>9146</v>
      </c>
      <c r="AW2940" s="5" t="s">
        <v>9147</v>
      </c>
      <c r="BG2940" s="5" t="s">
        <v>1030</v>
      </c>
      <c r="BH2940" s="5" t="s">
        <v>1031</v>
      </c>
      <c r="BI2940" s="5" t="s">
        <v>9148</v>
      </c>
      <c r="BJ2940" s="5" t="s">
        <v>9149</v>
      </c>
      <c r="BM2940" s="5" t="s">
        <v>6637</v>
      </c>
      <c r="BN2940" s="5" t="s">
        <v>6638</v>
      </c>
      <c r="BQ2940" s="5" t="s">
        <v>9150</v>
      </c>
      <c r="BR2940" s="5" t="s">
        <v>12523</v>
      </c>
      <c r="BS2940" s="5" t="s">
        <v>266</v>
      </c>
      <c r="BT2940" s="4" t="s">
        <v>11230</v>
      </c>
    </row>
    <row r="2941" spans="1:72" ht="13.5" customHeight="1">
      <c r="A2941" s="7" t="str">
        <f>HYPERLINK("http://kyu.snu.ac.kr/sdhj/index.jsp?type=hj/GK14704_00IM0001_021b.jpg","1768_해북촌_021b")</f>
        <v>1768_해북촌_021b</v>
      </c>
      <c r="B2941" s="4">
        <v>1768</v>
      </c>
      <c r="C2941" s="4" t="s">
        <v>9817</v>
      </c>
      <c r="D2941" s="4" t="s">
        <v>9818</v>
      </c>
      <c r="E2941" s="4">
        <v>2940</v>
      </c>
      <c r="F2941" s="5">
        <v>15</v>
      </c>
      <c r="G2941" s="5" t="s">
        <v>8752</v>
      </c>
      <c r="H2941" s="5" t="s">
        <v>8753</v>
      </c>
      <c r="I2941" s="5">
        <v>7</v>
      </c>
      <c r="L2941" s="5">
        <v>4</v>
      </c>
      <c r="M2941" s="4" t="s">
        <v>9151</v>
      </c>
      <c r="N2941" s="4" t="s">
        <v>9152</v>
      </c>
      <c r="S2941" s="4"/>
      <c r="T2941" s="4" t="s">
        <v>10835</v>
      </c>
      <c r="U2941" s="5" t="s">
        <v>3411</v>
      </c>
      <c r="V2941" s="5" t="s">
        <v>3412</v>
      </c>
      <c r="W2941" s="5" t="s">
        <v>249</v>
      </c>
      <c r="X2941" s="4" t="s">
        <v>10749</v>
      </c>
      <c r="Y2941" s="5" t="s">
        <v>9153</v>
      </c>
      <c r="Z2941" s="5" t="s">
        <v>7208</v>
      </c>
      <c r="AC2941" s="4">
        <v>66</v>
      </c>
      <c r="AD2941" s="5" t="s">
        <v>525</v>
      </c>
      <c r="AE2941" s="5" t="s">
        <v>526</v>
      </c>
      <c r="AJ2941" s="5" t="s">
        <v>33</v>
      </c>
      <c r="AK2941" s="5" t="s">
        <v>34</v>
      </c>
      <c r="AL2941" s="5" t="s">
        <v>266</v>
      </c>
      <c r="AM2941" s="4" t="s">
        <v>12012</v>
      </c>
      <c r="AV2941" s="5" t="s">
        <v>9154</v>
      </c>
      <c r="AW2941" s="5" t="s">
        <v>9155</v>
      </c>
      <c r="BI2941" s="5" t="s">
        <v>9033</v>
      </c>
      <c r="BJ2941" s="5" t="s">
        <v>9034</v>
      </c>
      <c r="BM2941" s="5" t="s">
        <v>3126</v>
      </c>
      <c r="BN2941" s="5" t="s">
        <v>1281</v>
      </c>
      <c r="BQ2941" s="5" t="s">
        <v>9035</v>
      </c>
      <c r="BR2941" s="5" t="s">
        <v>9036</v>
      </c>
      <c r="BS2941" s="5" t="s">
        <v>279</v>
      </c>
      <c r="BT2941" s="5" t="s">
        <v>280</v>
      </c>
    </row>
    <row r="2942" spans="1:72" ht="13.5" customHeight="1">
      <c r="A2942" s="7" t="str">
        <f>HYPERLINK("http://kyu.snu.ac.kr/sdhj/index.jsp?type=hj/GK14704_00IM0001_021b.jpg","1768_해북촌_021b")</f>
        <v>1768_해북촌_021b</v>
      </c>
      <c r="B2942" s="4">
        <v>1768</v>
      </c>
      <c r="C2942" s="4" t="s">
        <v>10258</v>
      </c>
      <c r="D2942" s="4" t="s">
        <v>10259</v>
      </c>
      <c r="E2942" s="4">
        <v>2941</v>
      </c>
      <c r="F2942" s="5">
        <v>15</v>
      </c>
      <c r="G2942" s="5" t="s">
        <v>8752</v>
      </c>
      <c r="H2942" s="5" t="s">
        <v>8753</v>
      </c>
      <c r="I2942" s="5">
        <v>7</v>
      </c>
      <c r="L2942" s="5">
        <v>4</v>
      </c>
      <c r="M2942" s="5" t="s">
        <v>9151</v>
      </c>
      <c r="N2942" s="5" t="s">
        <v>9152</v>
      </c>
      <c r="S2942" s="5" t="s">
        <v>95</v>
      </c>
      <c r="T2942" s="5" t="s">
        <v>96</v>
      </c>
      <c r="W2942" s="5" t="s">
        <v>946</v>
      </c>
      <c r="X2942" s="5" t="s">
        <v>815</v>
      </c>
      <c r="Y2942" s="5" t="s">
        <v>251</v>
      </c>
      <c r="Z2942" s="5" t="s">
        <v>252</v>
      </c>
      <c r="AC2942" s="4">
        <v>66</v>
      </c>
      <c r="AD2942" s="5" t="s">
        <v>525</v>
      </c>
      <c r="AE2942" s="5" t="s">
        <v>526</v>
      </c>
      <c r="AJ2942" s="5" t="s">
        <v>33</v>
      </c>
      <c r="AK2942" s="5" t="s">
        <v>34</v>
      </c>
      <c r="AL2942" s="5" t="s">
        <v>93</v>
      </c>
      <c r="AM2942" s="5" t="s">
        <v>94</v>
      </c>
      <c r="AT2942" s="5" t="s">
        <v>1030</v>
      </c>
      <c r="AU2942" s="5" t="s">
        <v>1031</v>
      </c>
      <c r="AV2942" s="5" t="s">
        <v>9156</v>
      </c>
      <c r="AW2942" s="5" t="s">
        <v>9157</v>
      </c>
      <c r="BG2942" s="5" t="s">
        <v>1030</v>
      </c>
      <c r="BH2942" s="5" t="s">
        <v>1031</v>
      </c>
      <c r="BI2942" s="5" t="s">
        <v>9158</v>
      </c>
      <c r="BJ2942" s="5" t="s">
        <v>9159</v>
      </c>
      <c r="BM2942" s="5" t="s">
        <v>9160</v>
      </c>
      <c r="BN2942" s="5" t="s">
        <v>9161</v>
      </c>
      <c r="BO2942" s="5" t="s">
        <v>1030</v>
      </c>
      <c r="BP2942" s="5" t="s">
        <v>1031</v>
      </c>
      <c r="BQ2942" s="5" t="s">
        <v>9162</v>
      </c>
      <c r="BR2942" s="5" t="s">
        <v>12524</v>
      </c>
      <c r="BS2942" s="5" t="s">
        <v>970</v>
      </c>
      <c r="BT2942" s="5" t="s">
        <v>971</v>
      </c>
    </row>
    <row r="2943" spans="1:72" ht="13.5" customHeight="1">
      <c r="A2943" s="7" t="str">
        <f>HYPERLINK("http://kyu.snu.ac.kr/sdhj/index.jsp?type=hj/GK14704_00IM0001_021b.jpg","1768_해북촌_021b")</f>
        <v>1768_해북촌_021b</v>
      </c>
      <c r="B2943" s="4">
        <v>1768</v>
      </c>
      <c r="C2943" s="4" t="s">
        <v>9817</v>
      </c>
      <c r="D2943" s="4" t="s">
        <v>9818</v>
      </c>
      <c r="E2943" s="4">
        <v>2942</v>
      </c>
      <c r="F2943" s="5">
        <v>15</v>
      </c>
      <c r="G2943" s="5" t="s">
        <v>8752</v>
      </c>
      <c r="H2943" s="5" t="s">
        <v>8753</v>
      </c>
      <c r="I2943" s="5">
        <v>7</v>
      </c>
      <c r="L2943" s="5">
        <v>4</v>
      </c>
      <c r="M2943" s="5" t="s">
        <v>9151</v>
      </c>
      <c r="N2943" s="5" t="s">
        <v>9152</v>
      </c>
      <c r="S2943" s="5" t="s">
        <v>115</v>
      </c>
      <c r="T2943" s="5" t="s">
        <v>116</v>
      </c>
      <c r="U2943" s="5" t="s">
        <v>7273</v>
      </c>
      <c r="V2943" s="5" t="s">
        <v>7274</v>
      </c>
      <c r="Y2943" s="5" t="s">
        <v>9163</v>
      </c>
      <c r="Z2943" s="5" t="s">
        <v>9164</v>
      </c>
      <c r="AC2943" s="4">
        <v>8</v>
      </c>
      <c r="AD2943" s="5" t="s">
        <v>141</v>
      </c>
      <c r="AE2943" s="5" t="s">
        <v>142</v>
      </c>
    </row>
    <row r="2944" spans="1:72" ht="13.5" customHeight="1">
      <c r="A2944" s="7" t="str">
        <f>HYPERLINK("http://kyu.snu.ac.kr/sdhj/index.jsp?type=hj/GK14704_00IM0001_021b.jpg","1768_해북촌_021b")</f>
        <v>1768_해북촌_021b</v>
      </c>
      <c r="B2944" s="4">
        <v>1768</v>
      </c>
      <c r="C2944" s="4" t="s">
        <v>9834</v>
      </c>
      <c r="D2944" s="4" t="s">
        <v>9835</v>
      </c>
      <c r="E2944" s="4">
        <v>2943</v>
      </c>
      <c r="F2944" s="5">
        <v>15</v>
      </c>
      <c r="G2944" s="5" t="s">
        <v>8752</v>
      </c>
      <c r="H2944" s="5" t="s">
        <v>8753</v>
      </c>
      <c r="I2944" s="5">
        <v>7</v>
      </c>
      <c r="L2944" s="5">
        <v>5</v>
      </c>
      <c r="M2944" s="4" t="s">
        <v>9165</v>
      </c>
      <c r="N2944" s="4" t="s">
        <v>9166</v>
      </c>
      <c r="S2944" s="4"/>
      <c r="T2944" s="4" t="s">
        <v>10594</v>
      </c>
      <c r="U2944" s="5" t="s">
        <v>9167</v>
      </c>
      <c r="V2944" s="5" t="s">
        <v>9168</v>
      </c>
      <c r="W2944" s="5" t="s">
        <v>249</v>
      </c>
      <c r="X2944" s="4" t="s">
        <v>10604</v>
      </c>
      <c r="Y2944" s="5" t="s">
        <v>1012</v>
      </c>
      <c r="Z2944" s="5" t="s">
        <v>1013</v>
      </c>
      <c r="AC2944" s="4">
        <v>38</v>
      </c>
      <c r="AD2944" s="5" t="s">
        <v>349</v>
      </c>
      <c r="AE2944" s="5" t="s">
        <v>350</v>
      </c>
      <c r="AJ2944" s="5" t="s">
        <v>33</v>
      </c>
      <c r="AK2944" s="5" t="s">
        <v>34</v>
      </c>
      <c r="AL2944" s="5" t="s">
        <v>266</v>
      </c>
      <c r="AM2944" s="4" t="s">
        <v>11274</v>
      </c>
      <c r="AV2944" s="5" t="s">
        <v>12440</v>
      </c>
      <c r="AW2944" s="5" t="s">
        <v>8564</v>
      </c>
      <c r="BI2944" s="5" t="s">
        <v>3281</v>
      </c>
      <c r="BJ2944" s="5" t="s">
        <v>2078</v>
      </c>
      <c r="BM2944" s="5" t="s">
        <v>8854</v>
      </c>
      <c r="BN2944" s="5" t="s">
        <v>8855</v>
      </c>
      <c r="BO2944" s="5" t="s">
        <v>563</v>
      </c>
      <c r="BP2944" s="5" t="s">
        <v>564</v>
      </c>
      <c r="BQ2944" s="5" t="s">
        <v>9169</v>
      </c>
      <c r="BR2944" s="5" t="s">
        <v>12525</v>
      </c>
      <c r="BS2944" s="5" t="s">
        <v>533</v>
      </c>
      <c r="BT2944" s="5" t="s">
        <v>534</v>
      </c>
    </row>
    <row r="2945" spans="1:72" ht="13.5" customHeight="1">
      <c r="A2945" s="7" t="str">
        <f>HYPERLINK("http://kyu.snu.ac.kr/sdhj/index.jsp?type=hj/GK14704_00IM0001_021b.jpg","1768_해북촌_021b")</f>
        <v>1768_해북촌_021b</v>
      </c>
      <c r="B2945" s="4">
        <v>1768</v>
      </c>
      <c r="C2945" s="4" t="s">
        <v>10217</v>
      </c>
      <c r="D2945" s="4" t="s">
        <v>10218</v>
      </c>
      <c r="E2945" s="4">
        <v>2944</v>
      </c>
      <c r="F2945" s="5">
        <v>15</v>
      </c>
      <c r="G2945" s="5" t="s">
        <v>8752</v>
      </c>
      <c r="H2945" s="5" t="s">
        <v>8753</v>
      </c>
      <c r="I2945" s="5">
        <v>7</v>
      </c>
      <c r="L2945" s="5">
        <v>5</v>
      </c>
      <c r="M2945" s="5" t="s">
        <v>9165</v>
      </c>
      <c r="N2945" s="5" t="s">
        <v>9166</v>
      </c>
      <c r="S2945" s="5" t="s">
        <v>95</v>
      </c>
      <c r="T2945" s="5" t="s">
        <v>96</v>
      </c>
      <c r="W2945" s="5" t="s">
        <v>2284</v>
      </c>
      <c r="X2945" s="5" t="s">
        <v>2285</v>
      </c>
      <c r="Y2945" s="5" t="s">
        <v>251</v>
      </c>
      <c r="Z2945" s="5" t="s">
        <v>252</v>
      </c>
      <c r="AC2945" s="4">
        <v>38</v>
      </c>
      <c r="AD2945" s="5" t="s">
        <v>349</v>
      </c>
      <c r="AE2945" s="5" t="s">
        <v>350</v>
      </c>
      <c r="AJ2945" s="5" t="s">
        <v>33</v>
      </c>
      <c r="AK2945" s="5" t="s">
        <v>34</v>
      </c>
      <c r="AL2945" s="5" t="s">
        <v>4682</v>
      </c>
      <c r="AM2945" s="5" t="s">
        <v>4683</v>
      </c>
      <c r="AV2945" s="5" t="s">
        <v>5643</v>
      </c>
      <c r="AW2945" s="5" t="s">
        <v>5644</v>
      </c>
      <c r="BI2945" s="5" t="s">
        <v>9170</v>
      </c>
      <c r="BJ2945" s="5" t="s">
        <v>9171</v>
      </c>
      <c r="BM2945" s="5" t="s">
        <v>9172</v>
      </c>
      <c r="BN2945" s="5" t="s">
        <v>9173</v>
      </c>
      <c r="BQ2945" s="5" t="s">
        <v>9174</v>
      </c>
      <c r="BR2945" s="5" t="s">
        <v>9175</v>
      </c>
      <c r="BS2945" s="5" t="s">
        <v>9176</v>
      </c>
      <c r="BT2945" s="5" t="s">
        <v>9177</v>
      </c>
    </row>
    <row r="2946" spans="1:72" ht="13.5" customHeight="1">
      <c r="A2946" s="7" t="str">
        <f>HYPERLINK("http://kyu.snu.ac.kr/sdhj/index.jsp?type=hj/GK14704_00IM0001_021b.jpg","1768_해북촌_021b")</f>
        <v>1768_해북촌_021b</v>
      </c>
      <c r="B2946" s="4">
        <v>1768</v>
      </c>
      <c r="C2946" s="4" t="s">
        <v>10361</v>
      </c>
      <c r="D2946" s="4" t="s">
        <v>10362</v>
      </c>
      <c r="E2946" s="4">
        <v>2945</v>
      </c>
      <c r="F2946" s="5">
        <v>15</v>
      </c>
      <c r="G2946" s="5" t="s">
        <v>8752</v>
      </c>
      <c r="H2946" s="5" t="s">
        <v>8753</v>
      </c>
      <c r="I2946" s="5">
        <v>7</v>
      </c>
      <c r="L2946" s="5">
        <v>5</v>
      </c>
      <c r="M2946" s="5" t="s">
        <v>9165</v>
      </c>
      <c r="N2946" s="5" t="s">
        <v>9166</v>
      </c>
      <c r="S2946" s="5" t="s">
        <v>127</v>
      </c>
      <c r="T2946" s="5" t="s">
        <v>128</v>
      </c>
      <c r="Y2946" s="5" t="s">
        <v>251</v>
      </c>
      <c r="Z2946" s="5" t="s">
        <v>252</v>
      </c>
      <c r="AC2946" s="4">
        <v>11</v>
      </c>
      <c r="AD2946" s="5" t="s">
        <v>183</v>
      </c>
      <c r="AE2946" s="5" t="s">
        <v>184</v>
      </c>
    </row>
    <row r="2947" spans="1:72" ht="13.5" customHeight="1">
      <c r="A2947" s="7" t="str">
        <f>HYPERLINK("http://kyu.snu.ac.kr/sdhj/index.jsp?type=hj/GK14704_00IM0001_021b.jpg","1768_해북촌_021b")</f>
        <v>1768_해북촌_021b</v>
      </c>
      <c r="B2947" s="4">
        <v>1768</v>
      </c>
      <c r="C2947" s="4" t="s">
        <v>10217</v>
      </c>
      <c r="D2947" s="4" t="s">
        <v>10218</v>
      </c>
      <c r="E2947" s="4">
        <v>2946</v>
      </c>
      <c r="F2947" s="5">
        <v>15</v>
      </c>
      <c r="G2947" s="5" t="s">
        <v>8752</v>
      </c>
      <c r="H2947" s="5" t="s">
        <v>8753</v>
      </c>
      <c r="I2947" s="5">
        <v>7</v>
      </c>
      <c r="L2947" s="5">
        <v>5</v>
      </c>
      <c r="M2947" s="5" t="s">
        <v>9165</v>
      </c>
      <c r="N2947" s="5" t="s">
        <v>9166</v>
      </c>
      <c r="S2947" s="5" t="s">
        <v>115</v>
      </c>
      <c r="T2947" s="5" t="s">
        <v>116</v>
      </c>
      <c r="U2947" s="5" t="s">
        <v>7273</v>
      </c>
      <c r="V2947" s="5" t="s">
        <v>7274</v>
      </c>
      <c r="Y2947" s="5" t="s">
        <v>5998</v>
      </c>
      <c r="Z2947" s="5" t="s">
        <v>5999</v>
      </c>
      <c r="AC2947" s="4">
        <v>9</v>
      </c>
      <c r="AD2947" s="5" t="s">
        <v>129</v>
      </c>
      <c r="AE2947" s="5" t="s">
        <v>130</v>
      </c>
    </row>
    <row r="2948" spans="1:72" ht="13.5" customHeight="1">
      <c r="A2948" s="7" t="str">
        <f>HYPERLINK("http://kyu.snu.ac.kr/sdhj/index.jsp?type=hj/GK14704_00IM0001_021b.jpg","1768_해북촌_021b")</f>
        <v>1768_해북촌_021b</v>
      </c>
      <c r="B2948" s="4">
        <v>1768</v>
      </c>
      <c r="C2948" s="4" t="s">
        <v>10217</v>
      </c>
      <c r="D2948" s="4" t="s">
        <v>10218</v>
      </c>
      <c r="E2948" s="4">
        <v>2947</v>
      </c>
      <c r="F2948" s="5">
        <v>15</v>
      </c>
      <c r="G2948" s="5" t="s">
        <v>8752</v>
      </c>
      <c r="H2948" s="5" t="s">
        <v>8753</v>
      </c>
      <c r="I2948" s="5">
        <v>7</v>
      </c>
      <c r="L2948" s="5">
        <v>5</v>
      </c>
      <c r="M2948" s="5" t="s">
        <v>9165</v>
      </c>
      <c r="N2948" s="5" t="s">
        <v>9166</v>
      </c>
      <c r="S2948" s="5" t="s">
        <v>115</v>
      </c>
      <c r="T2948" s="5" t="s">
        <v>116</v>
      </c>
      <c r="U2948" s="5" t="s">
        <v>9178</v>
      </c>
      <c r="V2948" s="5" t="s">
        <v>9179</v>
      </c>
      <c r="Y2948" s="5" t="s">
        <v>3787</v>
      </c>
      <c r="Z2948" s="5" t="s">
        <v>3788</v>
      </c>
      <c r="AC2948" s="4">
        <v>7</v>
      </c>
      <c r="AD2948" s="5" t="s">
        <v>141</v>
      </c>
      <c r="AE2948" s="5" t="s">
        <v>142</v>
      </c>
    </row>
    <row r="2949" spans="1:72" ht="13.5" customHeight="1">
      <c r="A2949" s="7" t="str">
        <f>HYPERLINK("http://kyu.snu.ac.kr/sdhj/index.jsp?type=hj/GK14704_00IM0001_021b.jpg","1768_해북촌_021b")</f>
        <v>1768_해북촌_021b</v>
      </c>
      <c r="B2949" s="4">
        <v>1768</v>
      </c>
      <c r="C2949" s="4" t="s">
        <v>10602</v>
      </c>
      <c r="D2949" s="4" t="s">
        <v>10603</v>
      </c>
      <c r="E2949" s="4">
        <v>2948</v>
      </c>
      <c r="F2949" s="5">
        <v>15</v>
      </c>
      <c r="G2949" s="5" t="s">
        <v>8752</v>
      </c>
      <c r="H2949" s="5" t="s">
        <v>8753</v>
      </c>
      <c r="I2949" s="5">
        <v>7</v>
      </c>
      <c r="L2949" s="5">
        <v>5</v>
      </c>
      <c r="M2949" s="5" t="s">
        <v>9165</v>
      </c>
      <c r="N2949" s="5" t="s">
        <v>9166</v>
      </c>
      <c r="S2949" s="5" t="s">
        <v>115</v>
      </c>
      <c r="T2949" s="5" t="s">
        <v>116</v>
      </c>
      <c r="U2949" s="5" t="s">
        <v>7273</v>
      </c>
      <c r="V2949" s="5" t="s">
        <v>7274</v>
      </c>
      <c r="Y2949" s="5" t="s">
        <v>412</v>
      </c>
      <c r="Z2949" s="5" t="s">
        <v>413</v>
      </c>
      <c r="AC2949" s="4">
        <v>3</v>
      </c>
      <c r="AD2949" s="5" t="s">
        <v>1744</v>
      </c>
      <c r="AE2949" s="5" t="s">
        <v>1745</v>
      </c>
      <c r="AF2949" s="5" t="s">
        <v>610</v>
      </c>
      <c r="AG2949" s="5" t="s">
        <v>611</v>
      </c>
    </row>
    <row r="2950" spans="1:72" ht="13.5" customHeight="1">
      <c r="A2950" s="7" t="str">
        <f>HYPERLINK("http://kyu.snu.ac.kr/sdhj/index.jsp?type=hj/GK14704_00IM0001_021b.jpg","1768_해북촌_021b")</f>
        <v>1768_해북촌_021b</v>
      </c>
      <c r="B2950" s="4">
        <v>1768</v>
      </c>
      <c r="C2950" s="4" t="s">
        <v>10217</v>
      </c>
      <c r="D2950" s="4" t="s">
        <v>10218</v>
      </c>
      <c r="E2950" s="4">
        <v>2949</v>
      </c>
      <c r="F2950" s="5">
        <v>15</v>
      </c>
      <c r="G2950" s="5" t="s">
        <v>8752</v>
      </c>
      <c r="H2950" s="5" t="s">
        <v>8753</v>
      </c>
      <c r="I2950" s="5">
        <v>8</v>
      </c>
      <c r="J2950" s="5" t="s">
        <v>9180</v>
      </c>
      <c r="K2950" s="5" t="s">
        <v>12526</v>
      </c>
      <c r="L2950" s="5">
        <v>1</v>
      </c>
      <c r="M2950" s="4" t="s">
        <v>9181</v>
      </c>
      <c r="N2950" s="4" t="s">
        <v>9182</v>
      </c>
      <c r="S2950" s="4"/>
      <c r="T2950" s="4" t="s">
        <v>10587</v>
      </c>
      <c r="U2950" s="5" t="s">
        <v>2874</v>
      </c>
      <c r="V2950" s="5" t="s">
        <v>2875</v>
      </c>
      <c r="W2950" s="5" t="s">
        <v>1502</v>
      </c>
      <c r="X2950" s="5" t="s">
        <v>1503</v>
      </c>
      <c r="Y2950" s="5" t="s">
        <v>9183</v>
      </c>
      <c r="Z2950" s="5" t="s">
        <v>9184</v>
      </c>
      <c r="AC2950" s="4">
        <v>36</v>
      </c>
      <c r="AD2950" s="5" t="s">
        <v>237</v>
      </c>
      <c r="AE2950" s="5" t="s">
        <v>238</v>
      </c>
      <c r="AJ2950" s="5" t="s">
        <v>33</v>
      </c>
      <c r="AK2950" s="5" t="s">
        <v>34</v>
      </c>
      <c r="AL2950" s="5" t="s">
        <v>1811</v>
      </c>
      <c r="AM2950" s="5" t="s">
        <v>1812</v>
      </c>
      <c r="AV2950" s="5" t="s">
        <v>9063</v>
      </c>
      <c r="AW2950" s="5" t="s">
        <v>9064</v>
      </c>
      <c r="BG2950" s="5" t="s">
        <v>2942</v>
      </c>
      <c r="BH2950" s="5" t="s">
        <v>12527</v>
      </c>
      <c r="BI2950" s="5" t="s">
        <v>3203</v>
      </c>
      <c r="BJ2950" s="5" t="s">
        <v>3204</v>
      </c>
      <c r="BK2950" s="5" t="s">
        <v>563</v>
      </c>
      <c r="BL2950" s="5" t="s">
        <v>564</v>
      </c>
      <c r="BM2950" s="5" t="s">
        <v>811</v>
      </c>
      <c r="BN2950" s="5" t="s">
        <v>9877</v>
      </c>
      <c r="BQ2950" s="5" t="s">
        <v>9185</v>
      </c>
      <c r="BR2950" s="5" t="s">
        <v>12528</v>
      </c>
      <c r="BS2950" s="5" t="s">
        <v>266</v>
      </c>
      <c r="BT2950" s="4" t="s">
        <v>12529</v>
      </c>
    </row>
    <row r="2951" spans="1:72" ht="13.5" customHeight="1">
      <c r="A2951" s="7" t="str">
        <f>HYPERLINK("http://kyu.snu.ac.kr/sdhj/index.jsp?type=hj/GK14704_00IM0001_021b.jpg","1768_해북촌_021b")</f>
        <v>1768_해북촌_021b</v>
      </c>
      <c r="B2951" s="4">
        <v>1768</v>
      </c>
      <c r="C2951" s="4" t="s">
        <v>12530</v>
      </c>
      <c r="D2951" s="4" t="s">
        <v>12531</v>
      </c>
      <c r="E2951" s="4">
        <v>2950</v>
      </c>
      <c r="F2951" s="5">
        <v>15</v>
      </c>
      <c r="G2951" s="5" t="s">
        <v>8752</v>
      </c>
      <c r="H2951" s="5" t="s">
        <v>8753</v>
      </c>
      <c r="I2951" s="5">
        <v>8</v>
      </c>
      <c r="L2951" s="5">
        <v>1</v>
      </c>
      <c r="M2951" s="5" t="s">
        <v>9181</v>
      </c>
      <c r="N2951" s="5" t="s">
        <v>9182</v>
      </c>
      <c r="S2951" s="5" t="s">
        <v>95</v>
      </c>
      <c r="T2951" s="5" t="s">
        <v>96</v>
      </c>
      <c r="Y2951" s="5" t="s">
        <v>251</v>
      </c>
      <c r="Z2951" s="5" t="s">
        <v>252</v>
      </c>
      <c r="AC2951" s="4">
        <v>35</v>
      </c>
      <c r="AD2951" s="5" t="s">
        <v>237</v>
      </c>
      <c r="AE2951" s="5" t="s">
        <v>238</v>
      </c>
      <c r="AJ2951" s="5" t="s">
        <v>33</v>
      </c>
      <c r="AK2951" s="5" t="s">
        <v>34</v>
      </c>
      <c r="AL2951" s="5" t="s">
        <v>103</v>
      </c>
      <c r="AM2951" s="5" t="s">
        <v>104</v>
      </c>
      <c r="AV2951" s="5" t="s">
        <v>3866</v>
      </c>
      <c r="AW2951" s="5" t="s">
        <v>3867</v>
      </c>
      <c r="BI2951" s="5" t="s">
        <v>9186</v>
      </c>
      <c r="BJ2951" s="5" t="s">
        <v>9187</v>
      </c>
      <c r="BK2951" s="5" t="s">
        <v>563</v>
      </c>
      <c r="BL2951" s="5" t="s">
        <v>564</v>
      </c>
      <c r="BM2951" s="5" t="s">
        <v>9188</v>
      </c>
      <c r="BN2951" s="5" t="s">
        <v>8874</v>
      </c>
      <c r="BQ2951" s="5" t="s">
        <v>9189</v>
      </c>
      <c r="BR2951" s="5" t="s">
        <v>9190</v>
      </c>
      <c r="BS2951" s="5" t="s">
        <v>93</v>
      </c>
      <c r="BT2951" s="5" t="s">
        <v>94</v>
      </c>
    </row>
    <row r="2952" spans="1:72" ht="13.5" customHeight="1">
      <c r="A2952" s="7" t="str">
        <f>HYPERLINK("http://kyu.snu.ac.kr/sdhj/index.jsp?type=hj/GK14704_00IM0001_021b.jpg","1768_해북촌_021b")</f>
        <v>1768_해북촌_021b</v>
      </c>
      <c r="B2952" s="4">
        <v>1768</v>
      </c>
      <c r="C2952" s="4" t="s">
        <v>9659</v>
      </c>
      <c r="D2952" s="4" t="s">
        <v>9660</v>
      </c>
      <c r="E2952" s="4">
        <v>2951</v>
      </c>
      <c r="F2952" s="5">
        <v>15</v>
      </c>
      <c r="G2952" s="5" t="s">
        <v>8752</v>
      </c>
      <c r="H2952" s="5" t="s">
        <v>8753</v>
      </c>
      <c r="I2952" s="5">
        <v>8</v>
      </c>
      <c r="L2952" s="5">
        <v>1</v>
      </c>
      <c r="M2952" s="5" t="s">
        <v>9181</v>
      </c>
      <c r="N2952" s="5" t="s">
        <v>9182</v>
      </c>
      <c r="S2952" s="5" t="s">
        <v>115</v>
      </c>
      <c r="T2952" s="5" t="s">
        <v>116</v>
      </c>
      <c r="U2952" s="5" t="s">
        <v>3107</v>
      </c>
      <c r="V2952" s="5" t="s">
        <v>12532</v>
      </c>
      <c r="Y2952" s="5" t="s">
        <v>8449</v>
      </c>
      <c r="Z2952" s="5" t="s">
        <v>8450</v>
      </c>
      <c r="AC2952" s="4">
        <v>15</v>
      </c>
      <c r="AD2952" s="5" t="s">
        <v>213</v>
      </c>
      <c r="AE2952" s="5" t="s">
        <v>214</v>
      </c>
    </row>
    <row r="2953" spans="1:72" ht="13.5" customHeight="1">
      <c r="A2953" s="7" t="str">
        <f>HYPERLINK("http://kyu.snu.ac.kr/sdhj/index.jsp?type=hj/GK14704_00IM0001_021b.jpg","1768_해북촌_021b")</f>
        <v>1768_해북촌_021b</v>
      </c>
      <c r="B2953" s="4">
        <v>1768</v>
      </c>
      <c r="C2953" s="4" t="s">
        <v>10393</v>
      </c>
      <c r="D2953" s="4" t="s">
        <v>10394</v>
      </c>
      <c r="E2953" s="4">
        <v>2952</v>
      </c>
      <c r="F2953" s="5">
        <v>15</v>
      </c>
      <c r="G2953" s="5" t="s">
        <v>8752</v>
      </c>
      <c r="H2953" s="5" t="s">
        <v>8753</v>
      </c>
      <c r="I2953" s="5">
        <v>8</v>
      </c>
      <c r="L2953" s="5">
        <v>1</v>
      </c>
      <c r="M2953" s="5" t="s">
        <v>9181</v>
      </c>
      <c r="N2953" s="5" t="s">
        <v>9182</v>
      </c>
      <c r="S2953" s="5" t="s">
        <v>127</v>
      </c>
      <c r="T2953" s="5" t="s">
        <v>128</v>
      </c>
      <c r="Y2953" s="5" t="s">
        <v>251</v>
      </c>
      <c r="Z2953" s="5" t="s">
        <v>252</v>
      </c>
      <c r="AC2953" s="4">
        <v>20</v>
      </c>
      <c r="AD2953" s="5" t="s">
        <v>985</v>
      </c>
      <c r="AE2953" s="5" t="s">
        <v>986</v>
      </c>
    </row>
    <row r="2954" spans="1:72" ht="13.5" customHeight="1">
      <c r="A2954" s="7" t="str">
        <f>HYPERLINK("http://kyu.snu.ac.kr/sdhj/index.jsp?type=hj/GK14704_00IM0001_021b.jpg","1768_해북촌_021b")</f>
        <v>1768_해북촌_021b</v>
      </c>
      <c r="B2954" s="4">
        <v>1768</v>
      </c>
      <c r="C2954" s="4" t="s">
        <v>10393</v>
      </c>
      <c r="D2954" s="4" t="s">
        <v>10394</v>
      </c>
      <c r="E2954" s="4">
        <v>2953</v>
      </c>
      <c r="F2954" s="5">
        <v>15</v>
      </c>
      <c r="G2954" s="5" t="s">
        <v>8752</v>
      </c>
      <c r="H2954" s="5" t="s">
        <v>8753</v>
      </c>
      <c r="I2954" s="5">
        <v>8</v>
      </c>
      <c r="L2954" s="5">
        <v>2</v>
      </c>
      <c r="M2954" s="4" t="s">
        <v>9180</v>
      </c>
      <c r="N2954" s="4" t="s">
        <v>9191</v>
      </c>
      <c r="S2954" s="4"/>
      <c r="T2954" s="4" t="s">
        <v>12473</v>
      </c>
      <c r="U2954" s="5" t="s">
        <v>425</v>
      </c>
      <c r="V2954" s="5" t="s">
        <v>426</v>
      </c>
      <c r="W2954" s="5" t="s">
        <v>249</v>
      </c>
      <c r="X2954" s="4" t="s">
        <v>12485</v>
      </c>
      <c r="Y2954" s="5" t="s">
        <v>9192</v>
      </c>
      <c r="Z2954" s="5" t="s">
        <v>9193</v>
      </c>
      <c r="AC2954" s="4">
        <v>32</v>
      </c>
      <c r="AD2954" s="5" t="s">
        <v>985</v>
      </c>
      <c r="AE2954" s="5" t="s">
        <v>986</v>
      </c>
      <c r="AJ2954" s="5" t="s">
        <v>33</v>
      </c>
      <c r="AK2954" s="5" t="s">
        <v>34</v>
      </c>
      <c r="AL2954" s="5" t="s">
        <v>266</v>
      </c>
      <c r="AM2954" s="4" t="s">
        <v>12475</v>
      </c>
      <c r="AV2954" s="5" t="s">
        <v>9194</v>
      </c>
      <c r="AW2954" s="5" t="s">
        <v>8564</v>
      </c>
      <c r="BI2954" s="5" t="s">
        <v>3281</v>
      </c>
      <c r="BJ2954" s="5" t="s">
        <v>2078</v>
      </c>
      <c r="BM2954" s="5" t="s">
        <v>6071</v>
      </c>
      <c r="BN2954" s="5" t="s">
        <v>6072</v>
      </c>
      <c r="BQ2954" s="5" t="s">
        <v>9195</v>
      </c>
      <c r="BR2954" s="5" t="s">
        <v>12533</v>
      </c>
      <c r="BS2954" s="5" t="s">
        <v>93</v>
      </c>
      <c r="BT2954" s="5" t="s">
        <v>94</v>
      </c>
    </row>
    <row r="2955" spans="1:72" ht="13.5" customHeight="1">
      <c r="A2955" s="7" t="str">
        <f>HYPERLINK("http://kyu.snu.ac.kr/sdhj/index.jsp?type=hj/GK14704_00IM0001_021b.jpg","1768_해북촌_021b")</f>
        <v>1768_해북촌_021b</v>
      </c>
      <c r="B2955" s="4">
        <v>1768</v>
      </c>
      <c r="C2955" s="4" t="s">
        <v>12110</v>
      </c>
      <c r="D2955" s="4" t="s">
        <v>12111</v>
      </c>
      <c r="E2955" s="4">
        <v>2954</v>
      </c>
      <c r="F2955" s="5">
        <v>15</v>
      </c>
      <c r="G2955" s="5" t="s">
        <v>8752</v>
      </c>
      <c r="H2955" s="5" t="s">
        <v>8753</v>
      </c>
      <c r="I2955" s="5">
        <v>8</v>
      </c>
      <c r="L2955" s="5">
        <v>2</v>
      </c>
      <c r="M2955" s="5" t="s">
        <v>9180</v>
      </c>
      <c r="N2955" s="5" t="s">
        <v>9191</v>
      </c>
      <c r="S2955" s="5" t="s">
        <v>95</v>
      </c>
      <c r="T2955" s="5" t="s">
        <v>96</v>
      </c>
      <c r="W2955" s="5" t="s">
        <v>9196</v>
      </c>
      <c r="X2955" s="5" t="s">
        <v>925</v>
      </c>
      <c r="Y2955" s="5" t="s">
        <v>251</v>
      </c>
      <c r="Z2955" s="5" t="s">
        <v>252</v>
      </c>
      <c r="AC2955" s="4">
        <v>38</v>
      </c>
      <c r="AD2955" s="5" t="s">
        <v>349</v>
      </c>
      <c r="AE2955" s="5" t="s">
        <v>350</v>
      </c>
      <c r="AJ2955" s="5" t="s">
        <v>33</v>
      </c>
      <c r="AK2955" s="5" t="s">
        <v>34</v>
      </c>
      <c r="AL2955" s="5" t="s">
        <v>643</v>
      </c>
      <c r="AM2955" s="5" t="s">
        <v>644</v>
      </c>
      <c r="AV2955" s="5" t="s">
        <v>9197</v>
      </c>
      <c r="AW2955" s="5" t="s">
        <v>9198</v>
      </c>
      <c r="BI2955" s="5" t="s">
        <v>9199</v>
      </c>
      <c r="BJ2955" s="5" t="s">
        <v>9200</v>
      </c>
      <c r="BM2955" s="5" t="s">
        <v>2319</v>
      </c>
      <c r="BN2955" s="5" t="s">
        <v>2320</v>
      </c>
      <c r="BQ2955" s="5" t="s">
        <v>9201</v>
      </c>
      <c r="BR2955" s="5" t="s">
        <v>9202</v>
      </c>
      <c r="BS2955" s="5" t="s">
        <v>93</v>
      </c>
      <c r="BT2955" s="5" t="s">
        <v>94</v>
      </c>
    </row>
    <row r="2956" spans="1:72" ht="13.5" customHeight="1">
      <c r="A2956" s="7" t="str">
        <f>HYPERLINK("http://kyu.snu.ac.kr/sdhj/index.jsp?type=hj/GK14704_00IM0001_021b.jpg","1768_해북촌_021b")</f>
        <v>1768_해북촌_021b</v>
      </c>
      <c r="B2956" s="4">
        <v>1768</v>
      </c>
      <c r="C2956" s="4" t="s">
        <v>9973</v>
      </c>
      <c r="D2956" s="4" t="s">
        <v>9974</v>
      </c>
      <c r="E2956" s="4">
        <v>2955</v>
      </c>
      <c r="F2956" s="5">
        <v>15</v>
      </c>
      <c r="G2956" s="5" t="s">
        <v>8752</v>
      </c>
      <c r="H2956" s="5" t="s">
        <v>8753</v>
      </c>
      <c r="I2956" s="5">
        <v>8</v>
      </c>
      <c r="L2956" s="5">
        <v>2</v>
      </c>
      <c r="M2956" s="5" t="s">
        <v>9180</v>
      </c>
      <c r="N2956" s="5" t="s">
        <v>9191</v>
      </c>
      <c r="S2956" s="5" t="s">
        <v>115</v>
      </c>
      <c r="T2956" s="5" t="s">
        <v>116</v>
      </c>
      <c r="Y2956" s="5" t="s">
        <v>9203</v>
      </c>
      <c r="Z2956" s="5" t="s">
        <v>9204</v>
      </c>
      <c r="AF2956" s="5" t="s">
        <v>309</v>
      </c>
      <c r="AG2956" s="5" t="s">
        <v>308</v>
      </c>
    </row>
    <row r="2957" spans="1:72" ht="13.5" customHeight="1">
      <c r="A2957" s="7" t="str">
        <f>HYPERLINK("http://kyu.snu.ac.kr/sdhj/index.jsp?type=hj/GK14704_00IM0001_021b.jpg","1768_해북촌_021b")</f>
        <v>1768_해북촌_021b</v>
      </c>
      <c r="B2957" s="4">
        <v>1768</v>
      </c>
      <c r="C2957" s="4" t="s">
        <v>9903</v>
      </c>
      <c r="D2957" s="4" t="s">
        <v>9904</v>
      </c>
      <c r="E2957" s="4">
        <v>2956</v>
      </c>
      <c r="F2957" s="5">
        <v>15</v>
      </c>
      <c r="G2957" s="5" t="s">
        <v>8752</v>
      </c>
      <c r="H2957" s="5" t="s">
        <v>8753</v>
      </c>
      <c r="I2957" s="5">
        <v>8</v>
      </c>
      <c r="L2957" s="5">
        <v>2</v>
      </c>
      <c r="M2957" s="5" t="s">
        <v>9180</v>
      </c>
      <c r="N2957" s="5" t="s">
        <v>9191</v>
      </c>
      <c r="S2957" s="5" t="s">
        <v>127</v>
      </c>
      <c r="T2957" s="5" t="s">
        <v>128</v>
      </c>
      <c r="Y2957" s="5" t="s">
        <v>251</v>
      </c>
      <c r="Z2957" s="5" t="s">
        <v>252</v>
      </c>
      <c r="AC2957" s="4">
        <v>8</v>
      </c>
      <c r="AD2957" s="5" t="s">
        <v>129</v>
      </c>
      <c r="AE2957" s="5" t="s">
        <v>130</v>
      </c>
      <c r="AF2957" s="5" t="s">
        <v>610</v>
      </c>
      <c r="AG2957" s="5" t="s">
        <v>611</v>
      </c>
    </row>
    <row r="2958" spans="1:72" ht="13.5" customHeight="1">
      <c r="A2958" s="7" t="str">
        <f>HYPERLINK("http://kyu.snu.ac.kr/sdhj/index.jsp?type=hj/GK14704_00IM0001_021b.jpg","1768_해북촌_021b")</f>
        <v>1768_해북촌_021b</v>
      </c>
      <c r="B2958" s="4">
        <v>1768</v>
      </c>
      <c r="C2958" s="4" t="s">
        <v>9903</v>
      </c>
      <c r="D2958" s="4" t="s">
        <v>9904</v>
      </c>
      <c r="E2958" s="4">
        <v>2957</v>
      </c>
      <c r="F2958" s="5">
        <v>15</v>
      </c>
      <c r="G2958" s="5" t="s">
        <v>8752</v>
      </c>
      <c r="H2958" s="5" t="s">
        <v>8753</v>
      </c>
      <c r="I2958" s="5">
        <v>8</v>
      </c>
      <c r="L2958" s="5">
        <v>3</v>
      </c>
      <c r="M2958" s="4" t="s">
        <v>9205</v>
      </c>
      <c r="N2958" s="4" t="s">
        <v>9206</v>
      </c>
      <c r="S2958" s="4"/>
      <c r="T2958" s="4" t="s">
        <v>9986</v>
      </c>
      <c r="U2958" s="5" t="s">
        <v>8894</v>
      </c>
      <c r="V2958" s="5" t="s">
        <v>8895</v>
      </c>
      <c r="W2958" s="5" t="s">
        <v>408</v>
      </c>
      <c r="X2958" s="5" t="s">
        <v>409</v>
      </c>
      <c r="Y2958" s="5" t="s">
        <v>9207</v>
      </c>
      <c r="Z2958" s="5" t="s">
        <v>9208</v>
      </c>
      <c r="AC2958" s="4">
        <v>40</v>
      </c>
      <c r="AD2958" s="5" t="s">
        <v>349</v>
      </c>
      <c r="AE2958" s="5" t="s">
        <v>350</v>
      </c>
      <c r="AJ2958" s="5" t="s">
        <v>33</v>
      </c>
      <c r="AK2958" s="5" t="s">
        <v>34</v>
      </c>
      <c r="AL2958" s="5" t="s">
        <v>93</v>
      </c>
      <c r="AM2958" s="5" t="s">
        <v>94</v>
      </c>
      <c r="AV2958" s="5" t="s">
        <v>9209</v>
      </c>
      <c r="AW2958" s="5" t="s">
        <v>12534</v>
      </c>
      <c r="BG2958" s="5" t="s">
        <v>1030</v>
      </c>
      <c r="BH2958" s="5" t="s">
        <v>1031</v>
      </c>
      <c r="BI2958" s="5" t="s">
        <v>6592</v>
      </c>
      <c r="BJ2958" s="5" t="s">
        <v>6593</v>
      </c>
      <c r="BM2958" s="5" t="s">
        <v>8896</v>
      </c>
      <c r="BN2958" s="5" t="s">
        <v>8897</v>
      </c>
      <c r="BO2958" s="5" t="s">
        <v>1030</v>
      </c>
      <c r="BP2958" s="5" t="s">
        <v>1031</v>
      </c>
      <c r="BQ2958" s="5" t="s">
        <v>9210</v>
      </c>
      <c r="BR2958" s="5" t="s">
        <v>9211</v>
      </c>
      <c r="BS2958" s="5" t="s">
        <v>1801</v>
      </c>
      <c r="BT2958" s="5" t="s">
        <v>1802</v>
      </c>
    </row>
    <row r="2959" spans="1:72" ht="13.5" customHeight="1">
      <c r="A2959" s="7" t="str">
        <f>HYPERLINK("http://kyu.snu.ac.kr/sdhj/index.jsp?type=hj/GK14704_00IM0001_021b.jpg","1768_해북촌_021b")</f>
        <v>1768_해북촌_021b</v>
      </c>
      <c r="B2959" s="4">
        <v>1768</v>
      </c>
      <c r="C2959" s="4" t="s">
        <v>11408</v>
      </c>
      <c r="D2959" s="4" t="s">
        <v>11409</v>
      </c>
      <c r="E2959" s="4">
        <v>2958</v>
      </c>
      <c r="F2959" s="5">
        <v>15</v>
      </c>
      <c r="G2959" s="5" t="s">
        <v>8752</v>
      </c>
      <c r="H2959" s="5" t="s">
        <v>8753</v>
      </c>
      <c r="I2959" s="5">
        <v>8</v>
      </c>
      <c r="L2959" s="5">
        <v>3</v>
      </c>
      <c r="M2959" s="5" t="s">
        <v>9205</v>
      </c>
      <c r="N2959" s="5" t="s">
        <v>9206</v>
      </c>
      <c r="S2959" s="5" t="s">
        <v>95</v>
      </c>
      <c r="T2959" s="5" t="s">
        <v>96</v>
      </c>
      <c r="W2959" s="5" t="s">
        <v>439</v>
      </c>
      <c r="X2959" s="5" t="s">
        <v>440</v>
      </c>
      <c r="Y2959" s="5" t="s">
        <v>251</v>
      </c>
      <c r="Z2959" s="5" t="s">
        <v>252</v>
      </c>
      <c r="AC2959" s="4">
        <v>39</v>
      </c>
      <c r="AD2959" s="5" t="s">
        <v>349</v>
      </c>
      <c r="AE2959" s="5" t="s">
        <v>350</v>
      </c>
      <c r="AJ2959" s="5" t="s">
        <v>33</v>
      </c>
      <c r="AK2959" s="5" t="s">
        <v>34</v>
      </c>
      <c r="AL2959" s="5" t="s">
        <v>437</v>
      </c>
      <c r="AM2959" s="5" t="s">
        <v>438</v>
      </c>
      <c r="AT2959" s="5" t="s">
        <v>1030</v>
      </c>
      <c r="AU2959" s="5" t="s">
        <v>1031</v>
      </c>
      <c r="AV2959" s="5" t="s">
        <v>6786</v>
      </c>
      <c r="AW2959" s="5" t="s">
        <v>2847</v>
      </c>
      <c r="BG2959" s="5" t="s">
        <v>1030</v>
      </c>
      <c r="BH2959" s="5" t="s">
        <v>1031</v>
      </c>
      <c r="BI2959" s="5" t="s">
        <v>9212</v>
      </c>
      <c r="BJ2959" s="5" t="s">
        <v>9213</v>
      </c>
      <c r="BK2959" s="5" t="s">
        <v>1030</v>
      </c>
      <c r="BL2959" s="5" t="s">
        <v>1031</v>
      </c>
      <c r="BM2959" s="5" t="s">
        <v>9214</v>
      </c>
      <c r="BN2959" s="5" t="s">
        <v>8307</v>
      </c>
      <c r="BO2959" s="5" t="s">
        <v>1030</v>
      </c>
      <c r="BP2959" s="5" t="s">
        <v>1031</v>
      </c>
      <c r="BQ2959" s="5" t="s">
        <v>9215</v>
      </c>
      <c r="BR2959" s="5" t="s">
        <v>12535</v>
      </c>
      <c r="BS2959" s="5" t="s">
        <v>266</v>
      </c>
      <c r="BT2959" s="4" t="s">
        <v>12447</v>
      </c>
    </row>
    <row r="2960" spans="1:72" ht="13.5" customHeight="1">
      <c r="A2960" s="7" t="str">
        <f>HYPERLINK("http://kyu.snu.ac.kr/sdhj/index.jsp?type=hj/GK14704_00IM0001_021b.jpg","1768_해북촌_021b")</f>
        <v>1768_해북촌_021b</v>
      </c>
      <c r="B2960" s="4">
        <v>1768</v>
      </c>
      <c r="C2960" s="4" t="s">
        <v>11183</v>
      </c>
      <c r="D2960" s="4" t="s">
        <v>11184</v>
      </c>
      <c r="E2960" s="4">
        <v>2959</v>
      </c>
      <c r="F2960" s="5">
        <v>15</v>
      </c>
      <c r="G2960" s="5" t="s">
        <v>8752</v>
      </c>
      <c r="H2960" s="5" t="s">
        <v>8753</v>
      </c>
      <c r="I2960" s="5">
        <v>8</v>
      </c>
      <c r="L2960" s="5">
        <v>3</v>
      </c>
      <c r="M2960" s="5" t="s">
        <v>9205</v>
      </c>
      <c r="N2960" s="5" t="s">
        <v>9206</v>
      </c>
      <c r="S2960" s="5" t="s">
        <v>115</v>
      </c>
      <c r="T2960" s="5" t="s">
        <v>116</v>
      </c>
      <c r="U2960" s="5" t="s">
        <v>7250</v>
      </c>
      <c r="V2960" s="5" t="s">
        <v>7251</v>
      </c>
      <c r="Y2960" s="5" t="s">
        <v>697</v>
      </c>
      <c r="Z2960" s="5" t="s">
        <v>698</v>
      </c>
      <c r="AC2960" s="4">
        <v>16</v>
      </c>
      <c r="AD2960" s="5" t="s">
        <v>213</v>
      </c>
      <c r="AE2960" s="5" t="s">
        <v>214</v>
      </c>
    </row>
    <row r="2961" spans="1:72" ht="13.5" customHeight="1">
      <c r="A2961" s="7" t="str">
        <f>HYPERLINK("http://kyu.snu.ac.kr/sdhj/index.jsp?type=hj/GK14704_00IM0001_021b.jpg","1768_해북촌_021b")</f>
        <v>1768_해북촌_021b</v>
      </c>
      <c r="B2961" s="4">
        <v>1768</v>
      </c>
      <c r="C2961" s="4" t="s">
        <v>10680</v>
      </c>
      <c r="D2961" s="4" t="s">
        <v>10681</v>
      </c>
      <c r="E2961" s="4">
        <v>2960</v>
      </c>
      <c r="F2961" s="5">
        <v>15</v>
      </c>
      <c r="G2961" s="5" t="s">
        <v>8752</v>
      </c>
      <c r="H2961" s="5" t="s">
        <v>8753</v>
      </c>
      <c r="I2961" s="5">
        <v>8</v>
      </c>
      <c r="L2961" s="5">
        <v>3</v>
      </c>
      <c r="M2961" s="5" t="s">
        <v>9205</v>
      </c>
      <c r="N2961" s="5" t="s">
        <v>9206</v>
      </c>
      <c r="S2961" s="5" t="s">
        <v>115</v>
      </c>
      <c r="T2961" s="5" t="s">
        <v>116</v>
      </c>
      <c r="U2961" s="5" t="s">
        <v>8950</v>
      </c>
      <c r="V2961" s="5" t="s">
        <v>8951</v>
      </c>
      <c r="Y2961" s="5" t="s">
        <v>9216</v>
      </c>
      <c r="Z2961" s="5" t="s">
        <v>9217</v>
      </c>
      <c r="AC2961" s="4">
        <v>6</v>
      </c>
      <c r="AD2961" s="5" t="s">
        <v>724</v>
      </c>
      <c r="AE2961" s="5" t="s">
        <v>725</v>
      </c>
      <c r="AF2961" s="5" t="s">
        <v>610</v>
      </c>
      <c r="AG2961" s="5" t="s">
        <v>611</v>
      </c>
    </row>
    <row r="2962" spans="1:72" ht="13.5" customHeight="1">
      <c r="A2962" s="7" t="str">
        <f>HYPERLINK("http://kyu.snu.ac.kr/sdhj/index.jsp?type=hj/GK14704_00IM0001_021b.jpg","1768_해북촌_021b")</f>
        <v>1768_해북촌_021b</v>
      </c>
      <c r="B2962" s="4">
        <v>1768</v>
      </c>
      <c r="C2962" s="4" t="s">
        <v>9821</v>
      </c>
      <c r="D2962" s="4" t="s">
        <v>9822</v>
      </c>
      <c r="E2962" s="4">
        <v>2961</v>
      </c>
      <c r="F2962" s="5">
        <v>15</v>
      </c>
      <c r="G2962" s="5" t="s">
        <v>8752</v>
      </c>
      <c r="H2962" s="5" t="s">
        <v>8753</v>
      </c>
      <c r="I2962" s="5">
        <v>8</v>
      </c>
      <c r="L2962" s="5">
        <v>4</v>
      </c>
      <c r="M2962" s="4" t="s">
        <v>9218</v>
      </c>
      <c r="N2962" s="4" t="s">
        <v>9219</v>
      </c>
      <c r="S2962" s="4"/>
      <c r="T2962" s="4" t="s">
        <v>9813</v>
      </c>
      <c r="W2962" s="5" t="s">
        <v>1502</v>
      </c>
      <c r="X2962" s="5" t="s">
        <v>1503</v>
      </c>
      <c r="Y2962" s="5" t="s">
        <v>9220</v>
      </c>
      <c r="Z2962" s="5" t="s">
        <v>12536</v>
      </c>
      <c r="AC2962" s="4">
        <v>78</v>
      </c>
      <c r="AD2962" s="5" t="s">
        <v>464</v>
      </c>
      <c r="AE2962" s="5" t="s">
        <v>465</v>
      </c>
      <c r="AJ2962" s="5" t="s">
        <v>33</v>
      </c>
      <c r="AK2962" s="5" t="s">
        <v>34</v>
      </c>
      <c r="AL2962" s="5" t="s">
        <v>1811</v>
      </c>
      <c r="AM2962" s="5" t="s">
        <v>1812</v>
      </c>
      <c r="AT2962" s="5" t="s">
        <v>563</v>
      </c>
      <c r="AU2962" s="5" t="s">
        <v>564</v>
      </c>
      <c r="AV2962" s="5" t="s">
        <v>8498</v>
      </c>
      <c r="AW2962" s="5" t="s">
        <v>8499</v>
      </c>
      <c r="BG2962" s="5" t="s">
        <v>261</v>
      </c>
      <c r="BH2962" s="5" t="s">
        <v>262</v>
      </c>
      <c r="BI2962" s="5" t="s">
        <v>9554</v>
      </c>
      <c r="BJ2962" s="5" t="s">
        <v>6895</v>
      </c>
      <c r="BK2962" s="5" t="s">
        <v>261</v>
      </c>
      <c r="BL2962" s="5" t="s">
        <v>262</v>
      </c>
      <c r="BM2962" s="5" t="s">
        <v>8786</v>
      </c>
      <c r="BN2962" s="5" t="s">
        <v>8787</v>
      </c>
      <c r="BO2962" s="5" t="s">
        <v>695</v>
      </c>
      <c r="BP2962" s="5" t="s">
        <v>696</v>
      </c>
      <c r="BQ2962" s="5" t="s">
        <v>9221</v>
      </c>
      <c r="BR2962" s="5" t="s">
        <v>12537</v>
      </c>
      <c r="BS2962" s="5" t="s">
        <v>266</v>
      </c>
      <c r="BT2962" s="4" t="s">
        <v>11107</v>
      </c>
    </row>
    <row r="2963" spans="1:72" ht="13.5" customHeight="1">
      <c r="A2963" s="7" t="str">
        <f>HYPERLINK("http://kyu.snu.ac.kr/sdhj/index.jsp?type=hj/GK14704_00IM0001_021b.jpg","1768_해북촌_021b")</f>
        <v>1768_해북촌_021b</v>
      </c>
      <c r="B2963" s="4">
        <v>1768</v>
      </c>
      <c r="C2963" s="4" t="s">
        <v>10672</v>
      </c>
      <c r="D2963" s="4" t="s">
        <v>10673</v>
      </c>
      <c r="E2963" s="4">
        <v>2962</v>
      </c>
      <c r="F2963" s="5">
        <v>15</v>
      </c>
      <c r="G2963" s="5" t="s">
        <v>8752</v>
      </c>
      <c r="H2963" s="5" t="s">
        <v>8753</v>
      </c>
      <c r="I2963" s="5">
        <v>8</v>
      </c>
      <c r="L2963" s="5">
        <v>4</v>
      </c>
      <c r="M2963" s="5" t="s">
        <v>9218</v>
      </c>
      <c r="N2963" s="5" t="s">
        <v>9219</v>
      </c>
      <c r="S2963" s="5" t="s">
        <v>95</v>
      </c>
      <c r="T2963" s="5" t="s">
        <v>96</v>
      </c>
      <c r="W2963" s="5" t="s">
        <v>249</v>
      </c>
      <c r="X2963" s="4" t="s">
        <v>12538</v>
      </c>
      <c r="Y2963" s="5" t="s">
        <v>251</v>
      </c>
      <c r="Z2963" s="5" t="s">
        <v>252</v>
      </c>
      <c r="AC2963" s="4">
        <v>78</v>
      </c>
      <c r="AD2963" s="5" t="s">
        <v>464</v>
      </c>
      <c r="AE2963" s="5" t="s">
        <v>465</v>
      </c>
      <c r="AJ2963" s="5" t="s">
        <v>33</v>
      </c>
      <c r="AK2963" s="5" t="s">
        <v>34</v>
      </c>
      <c r="AL2963" s="5" t="s">
        <v>266</v>
      </c>
      <c r="AM2963" s="4" t="s">
        <v>11107</v>
      </c>
      <c r="AT2963" s="5" t="s">
        <v>695</v>
      </c>
      <c r="AU2963" s="5" t="s">
        <v>696</v>
      </c>
      <c r="AV2963" s="5" t="s">
        <v>1816</v>
      </c>
      <c r="AW2963" s="5" t="s">
        <v>1817</v>
      </c>
      <c r="BG2963" s="5" t="s">
        <v>695</v>
      </c>
      <c r="BH2963" s="5" t="s">
        <v>696</v>
      </c>
      <c r="BI2963" s="5" t="s">
        <v>4952</v>
      </c>
      <c r="BJ2963" s="5" t="s">
        <v>4953</v>
      </c>
      <c r="BK2963" s="5" t="s">
        <v>695</v>
      </c>
      <c r="BL2963" s="5" t="s">
        <v>696</v>
      </c>
      <c r="BM2963" s="5" t="s">
        <v>6762</v>
      </c>
      <c r="BN2963" s="5" t="s">
        <v>6763</v>
      </c>
      <c r="BO2963" s="5" t="s">
        <v>695</v>
      </c>
      <c r="BP2963" s="5" t="s">
        <v>696</v>
      </c>
      <c r="BQ2963" s="5" t="s">
        <v>9150</v>
      </c>
      <c r="BR2963" s="5" t="s">
        <v>12523</v>
      </c>
      <c r="BS2963" s="5" t="s">
        <v>266</v>
      </c>
      <c r="BT2963" s="4" t="s">
        <v>11230</v>
      </c>
    </row>
    <row r="2964" spans="1:72" ht="13.5" customHeight="1">
      <c r="A2964" s="7" t="str">
        <f>HYPERLINK("http://kyu.snu.ac.kr/sdhj/index.jsp?type=hj/GK14704_00IM0001_022a.jpg","1768_해북촌_022a")</f>
        <v>1768_해북촌_022a</v>
      </c>
      <c r="B2964" s="4">
        <v>1768</v>
      </c>
      <c r="C2964" s="4" t="s">
        <v>9817</v>
      </c>
      <c r="D2964" s="4" t="s">
        <v>9818</v>
      </c>
      <c r="E2964" s="4">
        <v>2963</v>
      </c>
      <c r="F2964" s="5">
        <v>15</v>
      </c>
      <c r="G2964" s="5" t="s">
        <v>8752</v>
      </c>
      <c r="H2964" s="5" t="s">
        <v>8753</v>
      </c>
      <c r="I2964" s="5">
        <v>8</v>
      </c>
      <c r="L2964" s="5">
        <v>4</v>
      </c>
      <c r="M2964" s="5" t="s">
        <v>9218</v>
      </c>
      <c r="N2964" s="5" t="s">
        <v>9219</v>
      </c>
      <c r="S2964" s="5" t="s">
        <v>127</v>
      </c>
      <c r="T2964" s="5" t="s">
        <v>128</v>
      </c>
      <c r="Y2964" s="5" t="s">
        <v>251</v>
      </c>
      <c r="Z2964" s="5" t="s">
        <v>252</v>
      </c>
      <c r="AC2964" s="4">
        <v>17</v>
      </c>
      <c r="AD2964" s="5" t="s">
        <v>191</v>
      </c>
      <c r="AE2964" s="5" t="s">
        <v>192</v>
      </c>
    </row>
    <row r="2965" spans="1:72" ht="13.5" customHeight="1">
      <c r="A2965" s="7" t="str">
        <f>HYPERLINK("http://kyu.snu.ac.kr/sdhj/index.jsp?type=hj/GK14704_00IM0001_022a.jpg","1768_해북촌_022a")</f>
        <v>1768_해북촌_022a</v>
      </c>
      <c r="B2965" s="4">
        <v>1768</v>
      </c>
      <c r="C2965" s="4" t="s">
        <v>9817</v>
      </c>
      <c r="D2965" s="4" t="s">
        <v>9818</v>
      </c>
      <c r="E2965" s="4">
        <v>2964</v>
      </c>
      <c r="F2965" s="5">
        <v>15</v>
      </c>
      <c r="G2965" s="5" t="s">
        <v>8752</v>
      </c>
      <c r="H2965" s="5" t="s">
        <v>8753</v>
      </c>
      <c r="I2965" s="5">
        <v>8</v>
      </c>
      <c r="L2965" s="5">
        <v>5</v>
      </c>
      <c r="M2965" s="4" t="s">
        <v>9222</v>
      </c>
      <c r="N2965" s="4" t="s">
        <v>9223</v>
      </c>
      <c r="S2965" s="4"/>
      <c r="T2965" s="4" t="s">
        <v>10628</v>
      </c>
      <c r="U2965" s="5" t="s">
        <v>7273</v>
      </c>
      <c r="V2965" s="5" t="s">
        <v>7274</v>
      </c>
      <c r="W2965" s="5" t="s">
        <v>1502</v>
      </c>
      <c r="X2965" s="5" t="s">
        <v>1503</v>
      </c>
      <c r="Y2965" s="5" t="s">
        <v>5484</v>
      </c>
      <c r="Z2965" s="5" t="s">
        <v>5485</v>
      </c>
      <c r="AC2965" s="4">
        <v>48</v>
      </c>
      <c r="AD2965" s="5" t="s">
        <v>464</v>
      </c>
      <c r="AE2965" s="5" t="s">
        <v>465</v>
      </c>
      <c r="AJ2965" s="5" t="s">
        <v>33</v>
      </c>
      <c r="AK2965" s="5" t="s">
        <v>34</v>
      </c>
      <c r="AL2965" s="5" t="s">
        <v>1811</v>
      </c>
      <c r="AM2965" s="5" t="s">
        <v>1812</v>
      </c>
      <c r="AT2965" s="5" t="s">
        <v>695</v>
      </c>
      <c r="AU2965" s="5" t="s">
        <v>696</v>
      </c>
      <c r="AV2965" s="5" t="s">
        <v>3238</v>
      </c>
      <c r="AW2965" s="5" t="s">
        <v>3239</v>
      </c>
      <c r="BG2965" s="5" t="s">
        <v>563</v>
      </c>
      <c r="BH2965" s="5" t="s">
        <v>564</v>
      </c>
      <c r="BI2965" s="5" t="s">
        <v>8498</v>
      </c>
      <c r="BJ2965" s="5" t="s">
        <v>8499</v>
      </c>
      <c r="BK2965" s="5" t="s">
        <v>563</v>
      </c>
      <c r="BL2965" s="5" t="s">
        <v>564</v>
      </c>
      <c r="BM2965" s="5" t="s">
        <v>9534</v>
      </c>
      <c r="BN2965" s="5" t="s">
        <v>6895</v>
      </c>
      <c r="BO2965" s="5" t="s">
        <v>695</v>
      </c>
      <c r="BP2965" s="5" t="s">
        <v>696</v>
      </c>
      <c r="BQ2965" s="5" t="s">
        <v>6799</v>
      </c>
      <c r="BR2965" s="5" t="s">
        <v>11843</v>
      </c>
      <c r="BS2965" s="5" t="s">
        <v>266</v>
      </c>
      <c r="BT2965" s="4" t="s">
        <v>11230</v>
      </c>
    </row>
    <row r="2966" spans="1:72" ht="13.5" customHeight="1">
      <c r="A2966" s="7" t="str">
        <f>HYPERLINK("http://kyu.snu.ac.kr/sdhj/index.jsp?type=hj/GK14704_00IM0001_022a.jpg","1768_해북촌_022a")</f>
        <v>1768_해북촌_022a</v>
      </c>
      <c r="B2966" s="4">
        <v>1768</v>
      </c>
      <c r="C2966" s="4" t="s">
        <v>9817</v>
      </c>
      <c r="D2966" s="4" t="s">
        <v>9818</v>
      </c>
      <c r="E2966" s="4">
        <v>2965</v>
      </c>
      <c r="F2966" s="5">
        <v>15</v>
      </c>
      <c r="G2966" s="5" t="s">
        <v>8752</v>
      </c>
      <c r="H2966" s="5" t="s">
        <v>8753</v>
      </c>
      <c r="I2966" s="5">
        <v>8</v>
      </c>
      <c r="L2966" s="5">
        <v>5</v>
      </c>
      <c r="M2966" s="5" t="s">
        <v>9222</v>
      </c>
      <c r="N2966" s="5" t="s">
        <v>9223</v>
      </c>
      <c r="S2966" s="5" t="s">
        <v>95</v>
      </c>
      <c r="T2966" s="5" t="s">
        <v>96</v>
      </c>
      <c r="W2966" s="5" t="s">
        <v>408</v>
      </c>
      <c r="X2966" s="5" t="s">
        <v>409</v>
      </c>
      <c r="Y2966" s="5" t="s">
        <v>251</v>
      </c>
      <c r="Z2966" s="5" t="s">
        <v>252</v>
      </c>
      <c r="AC2966" s="4">
        <v>33</v>
      </c>
      <c r="AD2966" s="5" t="s">
        <v>223</v>
      </c>
      <c r="AE2966" s="5" t="s">
        <v>224</v>
      </c>
      <c r="AJ2966" s="5" t="s">
        <v>33</v>
      </c>
      <c r="AK2966" s="5" t="s">
        <v>34</v>
      </c>
      <c r="AL2966" s="5" t="s">
        <v>93</v>
      </c>
      <c r="AM2966" s="5" t="s">
        <v>94</v>
      </c>
      <c r="AV2966" s="5" t="s">
        <v>9224</v>
      </c>
      <c r="AW2966" s="5" t="s">
        <v>9225</v>
      </c>
      <c r="BG2966" s="5" t="s">
        <v>1030</v>
      </c>
      <c r="BH2966" s="5" t="s">
        <v>1031</v>
      </c>
      <c r="BI2966" s="5" t="s">
        <v>4250</v>
      </c>
      <c r="BJ2966" s="5" t="s">
        <v>4251</v>
      </c>
      <c r="BK2966" s="5" t="s">
        <v>1030</v>
      </c>
      <c r="BL2966" s="5" t="s">
        <v>1031</v>
      </c>
      <c r="BM2966" s="5" t="s">
        <v>3756</v>
      </c>
      <c r="BN2966" s="5" t="s">
        <v>3757</v>
      </c>
      <c r="BO2966" s="5" t="s">
        <v>1030</v>
      </c>
      <c r="BP2966" s="5" t="s">
        <v>1031</v>
      </c>
      <c r="BQ2966" s="5" t="s">
        <v>8085</v>
      </c>
      <c r="BR2966" s="5" t="s">
        <v>12232</v>
      </c>
      <c r="BS2966" s="5" t="s">
        <v>93</v>
      </c>
      <c r="BT2966" s="5" t="s">
        <v>94</v>
      </c>
    </row>
    <row r="2967" spans="1:72" ht="13.5" customHeight="1">
      <c r="A2967" s="7" t="str">
        <f>HYPERLINK("http://kyu.snu.ac.kr/sdhj/index.jsp?type=hj/GK14704_00IM0001_022a.jpg","1768_해북촌_022a")</f>
        <v>1768_해북촌_022a</v>
      </c>
      <c r="B2967" s="4">
        <v>1768</v>
      </c>
      <c r="C2967" s="4" t="s">
        <v>10781</v>
      </c>
      <c r="D2967" s="4" t="s">
        <v>10782</v>
      </c>
      <c r="E2967" s="4">
        <v>2966</v>
      </c>
      <c r="F2967" s="5">
        <v>15</v>
      </c>
      <c r="G2967" s="5" t="s">
        <v>8752</v>
      </c>
      <c r="H2967" s="5" t="s">
        <v>8753</v>
      </c>
      <c r="I2967" s="5">
        <v>9</v>
      </c>
      <c r="J2967" s="5" t="s">
        <v>9226</v>
      </c>
      <c r="K2967" s="5" t="s">
        <v>12539</v>
      </c>
      <c r="L2967" s="5">
        <v>1</v>
      </c>
      <c r="M2967" s="4" t="s">
        <v>9226</v>
      </c>
      <c r="N2967" s="4" t="s">
        <v>9227</v>
      </c>
      <c r="S2967" s="4"/>
      <c r="T2967" s="4" t="s">
        <v>10615</v>
      </c>
      <c r="U2967" s="5" t="s">
        <v>425</v>
      </c>
      <c r="V2967" s="5" t="s">
        <v>426</v>
      </c>
      <c r="W2967" s="5" t="s">
        <v>249</v>
      </c>
      <c r="X2967" s="4" t="s">
        <v>10617</v>
      </c>
      <c r="Y2967" s="5" t="s">
        <v>9228</v>
      </c>
      <c r="Z2967" s="5" t="s">
        <v>9229</v>
      </c>
      <c r="AC2967" s="4">
        <v>41</v>
      </c>
      <c r="AD2967" s="5" t="s">
        <v>349</v>
      </c>
      <c r="AE2967" s="5" t="s">
        <v>350</v>
      </c>
      <c r="AJ2967" s="5" t="s">
        <v>33</v>
      </c>
      <c r="AK2967" s="5" t="s">
        <v>34</v>
      </c>
      <c r="AL2967" s="5" t="s">
        <v>266</v>
      </c>
      <c r="AM2967" s="4" t="s">
        <v>10618</v>
      </c>
      <c r="AV2967" s="5" t="s">
        <v>3039</v>
      </c>
      <c r="AW2967" s="5" t="s">
        <v>3040</v>
      </c>
      <c r="BG2967" s="5" t="s">
        <v>1030</v>
      </c>
      <c r="BH2967" s="5" t="s">
        <v>1031</v>
      </c>
      <c r="BI2967" s="5" t="s">
        <v>8534</v>
      </c>
      <c r="BJ2967" s="5" t="s">
        <v>7554</v>
      </c>
      <c r="BK2967" s="5" t="s">
        <v>1030</v>
      </c>
      <c r="BL2967" s="5" t="s">
        <v>1031</v>
      </c>
      <c r="BM2967" s="5" t="s">
        <v>9081</v>
      </c>
      <c r="BN2967" s="5" t="s">
        <v>9082</v>
      </c>
      <c r="BQ2967" s="5" t="s">
        <v>9230</v>
      </c>
      <c r="BR2967" s="5" t="s">
        <v>12040</v>
      </c>
      <c r="BS2967" s="5" t="s">
        <v>93</v>
      </c>
      <c r="BT2967" s="5" t="s">
        <v>94</v>
      </c>
    </row>
    <row r="2968" spans="1:72" ht="13.5" customHeight="1">
      <c r="A2968" s="7" t="str">
        <f>HYPERLINK("http://kyu.snu.ac.kr/sdhj/index.jsp?type=hj/GK14704_00IM0001_022a.jpg","1768_해북촌_022a")</f>
        <v>1768_해북촌_022a</v>
      </c>
      <c r="B2968" s="4">
        <v>1768</v>
      </c>
      <c r="C2968" s="4" t="s">
        <v>10195</v>
      </c>
      <c r="D2968" s="4" t="s">
        <v>10196</v>
      </c>
      <c r="E2968" s="4">
        <v>2967</v>
      </c>
      <c r="F2968" s="5">
        <v>15</v>
      </c>
      <c r="G2968" s="5" t="s">
        <v>8752</v>
      </c>
      <c r="H2968" s="5" t="s">
        <v>8753</v>
      </c>
      <c r="I2968" s="5">
        <v>9</v>
      </c>
      <c r="L2968" s="5">
        <v>1</v>
      </c>
      <c r="M2968" s="5" t="s">
        <v>9226</v>
      </c>
      <c r="N2968" s="5" t="s">
        <v>9227</v>
      </c>
      <c r="S2968" s="5" t="s">
        <v>95</v>
      </c>
      <c r="T2968" s="5" t="s">
        <v>96</v>
      </c>
      <c r="W2968" s="5" t="s">
        <v>439</v>
      </c>
      <c r="X2968" s="5" t="s">
        <v>440</v>
      </c>
      <c r="Y2968" s="5" t="s">
        <v>251</v>
      </c>
      <c r="Z2968" s="5" t="s">
        <v>252</v>
      </c>
      <c r="AC2968" s="4">
        <v>33</v>
      </c>
      <c r="AD2968" s="5" t="s">
        <v>223</v>
      </c>
      <c r="AE2968" s="5" t="s">
        <v>224</v>
      </c>
      <c r="AJ2968" s="5" t="s">
        <v>33</v>
      </c>
      <c r="AK2968" s="5" t="s">
        <v>34</v>
      </c>
      <c r="AL2968" s="5" t="s">
        <v>437</v>
      </c>
      <c r="AM2968" s="5" t="s">
        <v>438</v>
      </c>
      <c r="AT2968" s="5" t="s">
        <v>1030</v>
      </c>
      <c r="AU2968" s="5" t="s">
        <v>1031</v>
      </c>
      <c r="AV2968" s="5" t="s">
        <v>9231</v>
      </c>
      <c r="AW2968" s="5" t="s">
        <v>9232</v>
      </c>
      <c r="BG2968" s="5" t="s">
        <v>1030</v>
      </c>
      <c r="BH2968" s="5" t="s">
        <v>1031</v>
      </c>
      <c r="BI2968" s="5" t="s">
        <v>9233</v>
      </c>
      <c r="BJ2968" s="5" t="s">
        <v>9234</v>
      </c>
      <c r="BK2968" s="5" t="s">
        <v>1030</v>
      </c>
      <c r="BL2968" s="5" t="s">
        <v>1031</v>
      </c>
      <c r="BM2968" s="5" t="s">
        <v>9235</v>
      </c>
      <c r="BN2968" s="5" t="s">
        <v>9236</v>
      </c>
      <c r="BQ2968" s="5" t="s">
        <v>9237</v>
      </c>
      <c r="BR2968" s="5" t="s">
        <v>9238</v>
      </c>
      <c r="BS2968" s="5" t="s">
        <v>103</v>
      </c>
      <c r="BT2968" s="5" t="s">
        <v>104</v>
      </c>
    </row>
    <row r="2969" spans="1:72" ht="13.5" customHeight="1">
      <c r="A2969" s="7" t="str">
        <f>HYPERLINK("http://kyu.snu.ac.kr/sdhj/index.jsp?type=hj/GK14704_00IM0001_022a.jpg","1768_해북촌_022a")</f>
        <v>1768_해북촌_022a</v>
      </c>
      <c r="B2969" s="4">
        <v>1768</v>
      </c>
      <c r="C2969" s="4" t="s">
        <v>9641</v>
      </c>
      <c r="D2969" s="4" t="s">
        <v>9642</v>
      </c>
      <c r="E2969" s="4">
        <v>2968</v>
      </c>
      <c r="F2969" s="5">
        <v>15</v>
      </c>
      <c r="G2969" s="5" t="s">
        <v>8752</v>
      </c>
      <c r="H2969" s="5" t="s">
        <v>8753</v>
      </c>
      <c r="I2969" s="5">
        <v>9</v>
      </c>
      <c r="L2969" s="5">
        <v>1</v>
      </c>
      <c r="M2969" s="5" t="s">
        <v>9226</v>
      </c>
      <c r="N2969" s="5" t="s">
        <v>9227</v>
      </c>
      <c r="S2969" s="5" t="s">
        <v>127</v>
      </c>
      <c r="T2969" s="5" t="s">
        <v>128</v>
      </c>
      <c r="Y2969" s="5" t="s">
        <v>251</v>
      </c>
      <c r="Z2969" s="5" t="s">
        <v>252</v>
      </c>
      <c r="AC2969" s="4">
        <v>8</v>
      </c>
      <c r="AD2969" s="5" t="s">
        <v>141</v>
      </c>
      <c r="AE2969" s="5" t="s">
        <v>142</v>
      </c>
    </row>
    <row r="2970" spans="1:72" ht="13.5" customHeight="1">
      <c r="A2970" s="7" t="str">
        <f>HYPERLINK("http://kyu.snu.ac.kr/sdhj/index.jsp?type=hj/GK14704_00IM0001_022a.jpg","1768_해북촌_022a")</f>
        <v>1768_해북촌_022a</v>
      </c>
      <c r="B2970" s="4">
        <v>1768</v>
      </c>
      <c r="C2970" s="4" t="s">
        <v>9727</v>
      </c>
      <c r="D2970" s="4" t="s">
        <v>9728</v>
      </c>
      <c r="E2970" s="4">
        <v>2969</v>
      </c>
      <c r="F2970" s="5">
        <v>15</v>
      </c>
      <c r="G2970" s="5" t="s">
        <v>8752</v>
      </c>
      <c r="H2970" s="5" t="s">
        <v>8753</v>
      </c>
      <c r="I2970" s="5">
        <v>9</v>
      </c>
      <c r="L2970" s="5">
        <v>1</v>
      </c>
      <c r="M2970" s="5" t="s">
        <v>9226</v>
      </c>
      <c r="N2970" s="5" t="s">
        <v>9227</v>
      </c>
      <c r="S2970" s="5" t="s">
        <v>115</v>
      </c>
      <c r="T2970" s="5" t="s">
        <v>116</v>
      </c>
      <c r="U2970" s="5" t="s">
        <v>7155</v>
      </c>
      <c r="V2970" s="5" t="s">
        <v>7156</v>
      </c>
      <c r="Y2970" s="5" t="s">
        <v>8007</v>
      </c>
      <c r="Z2970" s="5" t="s">
        <v>8008</v>
      </c>
      <c r="AC2970" s="4">
        <v>4</v>
      </c>
      <c r="AD2970" s="5" t="s">
        <v>316</v>
      </c>
      <c r="AE2970" s="5" t="s">
        <v>317</v>
      </c>
    </row>
    <row r="2971" spans="1:72" ht="13.5" customHeight="1">
      <c r="A2971" s="7" t="str">
        <f>HYPERLINK("http://kyu.snu.ac.kr/sdhj/index.jsp?type=hj/GK14704_00IM0001_022a.jpg","1768_해북촌_022a")</f>
        <v>1768_해북촌_022a</v>
      </c>
      <c r="B2971" s="4">
        <v>1768</v>
      </c>
      <c r="C2971" s="4" t="s">
        <v>10437</v>
      </c>
      <c r="D2971" s="4" t="s">
        <v>10438</v>
      </c>
      <c r="E2971" s="4">
        <v>2970</v>
      </c>
      <c r="F2971" s="5">
        <v>15</v>
      </c>
      <c r="G2971" s="5" t="s">
        <v>8752</v>
      </c>
      <c r="H2971" s="5" t="s">
        <v>8753</v>
      </c>
      <c r="I2971" s="5">
        <v>9</v>
      </c>
      <c r="L2971" s="5">
        <v>2</v>
      </c>
      <c r="M2971" s="4" t="s">
        <v>9239</v>
      </c>
      <c r="N2971" s="4" t="s">
        <v>9240</v>
      </c>
      <c r="S2971" s="4"/>
      <c r="T2971" s="4" t="s">
        <v>9695</v>
      </c>
      <c r="U2971" s="5" t="s">
        <v>7273</v>
      </c>
      <c r="V2971" s="5" t="s">
        <v>7274</v>
      </c>
      <c r="W2971" s="5" t="s">
        <v>249</v>
      </c>
      <c r="X2971" s="4" t="s">
        <v>12540</v>
      </c>
      <c r="Y2971" s="5" t="s">
        <v>9241</v>
      </c>
      <c r="Z2971" s="5" t="s">
        <v>9242</v>
      </c>
      <c r="AC2971" s="4">
        <v>39</v>
      </c>
      <c r="AD2971" s="5" t="s">
        <v>371</v>
      </c>
      <c r="AE2971" s="5" t="s">
        <v>372</v>
      </c>
      <c r="AJ2971" s="5" t="s">
        <v>33</v>
      </c>
      <c r="AK2971" s="5" t="s">
        <v>34</v>
      </c>
      <c r="AL2971" s="5" t="s">
        <v>8908</v>
      </c>
      <c r="AM2971" s="5" t="s">
        <v>8909</v>
      </c>
      <c r="AV2971" s="5" t="s">
        <v>9243</v>
      </c>
      <c r="AW2971" s="5" t="s">
        <v>9244</v>
      </c>
      <c r="BI2971" s="5" t="s">
        <v>1677</v>
      </c>
      <c r="BJ2971" s="5" t="s">
        <v>1678</v>
      </c>
      <c r="BM2971" s="5" t="s">
        <v>9245</v>
      </c>
      <c r="BN2971" s="5" t="s">
        <v>8913</v>
      </c>
      <c r="BQ2971" s="5" t="s">
        <v>9246</v>
      </c>
      <c r="BR2971" s="5" t="s">
        <v>9247</v>
      </c>
      <c r="BS2971" s="5" t="s">
        <v>103</v>
      </c>
      <c r="BT2971" s="5" t="s">
        <v>104</v>
      </c>
    </row>
    <row r="2972" spans="1:72" ht="13.5" customHeight="1">
      <c r="A2972" s="7" t="str">
        <f>HYPERLINK("http://kyu.snu.ac.kr/sdhj/index.jsp?type=hj/GK14704_00IM0001_022a.jpg","1768_해북촌_022a")</f>
        <v>1768_해북촌_022a</v>
      </c>
      <c r="B2972" s="4">
        <v>1768</v>
      </c>
      <c r="C2972" s="4" t="s">
        <v>10907</v>
      </c>
      <c r="D2972" s="4" t="s">
        <v>10908</v>
      </c>
      <c r="E2972" s="4">
        <v>2971</v>
      </c>
      <c r="F2972" s="5">
        <v>15</v>
      </c>
      <c r="G2972" s="5" t="s">
        <v>8752</v>
      </c>
      <c r="H2972" s="5" t="s">
        <v>8753</v>
      </c>
      <c r="I2972" s="5">
        <v>9</v>
      </c>
      <c r="L2972" s="5">
        <v>2</v>
      </c>
      <c r="M2972" s="5" t="s">
        <v>9239</v>
      </c>
      <c r="N2972" s="5" t="s">
        <v>9240</v>
      </c>
      <c r="S2972" s="5" t="s">
        <v>95</v>
      </c>
      <c r="T2972" s="5" t="s">
        <v>96</v>
      </c>
      <c r="Y2972" s="5" t="s">
        <v>251</v>
      </c>
      <c r="Z2972" s="5" t="s">
        <v>252</v>
      </c>
      <c r="AC2972" s="4">
        <v>33</v>
      </c>
      <c r="AD2972" s="5" t="s">
        <v>223</v>
      </c>
      <c r="AE2972" s="5" t="s">
        <v>224</v>
      </c>
      <c r="AJ2972" s="5" t="s">
        <v>33</v>
      </c>
      <c r="AK2972" s="5" t="s">
        <v>34</v>
      </c>
      <c r="AL2972" s="5" t="s">
        <v>266</v>
      </c>
      <c r="AM2972" s="4" t="s">
        <v>12541</v>
      </c>
      <c r="AV2972" s="5" t="s">
        <v>1036</v>
      </c>
      <c r="AW2972" s="5" t="s">
        <v>1037</v>
      </c>
      <c r="BI2972" s="5" t="s">
        <v>9248</v>
      </c>
      <c r="BJ2972" s="5" t="s">
        <v>9249</v>
      </c>
      <c r="BM2972" s="5" t="s">
        <v>9250</v>
      </c>
      <c r="BN2972" s="5" t="s">
        <v>9251</v>
      </c>
      <c r="BQ2972" s="5" t="s">
        <v>9252</v>
      </c>
      <c r="BR2972" s="5" t="s">
        <v>12542</v>
      </c>
      <c r="BS2972" s="5" t="s">
        <v>103</v>
      </c>
      <c r="BT2972" s="5" t="s">
        <v>104</v>
      </c>
    </row>
    <row r="2973" spans="1:72" ht="13.5" customHeight="1">
      <c r="A2973" s="7" t="str">
        <f>HYPERLINK("http://kyu.snu.ac.kr/sdhj/index.jsp?type=hj/GK14704_00IM0001_022a.jpg","1768_해북촌_022a")</f>
        <v>1768_해북촌_022a</v>
      </c>
      <c r="B2973" s="4">
        <v>1768</v>
      </c>
      <c r="C2973" s="4" t="s">
        <v>12543</v>
      </c>
      <c r="D2973" s="4" t="s">
        <v>12544</v>
      </c>
      <c r="E2973" s="4">
        <v>2972</v>
      </c>
      <c r="F2973" s="5">
        <v>15</v>
      </c>
      <c r="G2973" s="5" t="s">
        <v>8752</v>
      </c>
      <c r="H2973" s="5" t="s">
        <v>8753</v>
      </c>
      <c r="I2973" s="5">
        <v>9</v>
      </c>
      <c r="L2973" s="5">
        <v>2</v>
      </c>
      <c r="M2973" s="5" t="s">
        <v>9239</v>
      </c>
      <c r="N2973" s="5" t="s">
        <v>9240</v>
      </c>
      <c r="S2973" s="5" t="s">
        <v>115</v>
      </c>
      <c r="T2973" s="5" t="s">
        <v>116</v>
      </c>
      <c r="U2973" s="5" t="s">
        <v>7273</v>
      </c>
      <c r="V2973" s="5" t="s">
        <v>7274</v>
      </c>
      <c r="Y2973" s="5" t="s">
        <v>9253</v>
      </c>
      <c r="Z2973" s="5" t="s">
        <v>9254</v>
      </c>
      <c r="AC2973" s="4">
        <v>13</v>
      </c>
      <c r="AD2973" s="5" t="s">
        <v>353</v>
      </c>
      <c r="AE2973" s="5" t="s">
        <v>354</v>
      </c>
    </row>
    <row r="2974" spans="1:72" ht="13.5" customHeight="1">
      <c r="A2974" s="7" t="str">
        <f>HYPERLINK("http://kyu.snu.ac.kr/sdhj/index.jsp?type=hj/GK14704_00IM0001_022a.jpg","1768_해북촌_022a")</f>
        <v>1768_해북촌_022a</v>
      </c>
      <c r="B2974" s="4">
        <v>1768</v>
      </c>
      <c r="C2974" s="4" t="s">
        <v>9821</v>
      </c>
      <c r="D2974" s="4" t="s">
        <v>9822</v>
      </c>
      <c r="E2974" s="4">
        <v>2973</v>
      </c>
      <c r="F2974" s="5">
        <v>15</v>
      </c>
      <c r="G2974" s="5" t="s">
        <v>8752</v>
      </c>
      <c r="H2974" s="5" t="s">
        <v>8753</v>
      </c>
      <c r="I2974" s="5">
        <v>9</v>
      </c>
      <c r="L2974" s="5">
        <v>2</v>
      </c>
      <c r="M2974" s="5" t="s">
        <v>9239</v>
      </c>
      <c r="N2974" s="5" t="s">
        <v>9240</v>
      </c>
      <c r="S2974" s="5" t="s">
        <v>127</v>
      </c>
      <c r="T2974" s="5" t="s">
        <v>128</v>
      </c>
      <c r="Y2974" s="5" t="s">
        <v>251</v>
      </c>
      <c r="Z2974" s="5" t="s">
        <v>252</v>
      </c>
      <c r="AD2974" s="5" t="s">
        <v>141</v>
      </c>
      <c r="AE2974" s="5" t="s">
        <v>142</v>
      </c>
    </row>
    <row r="2975" spans="1:72" ht="13.5" customHeight="1">
      <c r="A2975" s="7" t="str">
        <f>HYPERLINK("http://kyu.snu.ac.kr/sdhj/index.jsp?type=hj/GK14704_00IM0001_022a.jpg","1768_해북촌_022a")</f>
        <v>1768_해북촌_022a</v>
      </c>
      <c r="B2975" s="4">
        <v>1768</v>
      </c>
      <c r="C2975" s="4" t="s">
        <v>9700</v>
      </c>
      <c r="D2975" s="4" t="s">
        <v>9701</v>
      </c>
      <c r="E2975" s="4">
        <v>2974</v>
      </c>
      <c r="F2975" s="5">
        <v>15</v>
      </c>
      <c r="G2975" s="5" t="s">
        <v>8752</v>
      </c>
      <c r="H2975" s="5" t="s">
        <v>8753</v>
      </c>
      <c r="I2975" s="5">
        <v>9</v>
      </c>
      <c r="L2975" s="5">
        <v>3</v>
      </c>
      <c r="M2975" s="4" t="s">
        <v>9255</v>
      </c>
      <c r="N2975" s="4" t="s">
        <v>9256</v>
      </c>
      <c r="S2975" s="4"/>
      <c r="T2975" s="4" t="s">
        <v>12545</v>
      </c>
      <c r="U2975" s="5" t="s">
        <v>9178</v>
      </c>
      <c r="V2975" s="5" t="s">
        <v>9179</v>
      </c>
      <c r="W2975" s="5" t="s">
        <v>249</v>
      </c>
      <c r="X2975" s="4" t="s">
        <v>10459</v>
      </c>
      <c r="Y2975" s="5" t="s">
        <v>9257</v>
      </c>
      <c r="Z2975" s="5" t="s">
        <v>9258</v>
      </c>
      <c r="AC2975" s="4">
        <v>63</v>
      </c>
      <c r="AD2975" s="5" t="s">
        <v>298</v>
      </c>
      <c r="AE2975" s="5" t="s">
        <v>299</v>
      </c>
      <c r="AJ2975" s="5" t="s">
        <v>33</v>
      </c>
      <c r="AK2975" s="5" t="s">
        <v>34</v>
      </c>
      <c r="AL2975" s="5" t="s">
        <v>266</v>
      </c>
      <c r="AM2975" s="4" t="s">
        <v>10460</v>
      </c>
      <c r="AT2975" s="5" t="s">
        <v>1030</v>
      </c>
      <c r="AU2975" s="5" t="s">
        <v>1031</v>
      </c>
      <c r="AV2975" s="5" t="s">
        <v>4359</v>
      </c>
      <c r="AW2975" s="5" t="s">
        <v>3010</v>
      </c>
      <c r="BG2975" s="5" t="s">
        <v>1030</v>
      </c>
      <c r="BH2975" s="5" t="s">
        <v>1031</v>
      </c>
      <c r="BI2975" s="5" t="s">
        <v>4671</v>
      </c>
      <c r="BJ2975" s="5" t="s">
        <v>4672</v>
      </c>
      <c r="BK2975" s="5" t="s">
        <v>1030</v>
      </c>
      <c r="BL2975" s="5" t="s">
        <v>1031</v>
      </c>
      <c r="BM2975" s="5" t="s">
        <v>5846</v>
      </c>
      <c r="BN2975" s="5" t="s">
        <v>5847</v>
      </c>
      <c r="BQ2975" s="5" t="s">
        <v>9259</v>
      </c>
      <c r="BR2975" s="5" t="s">
        <v>9260</v>
      </c>
      <c r="BS2975" s="5" t="s">
        <v>93</v>
      </c>
      <c r="BT2975" s="5" t="s">
        <v>94</v>
      </c>
    </row>
    <row r="2976" spans="1:72" ht="13.5" customHeight="1">
      <c r="A2976" s="7" t="str">
        <f>HYPERLINK("http://kyu.snu.ac.kr/sdhj/index.jsp?type=hj/GK14704_00IM0001_022a.jpg","1768_해북촌_022a")</f>
        <v>1768_해북촌_022a</v>
      </c>
      <c r="B2976" s="4">
        <v>1768</v>
      </c>
      <c r="C2976" s="4" t="s">
        <v>10335</v>
      </c>
      <c r="D2976" s="4" t="s">
        <v>10336</v>
      </c>
      <c r="E2976" s="4">
        <v>2975</v>
      </c>
      <c r="F2976" s="5">
        <v>15</v>
      </c>
      <c r="G2976" s="5" t="s">
        <v>8752</v>
      </c>
      <c r="H2976" s="5" t="s">
        <v>8753</v>
      </c>
      <c r="I2976" s="5">
        <v>9</v>
      </c>
      <c r="L2976" s="5">
        <v>3</v>
      </c>
      <c r="M2976" s="5" t="s">
        <v>9255</v>
      </c>
      <c r="N2976" s="5" t="s">
        <v>9256</v>
      </c>
      <c r="S2976" s="5" t="s">
        <v>95</v>
      </c>
      <c r="T2976" s="5" t="s">
        <v>96</v>
      </c>
      <c r="W2976" s="5" t="s">
        <v>249</v>
      </c>
      <c r="X2976" s="4" t="s">
        <v>12546</v>
      </c>
      <c r="Y2976" s="5" t="s">
        <v>251</v>
      </c>
      <c r="Z2976" s="5" t="s">
        <v>252</v>
      </c>
      <c r="AC2976" s="4">
        <v>62</v>
      </c>
      <c r="AD2976" s="5" t="s">
        <v>614</v>
      </c>
      <c r="AE2976" s="5" t="s">
        <v>615</v>
      </c>
      <c r="AJ2976" s="5" t="s">
        <v>33</v>
      </c>
      <c r="AK2976" s="5" t="s">
        <v>34</v>
      </c>
      <c r="AL2976" s="5" t="s">
        <v>266</v>
      </c>
      <c r="AM2976" s="4" t="s">
        <v>12547</v>
      </c>
      <c r="AT2976" s="5" t="s">
        <v>1030</v>
      </c>
      <c r="AU2976" s="5" t="s">
        <v>1031</v>
      </c>
      <c r="AV2976" s="5" t="s">
        <v>6720</v>
      </c>
      <c r="AW2976" s="5" t="s">
        <v>4788</v>
      </c>
      <c r="BG2976" s="5" t="s">
        <v>1030</v>
      </c>
      <c r="BH2976" s="5" t="s">
        <v>1031</v>
      </c>
      <c r="BI2976" s="5" t="s">
        <v>8445</v>
      </c>
      <c r="BJ2976" s="5" t="s">
        <v>8446</v>
      </c>
      <c r="BK2976" s="5" t="s">
        <v>1030</v>
      </c>
      <c r="BL2976" s="5" t="s">
        <v>1031</v>
      </c>
      <c r="BM2976" s="5" t="s">
        <v>9261</v>
      </c>
      <c r="BN2976" s="5" t="s">
        <v>9262</v>
      </c>
      <c r="BQ2976" s="5" t="s">
        <v>9263</v>
      </c>
      <c r="BR2976" s="5" t="s">
        <v>9264</v>
      </c>
      <c r="BS2976" s="5" t="s">
        <v>103</v>
      </c>
      <c r="BT2976" s="5" t="s">
        <v>104</v>
      </c>
    </row>
    <row r="2977" spans="1:72" ht="13.5" customHeight="1">
      <c r="A2977" s="7" t="str">
        <f>HYPERLINK("http://kyu.snu.ac.kr/sdhj/index.jsp?type=hj/GK14704_00IM0001_022a.jpg","1768_해북촌_022a")</f>
        <v>1768_해북촌_022a</v>
      </c>
      <c r="B2977" s="4">
        <v>1768</v>
      </c>
      <c r="C2977" s="4" t="s">
        <v>9799</v>
      </c>
      <c r="D2977" s="4" t="s">
        <v>9800</v>
      </c>
      <c r="E2977" s="4">
        <v>2976</v>
      </c>
      <c r="F2977" s="5">
        <v>15</v>
      </c>
      <c r="G2977" s="5" t="s">
        <v>8752</v>
      </c>
      <c r="H2977" s="5" t="s">
        <v>8753</v>
      </c>
      <c r="I2977" s="5">
        <v>9</v>
      </c>
      <c r="L2977" s="5">
        <v>4</v>
      </c>
      <c r="M2977" s="4" t="s">
        <v>9265</v>
      </c>
      <c r="N2977" s="4" t="s">
        <v>9266</v>
      </c>
      <c r="S2977" s="4"/>
      <c r="T2977" s="4" t="s">
        <v>9986</v>
      </c>
      <c r="U2977" s="5" t="s">
        <v>3197</v>
      </c>
      <c r="V2977" s="5" t="s">
        <v>12548</v>
      </c>
      <c r="W2977" s="5" t="s">
        <v>249</v>
      </c>
      <c r="X2977" s="4" t="s">
        <v>11918</v>
      </c>
      <c r="Y2977" s="5" t="s">
        <v>4712</v>
      </c>
      <c r="Z2977" s="5" t="s">
        <v>4713</v>
      </c>
      <c r="AC2977" s="4">
        <v>79</v>
      </c>
      <c r="AD2977" s="5" t="s">
        <v>304</v>
      </c>
      <c r="AE2977" s="5" t="s">
        <v>229</v>
      </c>
      <c r="AJ2977" s="5" t="s">
        <v>33</v>
      </c>
      <c r="AK2977" s="5" t="s">
        <v>34</v>
      </c>
      <c r="AL2977" s="5" t="s">
        <v>266</v>
      </c>
      <c r="AM2977" s="4" t="s">
        <v>12447</v>
      </c>
      <c r="AT2977" s="5" t="s">
        <v>695</v>
      </c>
      <c r="AU2977" s="5" t="s">
        <v>696</v>
      </c>
      <c r="AV2977" s="5" t="s">
        <v>3066</v>
      </c>
      <c r="AW2977" s="5" t="s">
        <v>3067</v>
      </c>
      <c r="BG2977" s="5" t="s">
        <v>695</v>
      </c>
      <c r="BH2977" s="5" t="s">
        <v>696</v>
      </c>
      <c r="BI2977" s="5" t="s">
        <v>9267</v>
      </c>
      <c r="BJ2977" s="5" t="s">
        <v>9268</v>
      </c>
      <c r="BK2977" s="5" t="s">
        <v>695</v>
      </c>
      <c r="BL2977" s="5" t="s">
        <v>696</v>
      </c>
      <c r="BM2977" s="5" t="s">
        <v>9269</v>
      </c>
      <c r="BN2977" s="5" t="s">
        <v>9270</v>
      </c>
      <c r="BO2977" s="5" t="s">
        <v>695</v>
      </c>
      <c r="BP2977" s="5" t="s">
        <v>696</v>
      </c>
      <c r="BQ2977" s="5" t="s">
        <v>9271</v>
      </c>
      <c r="BR2977" s="5" t="s">
        <v>9272</v>
      </c>
      <c r="BS2977" s="5" t="s">
        <v>841</v>
      </c>
      <c r="BT2977" s="5" t="s">
        <v>842</v>
      </c>
    </row>
    <row r="2978" spans="1:72" ht="13.5" customHeight="1">
      <c r="A2978" s="7" t="str">
        <f>HYPERLINK("http://kyu.snu.ac.kr/sdhj/index.jsp?type=hj/GK14704_00IM0001_022a.jpg","1768_해북촌_022a")</f>
        <v>1768_해북촌_022a</v>
      </c>
      <c r="B2978" s="4">
        <v>1768</v>
      </c>
      <c r="C2978" s="4" t="s">
        <v>10819</v>
      </c>
      <c r="D2978" s="4" t="s">
        <v>10820</v>
      </c>
      <c r="E2978" s="4">
        <v>2977</v>
      </c>
      <c r="F2978" s="5">
        <v>15</v>
      </c>
      <c r="G2978" s="5" t="s">
        <v>8752</v>
      </c>
      <c r="H2978" s="5" t="s">
        <v>8753</v>
      </c>
      <c r="I2978" s="5">
        <v>9</v>
      </c>
      <c r="L2978" s="5">
        <v>4</v>
      </c>
      <c r="M2978" s="5" t="s">
        <v>9265</v>
      </c>
      <c r="N2978" s="5" t="s">
        <v>9266</v>
      </c>
      <c r="S2978" s="5" t="s">
        <v>95</v>
      </c>
      <c r="T2978" s="5" t="s">
        <v>96</v>
      </c>
      <c r="W2978" s="5" t="s">
        <v>2868</v>
      </c>
      <c r="X2978" s="5" t="s">
        <v>308</v>
      </c>
      <c r="Y2978" s="5" t="s">
        <v>251</v>
      </c>
      <c r="Z2978" s="5" t="s">
        <v>252</v>
      </c>
      <c r="AC2978" s="4">
        <v>79</v>
      </c>
      <c r="AD2978" s="5" t="s">
        <v>304</v>
      </c>
      <c r="AE2978" s="5" t="s">
        <v>229</v>
      </c>
      <c r="AJ2978" s="5" t="s">
        <v>33</v>
      </c>
      <c r="AK2978" s="5" t="s">
        <v>34</v>
      </c>
      <c r="AL2978" s="5" t="s">
        <v>1764</v>
      </c>
      <c r="AM2978" s="5" t="s">
        <v>1765</v>
      </c>
      <c r="AV2978" s="5" t="s">
        <v>812</v>
      </c>
      <c r="AW2978" s="5" t="s">
        <v>813</v>
      </c>
      <c r="BI2978" s="5" t="s">
        <v>9273</v>
      </c>
      <c r="BJ2978" s="5" t="s">
        <v>9274</v>
      </c>
      <c r="BM2978" s="5" t="s">
        <v>2945</v>
      </c>
      <c r="BN2978" s="5" t="s">
        <v>2946</v>
      </c>
      <c r="BQ2978" s="5" t="s">
        <v>9275</v>
      </c>
      <c r="BR2978" s="5" t="s">
        <v>12549</v>
      </c>
      <c r="BS2978" s="5" t="s">
        <v>1479</v>
      </c>
      <c r="BT2978" s="5" t="s">
        <v>1480</v>
      </c>
    </row>
    <row r="2979" spans="1:72" ht="13.5" customHeight="1">
      <c r="A2979" s="7" t="str">
        <f>HYPERLINK("http://kyu.snu.ac.kr/sdhj/index.jsp?type=hj/GK14704_00IM0001_022a.jpg","1768_해북촌_022a")</f>
        <v>1768_해북촌_022a</v>
      </c>
      <c r="B2979" s="4">
        <v>1768</v>
      </c>
      <c r="C2979" s="4" t="s">
        <v>11834</v>
      </c>
      <c r="D2979" s="4" t="s">
        <v>11835</v>
      </c>
      <c r="E2979" s="4">
        <v>2978</v>
      </c>
      <c r="F2979" s="5">
        <v>15</v>
      </c>
      <c r="G2979" s="5" t="s">
        <v>8752</v>
      </c>
      <c r="H2979" s="5" t="s">
        <v>8753</v>
      </c>
      <c r="I2979" s="5">
        <v>9</v>
      </c>
      <c r="L2979" s="5">
        <v>5</v>
      </c>
      <c r="M2979" s="4" t="s">
        <v>9276</v>
      </c>
      <c r="N2979" s="4" t="s">
        <v>9277</v>
      </c>
      <c r="S2979" s="4"/>
      <c r="T2979" s="4" t="s">
        <v>9857</v>
      </c>
      <c r="U2979" s="5" t="s">
        <v>9278</v>
      </c>
      <c r="V2979" s="5" t="s">
        <v>9279</v>
      </c>
      <c r="W2979" s="5" t="s">
        <v>249</v>
      </c>
      <c r="X2979" s="4" t="s">
        <v>10613</v>
      </c>
      <c r="Y2979" s="5" t="s">
        <v>7503</v>
      </c>
      <c r="Z2979" s="5" t="s">
        <v>5353</v>
      </c>
      <c r="AC2979" s="4">
        <v>35</v>
      </c>
      <c r="AD2979" s="5" t="s">
        <v>237</v>
      </c>
      <c r="AE2979" s="5" t="s">
        <v>238</v>
      </c>
      <c r="AJ2979" s="5" t="s">
        <v>33</v>
      </c>
      <c r="AK2979" s="5" t="s">
        <v>34</v>
      </c>
      <c r="AL2979" s="5" t="s">
        <v>266</v>
      </c>
      <c r="AM2979" s="4" t="s">
        <v>10614</v>
      </c>
      <c r="AT2979" s="5" t="s">
        <v>1030</v>
      </c>
      <c r="AU2979" s="5" t="s">
        <v>1031</v>
      </c>
      <c r="AV2979" s="5" t="s">
        <v>9280</v>
      </c>
      <c r="AW2979" s="5" t="s">
        <v>9281</v>
      </c>
      <c r="BI2979" s="5" t="s">
        <v>9282</v>
      </c>
      <c r="BJ2979" s="5" t="s">
        <v>9283</v>
      </c>
      <c r="BK2979" s="5" t="s">
        <v>563</v>
      </c>
      <c r="BL2979" s="5" t="s">
        <v>564</v>
      </c>
      <c r="BM2979" s="5" t="s">
        <v>9284</v>
      </c>
      <c r="BN2979" s="5" t="s">
        <v>6122</v>
      </c>
      <c r="BQ2979" s="5" t="s">
        <v>9285</v>
      </c>
      <c r="BR2979" s="5" t="s">
        <v>9286</v>
      </c>
      <c r="BS2979" s="5" t="s">
        <v>841</v>
      </c>
      <c r="BT2979" s="5" t="s">
        <v>842</v>
      </c>
    </row>
    <row r="2980" spans="1:72" ht="13.5" customHeight="1">
      <c r="A2980" s="7" t="str">
        <f>HYPERLINK("http://kyu.snu.ac.kr/sdhj/index.jsp?type=hj/GK14704_00IM0001_022a.jpg","1768_해북촌_022a")</f>
        <v>1768_해북촌_022a</v>
      </c>
      <c r="B2980" s="4">
        <v>1768</v>
      </c>
      <c r="C2980" s="4" t="s">
        <v>9838</v>
      </c>
      <c r="D2980" s="4" t="s">
        <v>9839</v>
      </c>
      <c r="E2980" s="4">
        <v>2979</v>
      </c>
      <c r="F2980" s="5">
        <v>15</v>
      </c>
      <c r="G2980" s="5" t="s">
        <v>8752</v>
      </c>
      <c r="H2980" s="5" t="s">
        <v>8753</v>
      </c>
      <c r="I2980" s="5">
        <v>9</v>
      </c>
      <c r="L2980" s="5">
        <v>5</v>
      </c>
      <c r="M2980" s="5" t="s">
        <v>9276</v>
      </c>
      <c r="N2980" s="5" t="s">
        <v>9277</v>
      </c>
      <c r="S2980" s="5" t="s">
        <v>95</v>
      </c>
      <c r="T2980" s="5" t="s">
        <v>96</v>
      </c>
      <c r="W2980" s="5" t="s">
        <v>250</v>
      </c>
      <c r="X2980" s="4" t="s">
        <v>11494</v>
      </c>
      <c r="Y2980" s="5" t="s">
        <v>251</v>
      </c>
      <c r="Z2980" s="5" t="s">
        <v>252</v>
      </c>
      <c r="AC2980" s="4">
        <v>27</v>
      </c>
      <c r="AD2980" s="5" t="s">
        <v>119</v>
      </c>
      <c r="AE2980" s="5" t="s">
        <v>120</v>
      </c>
      <c r="AJ2980" s="5" t="s">
        <v>33</v>
      </c>
      <c r="AK2980" s="5" t="s">
        <v>34</v>
      </c>
      <c r="AL2980" s="5" t="s">
        <v>93</v>
      </c>
      <c r="AM2980" s="5" t="s">
        <v>94</v>
      </c>
      <c r="AV2980" s="5" t="s">
        <v>9287</v>
      </c>
      <c r="AW2980" s="5" t="s">
        <v>9288</v>
      </c>
      <c r="BI2980" s="5" t="s">
        <v>8878</v>
      </c>
      <c r="BJ2980" s="5" t="s">
        <v>8879</v>
      </c>
      <c r="BK2980" s="5" t="s">
        <v>261</v>
      </c>
      <c r="BL2980" s="5" t="s">
        <v>262</v>
      </c>
      <c r="BM2980" s="5" t="s">
        <v>9126</v>
      </c>
      <c r="BN2980" s="5" t="s">
        <v>9127</v>
      </c>
      <c r="BO2980" s="5" t="s">
        <v>563</v>
      </c>
      <c r="BP2980" s="5" t="s">
        <v>564</v>
      </c>
      <c r="BQ2980" s="5" t="s">
        <v>3579</v>
      </c>
      <c r="BR2980" s="5" t="s">
        <v>10831</v>
      </c>
      <c r="BS2980" s="5" t="s">
        <v>266</v>
      </c>
      <c r="BT2980" s="4" t="s">
        <v>12550</v>
      </c>
    </row>
    <row r="2981" spans="1:72" ht="13.5" customHeight="1">
      <c r="A2981" s="7" t="str">
        <f>HYPERLINK("http://kyu.snu.ac.kr/sdhj/index.jsp?type=hj/GK14704_00IM0001_022a.jpg","1768_해북촌_022a")</f>
        <v>1768_해북촌_022a</v>
      </c>
      <c r="B2981" s="4">
        <v>1768</v>
      </c>
      <c r="C2981" s="4" t="s">
        <v>9674</v>
      </c>
      <c r="D2981" s="4" t="s">
        <v>9675</v>
      </c>
      <c r="E2981" s="4">
        <v>2980</v>
      </c>
      <c r="F2981" s="5">
        <v>15</v>
      </c>
      <c r="G2981" s="5" t="s">
        <v>8752</v>
      </c>
      <c r="H2981" s="5" t="s">
        <v>8753</v>
      </c>
      <c r="I2981" s="5">
        <v>9</v>
      </c>
      <c r="L2981" s="5">
        <v>5</v>
      </c>
      <c r="M2981" s="5" t="s">
        <v>9276</v>
      </c>
      <c r="N2981" s="5" t="s">
        <v>9277</v>
      </c>
      <c r="S2981" s="5" t="s">
        <v>248</v>
      </c>
      <c r="T2981" s="5" t="s">
        <v>176</v>
      </c>
      <c r="W2981" s="5" t="s">
        <v>844</v>
      </c>
      <c r="X2981" s="5" t="s">
        <v>845</v>
      </c>
      <c r="Y2981" s="5" t="s">
        <v>251</v>
      </c>
      <c r="Z2981" s="5" t="s">
        <v>252</v>
      </c>
      <c r="AC2981" s="4">
        <v>68</v>
      </c>
      <c r="AD2981" s="5" t="s">
        <v>141</v>
      </c>
      <c r="AE2981" s="5" t="s">
        <v>142</v>
      </c>
    </row>
    <row r="2982" spans="1:72" ht="13.5" customHeight="1">
      <c r="A2982" s="7" t="str">
        <f>HYPERLINK("http://kyu.snu.ac.kr/sdhj/index.jsp?type=hj/GK14704_00IM0001_022a.jpg","1768_해북촌_022a")</f>
        <v>1768_해북촌_022a</v>
      </c>
      <c r="B2982" s="4">
        <v>1768</v>
      </c>
      <c r="C2982" s="4" t="s">
        <v>9862</v>
      </c>
      <c r="D2982" s="4" t="s">
        <v>9863</v>
      </c>
      <c r="E2982" s="4">
        <v>2981</v>
      </c>
      <c r="F2982" s="5">
        <v>15</v>
      </c>
      <c r="G2982" s="5" t="s">
        <v>8752</v>
      </c>
      <c r="H2982" s="5" t="s">
        <v>8753</v>
      </c>
      <c r="I2982" s="5">
        <v>10</v>
      </c>
      <c r="J2982" s="5" t="s">
        <v>9289</v>
      </c>
      <c r="K2982" s="5" t="s">
        <v>9290</v>
      </c>
      <c r="L2982" s="5">
        <v>1</v>
      </c>
      <c r="M2982" s="4" t="s">
        <v>9289</v>
      </c>
      <c r="N2982" s="4" t="s">
        <v>9290</v>
      </c>
      <c r="S2982" s="4"/>
      <c r="T2982" s="4" t="s">
        <v>11898</v>
      </c>
      <c r="U2982" s="5" t="s">
        <v>2781</v>
      </c>
      <c r="V2982" s="5" t="s">
        <v>2782</v>
      </c>
      <c r="W2982" s="5" t="s">
        <v>97</v>
      </c>
      <c r="X2982" s="5" t="s">
        <v>98</v>
      </c>
      <c r="Y2982" s="5" t="s">
        <v>7018</v>
      </c>
      <c r="Z2982" s="5" t="s">
        <v>7019</v>
      </c>
      <c r="AC2982" s="4">
        <v>37</v>
      </c>
      <c r="AD2982" s="5" t="s">
        <v>2033</v>
      </c>
      <c r="AE2982" s="5" t="s">
        <v>2034</v>
      </c>
      <c r="AJ2982" s="5" t="s">
        <v>33</v>
      </c>
      <c r="AK2982" s="5" t="s">
        <v>34</v>
      </c>
      <c r="AL2982" s="5" t="s">
        <v>103</v>
      </c>
      <c r="AM2982" s="5" t="s">
        <v>104</v>
      </c>
      <c r="AT2982" s="5" t="s">
        <v>1030</v>
      </c>
      <c r="AU2982" s="5" t="s">
        <v>1031</v>
      </c>
      <c r="AV2982" s="5" t="s">
        <v>9291</v>
      </c>
      <c r="AW2982" s="5" t="s">
        <v>9292</v>
      </c>
      <c r="BG2982" s="5" t="s">
        <v>1030</v>
      </c>
      <c r="BH2982" s="5" t="s">
        <v>1031</v>
      </c>
      <c r="BI2982" s="5" t="s">
        <v>9293</v>
      </c>
      <c r="BJ2982" s="5" t="s">
        <v>9294</v>
      </c>
      <c r="BM2982" s="5" t="s">
        <v>9295</v>
      </c>
      <c r="BN2982" s="5" t="s">
        <v>9296</v>
      </c>
      <c r="BQ2982" s="5" t="s">
        <v>9297</v>
      </c>
      <c r="BR2982" s="5" t="s">
        <v>9298</v>
      </c>
      <c r="BS2982" s="5" t="s">
        <v>5964</v>
      </c>
      <c r="BT2982" s="5" t="s">
        <v>3890</v>
      </c>
    </row>
    <row r="2983" spans="1:72" ht="13.5" customHeight="1">
      <c r="A2983" s="7" t="str">
        <f>HYPERLINK("http://kyu.snu.ac.kr/sdhj/index.jsp?type=hj/GK14704_00IM0001_022a.jpg","1768_해북촌_022a")</f>
        <v>1768_해북촌_022a</v>
      </c>
      <c r="B2983" s="4">
        <v>1768</v>
      </c>
      <c r="C2983" s="4" t="s">
        <v>9691</v>
      </c>
      <c r="D2983" s="4" t="s">
        <v>9692</v>
      </c>
      <c r="E2983" s="4">
        <v>2982</v>
      </c>
      <c r="F2983" s="5">
        <v>15</v>
      </c>
      <c r="G2983" s="5" t="s">
        <v>8752</v>
      </c>
      <c r="H2983" s="5" t="s">
        <v>8753</v>
      </c>
      <c r="I2983" s="5">
        <v>10</v>
      </c>
      <c r="L2983" s="5">
        <v>1</v>
      </c>
      <c r="M2983" s="5" t="s">
        <v>9289</v>
      </c>
      <c r="N2983" s="5" t="s">
        <v>9290</v>
      </c>
      <c r="S2983" s="5" t="s">
        <v>95</v>
      </c>
      <c r="T2983" s="5" t="s">
        <v>96</v>
      </c>
      <c r="W2983" s="5" t="s">
        <v>249</v>
      </c>
      <c r="X2983" s="4" t="s">
        <v>12393</v>
      </c>
      <c r="Y2983" s="5" t="s">
        <v>251</v>
      </c>
      <c r="Z2983" s="5" t="s">
        <v>252</v>
      </c>
      <c r="AC2983" s="4">
        <v>30</v>
      </c>
      <c r="AD2983" s="5" t="s">
        <v>298</v>
      </c>
      <c r="AE2983" s="5" t="s">
        <v>299</v>
      </c>
      <c r="AJ2983" s="5" t="s">
        <v>33</v>
      </c>
      <c r="AK2983" s="5" t="s">
        <v>34</v>
      </c>
      <c r="AL2983" s="5" t="s">
        <v>266</v>
      </c>
      <c r="AM2983" s="4" t="s">
        <v>12394</v>
      </c>
      <c r="AV2983" s="5" t="s">
        <v>2213</v>
      </c>
      <c r="AW2983" s="5" t="s">
        <v>2214</v>
      </c>
      <c r="BI2983" s="5" t="s">
        <v>1438</v>
      </c>
      <c r="BJ2983" s="5" t="s">
        <v>1439</v>
      </c>
      <c r="BM2983" s="5" t="s">
        <v>9521</v>
      </c>
      <c r="BN2983" s="5" t="s">
        <v>5098</v>
      </c>
      <c r="BQ2983" s="5" t="s">
        <v>9299</v>
      </c>
      <c r="BR2983" s="5" t="s">
        <v>9300</v>
      </c>
      <c r="BS2983" s="5" t="s">
        <v>841</v>
      </c>
      <c r="BT2983" s="5" t="s">
        <v>842</v>
      </c>
    </row>
    <row r="2984" spans="1:72" ht="13.5" customHeight="1">
      <c r="A2984" s="7" t="str">
        <f>HYPERLINK("http://kyu.snu.ac.kr/sdhj/index.jsp?type=hj/GK14704_00IM0001_022a.jpg","1768_해북촌_022a")</f>
        <v>1768_해북촌_022a</v>
      </c>
      <c r="B2984" s="4">
        <v>1768</v>
      </c>
      <c r="C2984" s="4" t="s">
        <v>9805</v>
      </c>
      <c r="D2984" s="4" t="s">
        <v>9806</v>
      </c>
      <c r="E2984" s="4">
        <v>2983</v>
      </c>
      <c r="F2984" s="5">
        <v>15</v>
      </c>
      <c r="G2984" s="5" t="s">
        <v>8752</v>
      </c>
      <c r="H2984" s="5" t="s">
        <v>8753</v>
      </c>
      <c r="I2984" s="5">
        <v>10</v>
      </c>
      <c r="L2984" s="5">
        <v>1</v>
      </c>
      <c r="M2984" s="5" t="s">
        <v>9289</v>
      </c>
      <c r="N2984" s="5" t="s">
        <v>9290</v>
      </c>
      <c r="S2984" s="5" t="s">
        <v>127</v>
      </c>
      <c r="T2984" s="5" t="s">
        <v>128</v>
      </c>
      <c r="Y2984" s="5" t="s">
        <v>251</v>
      </c>
      <c r="Z2984" s="5" t="s">
        <v>252</v>
      </c>
      <c r="AC2984" s="4">
        <v>4</v>
      </c>
      <c r="AD2984" s="5" t="s">
        <v>316</v>
      </c>
      <c r="AE2984" s="5" t="s">
        <v>317</v>
      </c>
      <c r="AF2984" s="5" t="s">
        <v>610</v>
      </c>
      <c r="AG2984" s="5" t="s">
        <v>611</v>
      </c>
    </row>
    <row r="2985" spans="1:72" ht="13.5" customHeight="1">
      <c r="A2985" s="7" t="str">
        <f>HYPERLINK("http://kyu.snu.ac.kr/sdhj/index.jsp?type=hj/GK14704_00IM0001_022a.jpg","1768_해북촌_022a")</f>
        <v>1768_해북촌_022a</v>
      </c>
      <c r="B2985" s="4">
        <v>1768</v>
      </c>
      <c r="C2985" s="4" t="s">
        <v>10595</v>
      </c>
      <c r="D2985" s="4" t="s">
        <v>10596</v>
      </c>
      <c r="E2985" s="4">
        <v>2984</v>
      </c>
      <c r="F2985" s="5">
        <v>15</v>
      </c>
      <c r="G2985" s="5" t="s">
        <v>8752</v>
      </c>
      <c r="H2985" s="5" t="s">
        <v>8753</v>
      </c>
      <c r="I2985" s="5">
        <v>10</v>
      </c>
      <c r="L2985" s="5">
        <v>2</v>
      </c>
      <c r="M2985" s="4" t="s">
        <v>9301</v>
      </c>
      <c r="N2985" s="4" t="s">
        <v>9302</v>
      </c>
      <c r="S2985" s="4"/>
      <c r="T2985" s="4" t="s">
        <v>9857</v>
      </c>
      <c r="U2985" s="5" t="s">
        <v>425</v>
      </c>
      <c r="V2985" s="5" t="s">
        <v>426</v>
      </c>
      <c r="W2985" s="5" t="s">
        <v>250</v>
      </c>
      <c r="X2985" s="4" t="s">
        <v>11494</v>
      </c>
      <c r="Y2985" s="5" t="s">
        <v>9303</v>
      </c>
      <c r="Z2985" s="5" t="s">
        <v>5669</v>
      </c>
      <c r="AC2985" s="4">
        <v>69</v>
      </c>
      <c r="AD2985" s="5" t="s">
        <v>387</v>
      </c>
      <c r="AE2985" s="5" t="s">
        <v>388</v>
      </c>
      <c r="AJ2985" s="5" t="s">
        <v>33</v>
      </c>
      <c r="AK2985" s="5" t="s">
        <v>34</v>
      </c>
      <c r="AL2985" s="5" t="s">
        <v>93</v>
      </c>
      <c r="AM2985" s="5" t="s">
        <v>94</v>
      </c>
      <c r="AT2985" s="5" t="s">
        <v>695</v>
      </c>
      <c r="AU2985" s="5" t="s">
        <v>696</v>
      </c>
      <c r="AV2985" s="5" t="s">
        <v>9304</v>
      </c>
      <c r="AW2985" s="5" t="s">
        <v>9305</v>
      </c>
      <c r="BG2985" s="5" t="s">
        <v>695</v>
      </c>
      <c r="BH2985" s="5" t="s">
        <v>696</v>
      </c>
      <c r="BI2985" s="5" t="s">
        <v>2835</v>
      </c>
      <c r="BJ2985" s="5" t="s">
        <v>2836</v>
      </c>
      <c r="BM2985" s="5" t="s">
        <v>7128</v>
      </c>
      <c r="BN2985" s="5" t="s">
        <v>7129</v>
      </c>
      <c r="BQ2985" s="5" t="s">
        <v>9306</v>
      </c>
      <c r="BR2985" s="5" t="s">
        <v>12551</v>
      </c>
      <c r="BS2985" s="5" t="s">
        <v>266</v>
      </c>
      <c r="BT2985" s="4" t="s">
        <v>9706</v>
      </c>
    </row>
    <row r="2986" spans="1:72" ht="13.5" customHeight="1">
      <c r="A2986" s="7" t="str">
        <f>HYPERLINK("http://kyu.snu.ac.kr/sdhj/index.jsp?type=hj/GK14704_00IM0001_022a.jpg","1768_해북촌_022a")</f>
        <v>1768_해북촌_022a</v>
      </c>
      <c r="B2986" s="4">
        <v>1768</v>
      </c>
      <c r="C2986" s="4" t="s">
        <v>9707</v>
      </c>
      <c r="D2986" s="4" t="s">
        <v>9708</v>
      </c>
      <c r="E2986" s="4">
        <v>2985</v>
      </c>
      <c r="F2986" s="5">
        <v>15</v>
      </c>
      <c r="G2986" s="5" t="s">
        <v>8752</v>
      </c>
      <c r="H2986" s="5" t="s">
        <v>8753</v>
      </c>
      <c r="I2986" s="5">
        <v>10</v>
      </c>
      <c r="L2986" s="5">
        <v>2</v>
      </c>
      <c r="M2986" s="5" t="s">
        <v>9301</v>
      </c>
      <c r="N2986" s="5" t="s">
        <v>9302</v>
      </c>
      <c r="S2986" s="5" t="s">
        <v>95</v>
      </c>
      <c r="T2986" s="5" t="s">
        <v>96</v>
      </c>
      <c r="W2986" s="5" t="s">
        <v>408</v>
      </c>
      <c r="X2986" s="5" t="s">
        <v>409</v>
      </c>
      <c r="Y2986" s="5" t="s">
        <v>251</v>
      </c>
      <c r="Z2986" s="5" t="s">
        <v>252</v>
      </c>
      <c r="AC2986" s="4">
        <v>65</v>
      </c>
      <c r="AD2986" s="5" t="s">
        <v>659</v>
      </c>
      <c r="AE2986" s="5" t="s">
        <v>660</v>
      </c>
      <c r="AJ2986" s="5" t="s">
        <v>33</v>
      </c>
      <c r="AK2986" s="5" t="s">
        <v>34</v>
      </c>
      <c r="AL2986" s="5" t="s">
        <v>93</v>
      </c>
      <c r="AM2986" s="5" t="s">
        <v>94</v>
      </c>
      <c r="AV2986" s="5" t="s">
        <v>9307</v>
      </c>
      <c r="AW2986" s="5" t="s">
        <v>9308</v>
      </c>
      <c r="BI2986" s="5" t="s">
        <v>9309</v>
      </c>
      <c r="BJ2986" s="5" t="s">
        <v>9310</v>
      </c>
      <c r="BM2986" s="5" t="s">
        <v>9311</v>
      </c>
      <c r="BN2986" s="5" t="s">
        <v>9312</v>
      </c>
      <c r="BQ2986" s="5" t="s">
        <v>9313</v>
      </c>
      <c r="BR2986" s="5" t="s">
        <v>12552</v>
      </c>
      <c r="BS2986" s="5" t="s">
        <v>266</v>
      </c>
      <c r="BT2986" s="4" t="s">
        <v>9706</v>
      </c>
    </row>
    <row r="2987" spans="1:72" ht="13.5" customHeight="1">
      <c r="A2987" s="7" t="str">
        <f>HYPERLINK("http://kyu.snu.ac.kr/sdhj/index.jsp?type=hj/GK14704_00IM0001_022a.jpg","1768_해북촌_022a")</f>
        <v>1768_해북촌_022a</v>
      </c>
      <c r="B2987" s="4">
        <v>1768</v>
      </c>
      <c r="C2987" s="4" t="s">
        <v>9707</v>
      </c>
      <c r="D2987" s="4" t="s">
        <v>9708</v>
      </c>
      <c r="E2987" s="4">
        <v>2986</v>
      </c>
      <c r="F2987" s="5">
        <v>15</v>
      </c>
      <c r="G2987" s="5" t="s">
        <v>8752</v>
      </c>
      <c r="H2987" s="5" t="s">
        <v>8753</v>
      </c>
      <c r="I2987" s="5">
        <v>10</v>
      </c>
      <c r="L2987" s="5">
        <v>2</v>
      </c>
      <c r="M2987" s="5" t="s">
        <v>9301</v>
      </c>
      <c r="N2987" s="5" t="s">
        <v>9302</v>
      </c>
      <c r="S2987" s="5" t="s">
        <v>127</v>
      </c>
      <c r="T2987" s="5" t="s">
        <v>128</v>
      </c>
      <c r="Y2987" s="5" t="s">
        <v>251</v>
      </c>
      <c r="Z2987" s="5" t="s">
        <v>252</v>
      </c>
      <c r="AC2987" s="4">
        <v>13</v>
      </c>
      <c r="AD2987" s="5" t="s">
        <v>353</v>
      </c>
      <c r="AE2987" s="5" t="s">
        <v>354</v>
      </c>
    </row>
    <row r="2988" spans="1:72" ht="13.5" customHeight="1">
      <c r="A2988" s="7" t="str">
        <f>HYPERLINK("http://kyu.snu.ac.kr/sdhj/index.jsp?type=hj/GK14704_00IM0001_022a.jpg","1768_해북촌_022a")</f>
        <v>1768_해북촌_022a</v>
      </c>
      <c r="B2988" s="4">
        <v>1768</v>
      </c>
      <c r="C2988" s="4" t="s">
        <v>9862</v>
      </c>
      <c r="D2988" s="4" t="s">
        <v>9863</v>
      </c>
      <c r="E2988" s="4">
        <v>2987</v>
      </c>
      <c r="F2988" s="5">
        <v>15</v>
      </c>
      <c r="G2988" s="5" t="s">
        <v>8752</v>
      </c>
      <c r="H2988" s="5" t="s">
        <v>8753</v>
      </c>
      <c r="I2988" s="5">
        <v>10</v>
      </c>
      <c r="L2988" s="5">
        <v>3</v>
      </c>
      <c r="M2988" s="4" t="s">
        <v>9314</v>
      </c>
      <c r="N2988" s="4" t="s">
        <v>9315</v>
      </c>
      <c r="S2988" s="4"/>
      <c r="T2988" s="4" t="s">
        <v>10594</v>
      </c>
      <c r="U2988" s="5" t="s">
        <v>3209</v>
      </c>
      <c r="V2988" s="5" t="s">
        <v>3210</v>
      </c>
      <c r="W2988" s="5" t="s">
        <v>249</v>
      </c>
      <c r="X2988" s="4" t="s">
        <v>10749</v>
      </c>
      <c r="Y2988" s="5" t="s">
        <v>2319</v>
      </c>
      <c r="Z2988" s="5" t="s">
        <v>2320</v>
      </c>
      <c r="AC2988" s="4">
        <v>45</v>
      </c>
      <c r="AD2988" s="5" t="s">
        <v>207</v>
      </c>
      <c r="AE2988" s="5" t="s">
        <v>208</v>
      </c>
      <c r="AJ2988" s="5" t="s">
        <v>33</v>
      </c>
      <c r="AK2988" s="5" t="s">
        <v>34</v>
      </c>
      <c r="AL2988" s="5" t="s">
        <v>93</v>
      </c>
      <c r="AM2988" s="5" t="s">
        <v>94</v>
      </c>
      <c r="AV2988" s="5" t="s">
        <v>8843</v>
      </c>
      <c r="AW2988" s="5" t="s">
        <v>8844</v>
      </c>
      <c r="BG2988" s="5" t="s">
        <v>1030</v>
      </c>
      <c r="BH2988" s="5" t="s">
        <v>1031</v>
      </c>
      <c r="BI2988" s="5" t="s">
        <v>8845</v>
      </c>
      <c r="BJ2988" s="5" t="s">
        <v>8846</v>
      </c>
      <c r="BK2988" s="5" t="s">
        <v>563</v>
      </c>
      <c r="BL2988" s="5" t="s">
        <v>564</v>
      </c>
      <c r="BM2988" s="5" t="s">
        <v>9316</v>
      </c>
      <c r="BN2988" s="5" t="s">
        <v>9317</v>
      </c>
      <c r="BO2988" s="5" t="s">
        <v>1030</v>
      </c>
      <c r="BP2988" s="5" t="s">
        <v>1031</v>
      </c>
      <c r="BQ2988" s="5" t="s">
        <v>8849</v>
      </c>
      <c r="BR2988" s="5" t="s">
        <v>8850</v>
      </c>
      <c r="BS2988" s="5" t="s">
        <v>103</v>
      </c>
      <c r="BT2988" s="5" t="s">
        <v>104</v>
      </c>
    </row>
    <row r="2989" spans="1:72" ht="13.5" customHeight="1">
      <c r="A2989" s="7" t="str">
        <f>HYPERLINK("http://kyu.snu.ac.kr/sdhj/index.jsp?type=hj/GK14704_00IM0001_022a.jpg","1768_해북촌_022a")</f>
        <v>1768_해북촌_022a</v>
      </c>
      <c r="B2989" s="4">
        <v>1768</v>
      </c>
      <c r="C2989" s="4" t="s">
        <v>11156</v>
      </c>
      <c r="D2989" s="4" t="s">
        <v>11157</v>
      </c>
      <c r="E2989" s="4">
        <v>2988</v>
      </c>
      <c r="F2989" s="5">
        <v>15</v>
      </c>
      <c r="G2989" s="5" t="s">
        <v>8752</v>
      </c>
      <c r="H2989" s="5" t="s">
        <v>8753</v>
      </c>
      <c r="I2989" s="5">
        <v>10</v>
      </c>
      <c r="L2989" s="5">
        <v>3</v>
      </c>
      <c r="M2989" s="5" t="s">
        <v>9314</v>
      </c>
      <c r="N2989" s="5" t="s">
        <v>9315</v>
      </c>
      <c r="S2989" s="5" t="s">
        <v>95</v>
      </c>
      <c r="T2989" s="5" t="s">
        <v>96</v>
      </c>
      <c r="W2989" s="5" t="s">
        <v>249</v>
      </c>
      <c r="X2989" s="4" t="s">
        <v>10604</v>
      </c>
      <c r="Y2989" s="5" t="s">
        <v>251</v>
      </c>
      <c r="Z2989" s="5" t="s">
        <v>252</v>
      </c>
      <c r="AC2989" s="4">
        <v>45</v>
      </c>
      <c r="AD2989" s="5" t="s">
        <v>207</v>
      </c>
      <c r="AE2989" s="5" t="s">
        <v>208</v>
      </c>
      <c r="AJ2989" s="5" t="s">
        <v>33</v>
      </c>
      <c r="AK2989" s="5" t="s">
        <v>34</v>
      </c>
      <c r="AL2989" s="5" t="s">
        <v>266</v>
      </c>
      <c r="AM2989" s="4" t="s">
        <v>11274</v>
      </c>
      <c r="AV2989" s="5" t="s">
        <v>9318</v>
      </c>
      <c r="AW2989" s="5" t="s">
        <v>9319</v>
      </c>
      <c r="BI2989" s="5" t="s">
        <v>1872</v>
      </c>
      <c r="BJ2989" s="5" t="s">
        <v>1873</v>
      </c>
      <c r="BM2989" s="5" t="s">
        <v>4415</v>
      </c>
      <c r="BN2989" s="5" t="s">
        <v>4416</v>
      </c>
      <c r="BQ2989" s="5" t="s">
        <v>9320</v>
      </c>
      <c r="BR2989" s="5" t="s">
        <v>9321</v>
      </c>
      <c r="BS2989" s="5" t="s">
        <v>103</v>
      </c>
      <c r="BT2989" s="5" t="s">
        <v>104</v>
      </c>
    </row>
    <row r="2990" spans="1:72" ht="13.5" customHeight="1">
      <c r="A2990" s="7" t="str">
        <f>HYPERLINK("http://kyu.snu.ac.kr/sdhj/index.jsp?type=hj/GK14704_00IM0001_022a.jpg","1768_해북촌_022a")</f>
        <v>1768_해북촌_022a</v>
      </c>
      <c r="B2990" s="4">
        <v>1768</v>
      </c>
      <c r="C2990" s="4" t="s">
        <v>9903</v>
      </c>
      <c r="D2990" s="4" t="s">
        <v>9904</v>
      </c>
      <c r="E2990" s="4">
        <v>2989</v>
      </c>
      <c r="F2990" s="5">
        <v>15</v>
      </c>
      <c r="G2990" s="5" t="s">
        <v>8752</v>
      </c>
      <c r="H2990" s="5" t="s">
        <v>8753</v>
      </c>
      <c r="I2990" s="5">
        <v>10</v>
      </c>
      <c r="L2990" s="5">
        <v>3</v>
      </c>
      <c r="M2990" s="5" t="s">
        <v>9314</v>
      </c>
      <c r="N2990" s="5" t="s">
        <v>9315</v>
      </c>
      <c r="S2990" s="5" t="s">
        <v>127</v>
      </c>
      <c r="T2990" s="5" t="s">
        <v>128</v>
      </c>
      <c r="Y2990" s="5" t="s">
        <v>251</v>
      </c>
      <c r="Z2990" s="5" t="s">
        <v>252</v>
      </c>
      <c r="AC2990" s="4">
        <v>10</v>
      </c>
      <c r="AD2990" s="5" t="s">
        <v>129</v>
      </c>
      <c r="AE2990" s="5" t="s">
        <v>130</v>
      </c>
    </row>
    <row r="2991" spans="1:72" ht="13.5" customHeight="1">
      <c r="A2991" s="7" t="str">
        <f>HYPERLINK("http://kyu.snu.ac.kr/sdhj/index.jsp?type=hj/GK14704_00IM0001_022a.jpg","1768_해북촌_022a")</f>
        <v>1768_해북촌_022a</v>
      </c>
      <c r="B2991" s="4">
        <v>1768</v>
      </c>
      <c r="C2991" s="4" t="s">
        <v>10217</v>
      </c>
      <c r="D2991" s="4" t="s">
        <v>10218</v>
      </c>
      <c r="E2991" s="4">
        <v>2990</v>
      </c>
      <c r="F2991" s="5">
        <v>15</v>
      </c>
      <c r="G2991" s="5" t="s">
        <v>8752</v>
      </c>
      <c r="H2991" s="5" t="s">
        <v>8753</v>
      </c>
      <c r="I2991" s="5">
        <v>10</v>
      </c>
      <c r="L2991" s="5">
        <v>3</v>
      </c>
      <c r="M2991" s="5" t="s">
        <v>9314</v>
      </c>
      <c r="N2991" s="5" t="s">
        <v>9315</v>
      </c>
      <c r="S2991" s="5" t="s">
        <v>115</v>
      </c>
      <c r="T2991" s="5" t="s">
        <v>116</v>
      </c>
      <c r="Y2991" s="5" t="s">
        <v>9322</v>
      </c>
      <c r="Z2991" s="5" t="s">
        <v>5135</v>
      </c>
      <c r="AF2991" s="5" t="s">
        <v>309</v>
      </c>
      <c r="AG2991" s="5" t="s">
        <v>308</v>
      </c>
    </row>
    <row r="2992" spans="1:72" ht="13.5" customHeight="1">
      <c r="A2992" s="7" t="str">
        <f>HYPERLINK("http://kyu.snu.ac.kr/sdhj/index.jsp?type=hj/GK14704_00IM0001_022a.jpg","1768_해북촌_022a")</f>
        <v>1768_해북촌_022a</v>
      </c>
      <c r="B2992" s="4">
        <v>1768</v>
      </c>
      <c r="C2992" s="4" t="s">
        <v>10217</v>
      </c>
      <c r="D2992" s="4" t="s">
        <v>10218</v>
      </c>
      <c r="E2992" s="4">
        <v>2991</v>
      </c>
      <c r="F2992" s="5">
        <v>15</v>
      </c>
      <c r="G2992" s="5" t="s">
        <v>8752</v>
      </c>
      <c r="H2992" s="5" t="s">
        <v>8753</v>
      </c>
      <c r="I2992" s="5">
        <v>10</v>
      </c>
      <c r="L2992" s="5">
        <v>3</v>
      </c>
      <c r="M2992" s="5" t="s">
        <v>9314</v>
      </c>
      <c r="N2992" s="5" t="s">
        <v>9315</v>
      </c>
      <c r="S2992" s="5" t="s">
        <v>127</v>
      </c>
      <c r="T2992" s="5" t="s">
        <v>128</v>
      </c>
      <c r="Y2992" s="5" t="s">
        <v>251</v>
      </c>
      <c r="Z2992" s="5" t="s">
        <v>252</v>
      </c>
      <c r="AC2992" s="4">
        <v>7</v>
      </c>
      <c r="AD2992" s="5" t="s">
        <v>724</v>
      </c>
      <c r="AE2992" s="5" t="s">
        <v>725</v>
      </c>
    </row>
    <row r="2993" spans="1:72" ht="13.5" customHeight="1">
      <c r="A2993" s="7" t="str">
        <f>HYPERLINK("http://kyu.snu.ac.kr/sdhj/index.jsp?type=hj/GK14704_00IM0001_022a.jpg","1768_해북촌_022a")</f>
        <v>1768_해북촌_022a</v>
      </c>
      <c r="B2993" s="4">
        <v>1768</v>
      </c>
      <c r="C2993" s="4" t="s">
        <v>10217</v>
      </c>
      <c r="D2993" s="4" t="s">
        <v>10218</v>
      </c>
      <c r="E2993" s="4">
        <v>2992</v>
      </c>
      <c r="F2993" s="5">
        <v>15</v>
      </c>
      <c r="G2993" s="5" t="s">
        <v>8752</v>
      </c>
      <c r="H2993" s="5" t="s">
        <v>8753</v>
      </c>
      <c r="I2993" s="5">
        <v>10</v>
      </c>
      <c r="L2993" s="5">
        <v>3</v>
      </c>
      <c r="M2993" s="5" t="s">
        <v>9314</v>
      </c>
      <c r="N2993" s="5" t="s">
        <v>9315</v>
      </c>
      <c r="S2993" s="5" t="s">
        <v>115</v>
      </c>
      <c r="T2993" s="5" t="s">
        <v>116</v>
      </c>
      <c r="Y2993" s="5" t="s">
        <v>9323</v>
      </c>
      <c r="Z2993" s="5" t="s">
        <v>9324</v>
      </c>
      <c r="AC2993" s="4">
        <v>2</v>
      </c>
      <c r="AD2993" s="5" t="s">
        <v>329</v>
      </c>
      <c r="AE2993" s="5" t="s">
        <v>330</v>
      </c>
    </row>
    <row r="2994" spans="1:72" ht="13.5" customHeight="1">
      <c r="A2994" s="7" t="str">
        <f>HYPERLINK("http://kyu.snu.ac.kr/sdhj/index.jsp?type=hj/GK14704_00IM0001_022a.jpg","1768_해북촌_022a")</f>
        <v>1768_해북촌_022a</v>
      </c>
      <c r="B2994" s="4">
        <v>1768</v>
      </c>
      <c r="C2994" s="4" t="s">
        <v>10217</v>
      </c>
      <c r="D2994" s="4" t="s">
        <v>10218</v>
      </c>
      <c r="E2994" s="4">
        <v>2993</v>
      </c>
      <c r="F2994" s="5">
        <v>15</v>
      </c>
      <c r="G2994" s="5" t="s">
        <v>8752</v>
      </c>
      <c r="H2994" s="5" t="s">
        <v>8753</v>
      </c>
      <c r="I2994" s="5">
        <v>10</v>
      </c>
      <c r="L2994" s="5">
        <v>4</v>
      </c>
      <c r="M2994" s="4" t="s">
        <v>2222</v>
      </c>
      <c r="N2994" s="4" t="s">
        <v>748</v>
      </c>
      <c r="S2994" s="4"/>
      <c r="T2994" s="4" t="s">
        <v>10594</v>
      </c>
      <c r="U2994" s="5" t="s">
        <v>9325</v>
      </c>
      <c r="V2994" s="5" t="s">
        <v>9326</v>
      </c>
      <c r="Y2994" s="5" t="s">
        <v>2222</v>
      </c>
      <c r="Z2994" s="5" t="s">
        <v>748</v>
      </c>
      <c r="AC2994" s="4">
        <v>63</v>
      </c>
      <c r="AD2994" s="5" t="s">
        <v>525</v>
      </c>
      <c r="AE2994" s="5" t="s">
        <v>526</v>
      </c>
      <c r="AJ2994" s="5" t="s">
        <v>33</v>
      </c>
      <c r="AK2994" s="5" t="s">
        <v>34</v>
      </c>
      <c r="AL2994" s="5" t="s">
        <v>266</v>
      </c>
      <c r="AM2994" s="4" t="s">
        <v>11274</v>
      </c>
      <c r="AT2994" s="5" t="s">
        <v>1030</v>
      </c>
      <c r="AU2994" s="5" t="s">
        <v>1031</v>
      </c>
      <c r="AV2994" s="5" t="s">
        <v>3588</v>
      </c>
      <c r="AW2994" s="5" t="s">
        <v>3589</v>
      </c>
      <c r="BG2994" s="5" t="s">
        <v>563</v>
      </c>
      <c r="BH2994" s="5" t="s">
        <v>564</v>
      </c>
      <c r="BI2994" s="5" t="s">
        <v>8847</v>
      </c>
      <c r="BJ2994" s="5" t="s">
        <v>8848</v>
      </c>
      <c r="BK2994" s="5" t="s">
        <v>1030</v>
      </c>
      <c r="BL2994" s="5" t="s">
        <v>1031</v>
      </c>
      <c r="BM2994" s="5" t="s">
        <v>9327</v>
      </c>
      <c r="BN2994" s="5" t="s">
        <v>9328</v>
      </c>
      <c r="BO2994" s="5" t="s">
        <v>1030</v>
      </c>
      <c r="BP2994" s="5" t="s">
        <v>1031</v>
      </c>
      <c r="BQ2994" s="5" t="s">
        <v>9329</v>
      </c>
      <c r="BR2994" s="5" t="s">
        <v>9330</v>
      </c>
      <c r="BS2994" s="5" t="s">
        <v>103</v>
      </c>
      <c r="BT2994" s="5" t="s">
        <v>104</v>
      </c>
    </row>
    <row r="2995" spans="1:72" ht="13.5" customHeight="1">
      <c r="A2995" s="7" t="str">
        <f>HYPERLINK("http://kyu.snu.ac.kr/sdhj/index.jsp?type=hj/GK14704_00IM0001_022a.jpg","1768_해북촌_022a")</f>
        <v>1768_해북촌_022a</v>
      </c>
      <c r="B2995" s="4">
        <v>1768</v>
      </c>
      <c r="C2995" s="4" t="s">
        <v>10836</v>
      </c>
      <c r="D2995" s="4" t="s">
        <v>10837</v>
      </c>
      <c r="E2995" s="4">
        <v>2994</v>
      </c>
      <c r="F2995" s="5">
        <v>15</v>
      </c>
      <c r="G2995" s="5" t="s">
        <v>8752</v>
      </c>
      <c r="H2995" s="5" t="s">
        <v>8753</v>
      </c>
      <c r="I2995" s="5">
        <v>10</v>
      </c>
      <c r="L2995" s="5">
        <v>4</v>
      </c>
      <c r="M2995" s="5" t="s">
        <v>2222</v>
      </c>
      <c r="N2995" s="5" t="s">
        <v>748</v>
      </c>
      <c r="S2995" s="5" t="s">
        <v>95</v>
      </c>
      <c r="T2995" s="5" t="s">
        <v>96</v>
      </c>
      <c r="W2995" s="5" t="s">
        <v>439</v>
      </c>
      <c r="X2995" s="5" t="s">
        <v>440</v>
      </c>
      <c r="Y2995" s="5" t="s">
        <v>251</v>
      </c>
      <c r="Z2995" s="5" t="s">
        <v>252</v>
      </c>
      <c r="AC2995" s="4">
        <v>65</v>
      </c>
      <c r="AD2995" s="5" t="s">
        <v>141</v>
      </c>
      <c r="AE2995" s="5" t="s">
        <v>142</v>
      </c>
      <c r="AJ2995" s="5" t="s">
        <v>33</v>
      </c>
      <c r="AK2995" s="5" t="s">
        <v>34</v>
      </c>
      <c r="AL2995" s="5" t="s">
        <v>437</v>
      </c>
      <c r="AM2995" s="5" t="s">
        <v>438</v>
      </c>
      <c r="AT2995" s="5" t="s">
        <v>1030</v>
      </c>
      <c r="AU2995" s="5" t="s">
        <v>1031</v>
      </c>
      <c r="AV2995" s="5" t="s">
        <v>7752</v>
      </c>
      <c r="AW2995" s="5" t="s">
        <v>7753</v>
      </c>
      <c r="BG2995" s="5" t="s">
        <v>1030</v>
      </c>
      <c r="BH2995" s="5" t="s">
        <v>1031</v>
      </c>
      <c r="BI2995" s="5" t="s">
        <v>9331</v>
      </c>
      <c r="BJ2995" s="5" t="s">
        <v>291</v>
      </c>
      <c r="BK2995" s="5" t="s">
        <v>1030</v>
      </c>
      <c r="BL2995" s="5" t="s">
        <v>1031</v>
      </c>
      <c r="BM2995" s="5" t="s">
        <v>12553</v>
      </c>
      <c r="BN2995" s="5" t="s">
        <v>12554</v>
      </c>
      <c r="BO2995" s="5" t="s">
        <v>695</v>
      </c>
      <c r="BP2995" s="5" t="s">
        <v>696</v>
      </c>
      <c r="BQ2995" s="5" t="s">
        <v>9332</v>
      </c>
      <c r="BR2995" s="5" t="s">
        <v>12555</v>
      </c>
      <c r="BS2995" s="5" t="s">
        <v>266</v>
      </c>
      <c r="BT2995" s="4" t="s">
        <v>11107</v>
      </c>
    </row>
    <row r="2996" spans="1:72" ht="13.5" customHeight="1">
      <c r="A2996" s="7" t="str">
        <f>HYPERLINK("http://kyu.snu.ac.kr/sdhj/index.jsp?type=hj/GK14704_00IM0001_022a.jpg","1768_해북촌_022a")</f>
        <v>1768_해북촌_022a</v>
      </c>
      <c r="B2996" s="4">
        <v>1768</v>
      </c>
      <c r="C2996" s="4" t="s">
        <v>10672</v>
      </c>
      <c r="D2996" s="4" t="s">
        <v>10673</v>
      </c>
      <c r="E2996" s="4">
        <v>2995</v>
      </c>
      <c r="F2996" s="5">
        <v>15</v>
      </c>
      <c r="G2996" s="5" t="s">
        <v>8752</v>
      </c>
      <c r="H2996" s="5" t="s">
        <v>8753</v>
      </c>
      <c r="I2996" s="5">
        <v>10</v>
      </c>
      <c r="L2996" s="5">
        <v>4</v>
      </c>
      <c r="M2996" s="5" t="s">
        <v>2222</v>
      </c>
      <c r="N2996" s="5" t="s">
        <v>748</v>
      </c>
      <c r="S2996" s="5" t="s">
        <v>127</v>
      </c>
      <c r="T2996" s="5" t="s">
        <v>128</v>
      </c>
      <c r="Y2996" s="5" t="s">
        <v>251</v>
      </c>
      <c r="Z2996" s="5" t="s">
        <v>252</v>
      </c>
      <c r="AC2996" s="4">
        <v>17</v>
      </c>
      <c r="AD2996" s="5" t="s">
        <v>191</v>
      </c>
      <c r="AE2996" s="5" t="s">
        <v>192</v>
      </c>
      <c r="AF2996" s="5" t="s">
        <v>610</v>
      </c>
      <c r="AG2996" s="5" t="s">
        <v>611</v>
      </c>
    </row>
    <row r="2997" spans="1:72" ht="13.5" customHeight="1">
      <c r="A2997" s="7" t="str">
        <f>HYPERLINK("http://kyu.snu.ac.kr/sdhj/index.jsp?type=hj/GK14704_00IM0001_022a.jpg","1768_해북촌_022a")</f>
        <v>1768_해북촌_022a</v>
      </c>
      <c r="B2997" s="4">
        <v>1768</v>
      </c>
      <c r="C2997" s="4" t="s">
        <v>10672</v>
      </c>
      <c r="D2997" s="4" t="s">
        <v>10673</v>
      </c>
      <c r="E2997" s="4">
        <v>2996</v>
      </c>
      <c r="F2997" s="5">
        <v>15</v>
      </c>
      <c r="G2997" s="5" t="s">
        <v>8752</v>
      </c>
      <c r="H2997" s="5" t="s">
        <v>8753</v>
      </c>
      <c r="I2997" s="5">
        <v>10</v>
      </c>
      <c r="L2997" s="5">
        <v>5</v>
      </c>
      <c r="M2997" s="4" t="s">
        <v>9333</v>
      </c>
      <c r="N2997" s="4" t="s">
        <v>9334</v>
      </c>
      <c r="O2997" s="5" t="s">
        <v>12</v>
      </c>
      <c r="P2997" s="5" t="s">
        <v>13</v>
      </c>
      <c r="S2997" s="4"/>
      <c r="T2997" s="4" t="s">
        <v>10091</v>
      </c>
      <c r="W2997" s="5" t="s">
        <v>1502</v>
      </c>
      <c r="X2997" s="5" t="s">
        <v>1503</v>
      </c>
      <c r="Y2997" s="5" t="s">
        <v>9074</v>
      </c>
      <c r="Z2997" s="5" t="s">
        <v>9075</v>
      </c>
      <c r="AC2997" s="4">
        <v>37</v>
      </c>
      <c r="AD2997" s="5" t="s">
        <v>1521</v>
      </c>
      <c r="AE2997" s="5" t="s">
        <v>1522</v>
      </c>
      <c r="AJ2997" s="5" t="s">
        <v>33</v>
      </c>
      <c r="AK2997" s="5" t="s">
        <v>34</v>
      </c>
      <c r="AL2997" s="5" t="s">
        <v>1811</v>
      </c>
      <c r="AM2997" s="5" t="s">
        <v>1812</v>
      </c>
      <c r="AT2997" s="5" t="s">
        <v>695</v>
      </c>
      <c r="AU2997" s="5" t="s">
        <v>696</v>
      </c>
      <c r="AV2997" s="5" t="s">
        <v>9063</v>
      </c>
      <c r="AW2997" s="5" t="s">
        <v>9064</v>
      </c>
      <c r="BG2997" s="5" t="s">
        <v>2942</v>
      </c>
      <c r="BH2997" s="5" t="s">
        <v>12556</v>
      </c>
      <c r="BI2997" s="5" t="s">
        <v>3203</v>
      </c>
      <c r="BJ2997" s="5" t="s">
        <v>3204</v>
      </c>
      <c r="BK2997" s="5" t="s">
        <v>563</v>
      </c>
      <c r="BL2997" s="5" t="s">
        <v>564</v>
      </c>
      <c r="BM2997" s="5" t="s">
        <v>811</v>
      </c>
      <c r="BN2997" s="5" t="s">
        <v>9877</v>
      </c>
      <c r="BQ2997" s="5" t="s">
        <v>9185</v>
      </c>
      <c r="BR2997" s="5" t="s">
        <v>12528</v>
      </c>
      <c r="BS2997" s="5" t="s">
        <v>266</v>
      </c>
      <c r="BT2997" s="4" t="s">
        <v>12529</v>
      </c>
    </row>
    <row r="2998" spans="1:72" ht="13.5" customHeight="1">
      <c r="A2998" s="7" t="str">
        <f>HYPERLINK("http://kyu.snu.ac.kr/sdhj/index.jsp?type=hj/GK14704_00IM0001_022a.jpg","1768_해북촌_022a")</f>
        <v>1768_해북촌_022a</v>
      </c>
      <c r="B2998" s="4">
        <v>1768</v>
      </c>
      <c r="C2998" s="4" t="s">
        <v>12530</v>
      </c>
      <c r="D2998" s="4" t="s">
        <v>12531</v>
      </c>
      <c r="E2998" s="4">
        <v>2997</v>
      </c>
      <c r="F2998" s="5">
        <v>15</v>
      </c>
      <c r="G2998" s="5" t="s">
        <v>8752</v>
      </c>
      <c r="H2998" s="5" t="s">
        <v>8753</v>
      </c>
      <c r="I2998" s="5">
        <v>10</v>
      </c>
      <c r="L2998" s="5">
        <v>5</v>
      </c>
      <c r="M2998" s="5" t="s">
        <v>9333</v>
      </c>
      <c r="N2998" s="5" t="s">
        <v>9334</v>
      </c>
      <c r="S2998" s="5" t="s">
        <v>95</v>
      </c>
      <c r="T2998" s="5" t="s">
        <v>96</v>
      </c>
      <c r="W2998" s="5" t="s">
        <v>1073</v>
      </c>
      <c r="X2998" s="4" t="s">
        <v>12055</v>
      </c>
      <c r="Y2998" s="5" t="s">
        <v>251</v>
      </c>
      <c r="Z2998" s="5" t="s">
        <v>252</v>
      </c>
      <c r="AC2998" s="4">
        <v>37</v>
      </c>
      <c r="AD2998" s="5" t="s">
        <v>1521</v>
      </c>
      <c r="AE2998" s="5" t="s">
        <v>1522</v>
      </c>
      <c r="AJ2998" s="5" t="s">
        <v>33</v>
      </c>
      <c r="AK2998" s="5" t="s">
        <v>34</v>
      </c>
      <c r="AL2998" s="5" t="s">
        <v>382</v>
      </c>
      <c r="AM2998" s="5" t="s">
        <v>12231</v>
      </c>
      <c r="AV2998" s="5" t="s">
        <v>5014</v>
      </c>
      <c r="AW2998" s="5" t="s">
        <v>5015</v>
      </c>
      <c r="BI2998" s="5" t="s">
        <v>6787</v>
      </c>
      <c r="BJ2998" s="5" t="s">
        <v>6788</v>
      </c>
      <c r="BM2998" s="5" t="s">
        <v>6855</v>
      </c>
      <c r="BN2998" s="5" t="s">
        <v>6856</v>
      </c>
      <c r="BQ2998" s="5" t="s">
        <v>9335</v>
      </c>
      <c r="BR2998" s="5" t="s">
        <v>12557</v>
      </c>
      <c r="BS2998" s="5" t="s">
        <v>266</v>
      </c>
      <c r="BT2998" s="4" t="s">
        <v>10584</v>
      </c>
    </row>
    <row r="2999" spans="1:72" ht="13.5" customHeight="1">
      <c r="A2999" s="7" t="str">
        <f>HYPERLINK("http://kyu.snu.ac.kr/sdhj/index.jsp?type=hj/GK14704_00IM0001_022a.jpg","1768_해북촌_022a")</f>
        <v>1768_해북촌_022a</v>
      </c>
      <c r="B2999" s="4">
        <v>1768</v>
      </c>
      <c r="C2999" s="4" t="s">
        <v>10140</v>
      </c>
      <c r="D2999" s="4" t="s">
        <v>10141</v>
      </c>
      <c r="E2999" s="4">
        <v>2998</v>
      </c>
      <c r="F2999" s="5">
        <v>15</v>
      </c>
      <c r="G2999" s="5" t="s">
        <v>8752</v>
      </c>
      <c r="H2999" s="5" t="s">
        <v>8753</v>
      </c>
      <c r="I2999" s="5">
        <v>10</v>
      </c>
      <c r="L2999" s="5">
        <v>5</v>
      </c>
      <c r="M2999" s="5" t="s">
        <v>9333</v>
      </c>
      <c r="N2999" s="5" t="s">
        <v>9334</v>
      </c>
      <c r="S2999" s="5" t="s">
        <v>115</v>
      </c>
      <c r="T2999" s="5" t="s">
        <v>116</v>
      </c>
      <c r="U2999" s="5" t="s">
        <v>2874</v>
      </c>
      <c r="V2999" s="5" t="s">
        <v>2875</v>
      </c>
      <c r="Y2999" s="5" t="s">
        <v>9336</v>
      </c>
      <c r="Z2999" s="5" t="s">
        <v>9337</v>
      </c>
      <c r="AC2999" s="4">
        <v>9</v>
      </c>
      <c r="AD2999" s="5" t="s">
        <v>129</v>
      </c>
      <c r="AE2999" s="5" t="s">
        <v>130</v>
      </c>
      <c r="AF2999" s="5" t="s">
        <v>3568</v>
      </c>
      <c r="AG2999" s="5" t="s">
        <v>3434</v>
      </c>
    </row>
    <row r="3000" spans="1:72" ht="13.5" customHeight="1">
      <c r="A3000" s="7" t="str">
        <f>HYPERLINK("http://kyu.snu.ac.kr/sdhj/index.jsp?type=hj/GK14704_00IM0001_022a.jpg","1768_해북촌_022a")</f>
        <v>1768_해북촌_022a</v>
      </c>
      <c r="B3000" s="4">
        <v>1768</v>
      </c>
      <c r="C3000" s="4" t="s">
        <v>10131</v>
      </c>
      <c r="D3000" s="4" t="s">
        <v>10132</v>
      </c>
      <c r="E3000" s="4">
        <v>2999</v>
      </c>
      <c r="F3000" s="5">
        <v>15</v>
      </c>
      <c r="G3000" s="5" t="s">
        <v>8752</v>
      </c>
      <c r="H3000" s="5" t="s">
        <v>8753</v>
      </c>
      <c r="I3000" s="5">
        <v>11</v>
      </c>
      <c r="J3000" s="5" t="s">
        <v>9338</v>
      </c>
      <c r="K3000" s="5" t="s">
        <v>9339</v>
      </c>
      <c r="L3000" s="5">
        <v>1</v>
      </c>
      <c r="M3000" s="4" t="s">
        <v>4492</v>
      </c>
      <c r="N3000" s="4" t="s">
        <v>8756</v>
      </c>
      <c r="O3000" s="5" t="s">
        <v>12</v>
      </c>
      <c r="P3000" s="5" t="s">
        <v>13</v>
      </c>
      <c r="S3000" s="4"/>
      <c r="T3000" s="4" t="s">
        <v>9990</v>
      </c>
      <c r="U3000" s="5" t="s">
        <v>681</v>
      </c>
      <c r="V3000" s="5" t="s">
        <v>682</v>
      </c>
      <c r="W3000" s="5" t="s">
        <v>249</v>
      </c>
      <c r="X3000" s="4" t="s">
        <v>12558</v>
      </c>
      <c r="Y3000" s="5" t="s">
        <v>12559</v>
      </c>
      <c r="Z3000" s="5" t="s">
        <v>12560</v>
      </c>
      <c r="AC3000" s="4">
        <v>46</v>
      </c>
      <c r="AD3000" s="5" t="s">
        <v>207</v>
      </c>
      <c r="AE3000" s="5" t="s">
        <v>208</v>
      </c>
      <c r="AJ3000" s="5" t="s">
        <v>33</v>
      </c>
      <c r="AK3000" s="5" t="s">
        <v>34</v>
      </c>
      <c r="AL3000" s="5" t="s">
        <v>266</v>
      </c>
      <c r="AM3000" s="4" t="s">
        <v>12561</v>
      </c>
      <c r="AT3000" s="5" t="s">
        <v>12562</v>
      </c>
      <c r="AU3000" s="5" t="s">
        <v>11152</v>
      </c>
      <c r="AV3000" s="5" t="s">
        <v>12563</v>
      </c>
      <c r="AW3000" s="5" t="s">
        <v>12564</v>
      </c>
      <c r="BI3000" s="5" t="s">
        <v>4955</v>
      </c>
      <c r="BJ3000" s="5" t="s">
        <v>4956</v>
      </c>
      <c r="BM3000" s="5" t="s">
        <v>2815</v>
      </c>
      <c r="BN3000" s="5" t="s">
        <v>2816</v>
      </c>
      <c r="BQ3000" s="5" t="s">
        <v>9340</v>
      </c>
      <c r="BR3000" s="5" t="s">
        <v>12565</v>
      </c>
      <c r="BS3000" s="5" t="s">
        <v>382</v>
      </c>
      <c r="BT3000" s="4" t="s">
        <v>12566</v>
      </c>
    </row>
    <row r="3001" spans="1:72" ht="13.5" customHeight="1">
      <c r="A3001" s="7" t="str">
        <f>HYPERLINK("http://kyu.snu.ac.kr/sdhj/index.jsp?type=hj/GK14704_00IM0001_022a.jpg","1768_해북촌_022a")</f>
        <v>1768_해북촌_022a</v>
      </c>
      <c r="B3001" s="4">
        <v>1768</v>
      </c>
      <c r="C3001" s="4" t="s">
        <v>10454</v>
      </c>
      <c r="D3001" s="4" t="s">
        <v>10455</v>
      </c>
      <c r="E3001" s="4">
        <v>3000</v>
      </c>
      <c r="F3001" s="5">
        <v>15</v>
      </c>
      <c r="G3001" s="5" t="s">
        <v>8752</v>
      </c>
      <c r="H3001" s="5" t="s">
        <v>8753</v>
      </c>
      <c r="I3001" s="5">
        <v>11</v>
      </c>
      <c r="L3001" s="5">
        <v>1</v>
      </c>
      <c r="M3001" s="5" t="s">
        <v>4492</v>
      </c>
      <c r="N3001" s="5" t="s">
        <v>8756</v>
      </c>
      <c r="S3001" s="5" t="s">
        <v>95</v>
      </c>
      <c r="T3001" s="5" t="s">
        <v>96</v>
      </c>
      <c r="W3001" s="5" t="s">
        <v>443</v>
      </c>
      <c r="X3001" s="5" t="s">
        <v>444</v>
      </c>
      <c r="Y3001" s="5" t="s">
        <v>251</v>
      </c>
      <c r="Z3001" s="5" t="s">
        <v>252</v>
      </c>
      <c r="AC3001" s="4">
        <v>46</v>
      </c>
      <c r="AD3001" s="5" t="s">
        <v>1234</v>
      </c>
      <c r="AE3001" s="5" t="s">
        <v>1235</v>
      </c>
      <c r="AJ3001" s="5" t="s">
        <v>33</v>
      </c>
      <c r="AK3001" s="5" t="s">
        <v>34</v>
      </c>
      <c r="AL3001" s="5" t="s">
        <v>3242</v>
      </c>
      <c r="AM3001" s="5" t="s">
        <v>3243</v>
      </c>
      <c r="AV3001" s="5" t="s">
        <v>8404</v>
      </c>
      <c r="AW3001" s="5" t="s">
        <v>8405</v>
      </c>
      <c r="BI3001" s="5" t="s">
        <v>9341</v>
      </c>
      <c r="BJ3001" s="5" t="s">
        <v>9342</v>
      </c>
      <c r="BM3001" s="5" t="s">
        <v>9343</v>
      </c>
      <c r="BN3001" s="5" t="s">
        <v>9344</v>
      </c>
      <c r="BQ3001" s="5" t="s">
        <v>9345</v>
      </c>
      <c r="BR3001" s="5" t="s">
        <v>9346</v>
      </c>
      <c r="BS3001" s="5" t="s">
        <v>331</v>
      </c>
      <c r="BT3001" s="5" t="s">
        <v>332</v>
      </c>
    </row>
    <row r="3002" spans="1:72" ht="13.5" customHeight="1">
      <c r="A3002" s="7" t="str">
        <f>HYPERLINK("http://kyu.snu.ac.kr/sdhj/index.jsp?type=hj/GK14704_00IM0001_022a.jpg","1768_해북촌_022a")</f>
        <v>1768_해북촌_022a</v>
      </c>
      <c r="B3002" s="4">
        <v>1768</v>
      </c>
      <c r="C3002" s="4" t="s">
        <v>9858</v>
      </c>
      <c r="D3002" s="4" t="s">
        <v>9859</v>
      </c>
      <c r="E3002" s="4">
        <v>3001</v>
      </c>
      <c r="F3002" s="5">
        <v>15</v>
      </c>
      <c r="G3002" s="5" t="s">
        <v>8752</v>
      </c>
      <c r="H3002" s="5" t="s">
        <v>8753</v>
      </c>
      <c r="I3002" s="5">
        <v>11</v>
      </c>
      <c r="L3002" s="5">
        <v>1</v>
      </c>
      <c r="M3002" s="5" t="s">
        <v>4492</v>
      </c>
      <c r="N3002" s="5" t="s">
        <v>8756</v>
      </c>
      <c r="S3002" s="5" t="s">
        <v>115</v>
      </c>
      <c r="T3002" s="5" t="s">
        <v>116</v>
      </c>
      <c r="U3002" s="5" t="s">
        <v>468</v>
      </c>
      <c r="V3002" s="5" t="s">
        <v>469</v>
      </c>
      <c r="Y3002" s="5" t="s">
        <v>885</v>
      </c>
      <c r="Z3002" s="5" t="s">
        <v>886</v>
      </c>
      <c r="AC3002" s="4">
        <v>8</v>
      </c>
      <c r="AD3002" s="5" t="s">
        <v>141</v>
      </c>
      <c r="AE3002" s="5" t="s">
        <v>142</v>
      </c>
      <c r="AF3002" s="5" t="s">
        <v>1219</v>
      </c>
      <c r="AG3002" s="5" t="s">
        <v>1220</v>
      </c>
    </row>
    <row r="3003" spans="1:72" ht="13.5" customHeight="1">
      <c r="A3003" s="7" t="str">
        <f>HYPERLINK("http://kyu.snu.ac.kr/sdhj/index.jsp?type=hj/GK14704_00IM0001_022a.jpg","1768_해북촌_022a")</f>
        <v>1768_해북촌_022a</v>
      </c>
      <c r="B3003" s="4">
        <v>1768</v>
      </c>
      <c r="C3003" s="4" t="s">
        <v>9981</v>
      </c>
      <c r="D3003" s="4" t="s">
        <v>9982</v>
      </c>
      <c r="E3003" s="4">
        <v>3002</v>
      </c>
      <c r="F3003" s="5">
        <v>15</v>
      </c>
      <c r="G3003" s="5" t="s">
        <v>8752</v>
      </c>
      <c r="H3003" s="5" t="s">
        <v>8753</v>
      </c>
      <c r="I3003" s="5">
        <v>11</v>
      </c>
      <c r="L3003" s="5">
        <v>2</v>
      </c>
      <c r="M3003" s="4" t="s">
        <v>9338</v>
      </c>
      <c r="N3003" s="4" t="s">
        <v>9339</v>
      </c>
      <c r="O3003" s="5" t="s">
        <v>12</v>
      </c>
      <c r="P3003" s="5" t="s">
        <v>13</v>
      </c>
      <c r="S3003" s="4"/>
      <c r="T3003" s="4" t="s">
        <v>10089</v>
      </c>
      <c r="U3003" s="5" t="s">
        <v>8412</v>
      </c>
      <c r="V3003" s="5" t="s">
        <v>8413</v>
      </c>
      <c r="W3003" s="5" t="s">
        <v>296</v>
      </c>
      <c r="X3003" s="5" t="s">
        <v>297</v>
      </c>
      <c r="Y3003" s="5" t="s">
        <v>9347</v>
      </c>
      <c r="Z3003" s="5" t="s">
        <v>9348</v>
      </c>
      <c r="AC3003" s="4">
        <v>36</v>
      </c>
      <c r="AD3003" s="5" t="s">
        <v>237</v>
      </c>
      <c r="AE3003" s="5" t="s">
        <v>238</v>
      </c>
      <c r="AJ3003" s="5" t="s">
        <v>33</v>
      </c>
      <c r="AK3003" s="5" t="s">
        <v>34</v>
      </c>
      <c r="AL3003" s="5" t="s">
        <v>279</v>
      </c>
      <c r="AM3003" s="5" t="s">
        <v>280</v>
      </c>
      <c r="AV3003" s="5" t="s">
        <v>3686</v>
      </c>
      <c r="AW3003" s="5" t="s">
        <v>3687</v>
      </c>
      <c r="BI3003" s="5" t="s">
        <v>9349</v>
      </c>
      <c r="BJ3003" s="5" t="s">
        <v>2670</v>
      </c>
      <c r="BM3003" s="5" t="s">
        <v>9350</v>
      </c>
      <c r="BN3003" s="5" t="s">
        <v>9351</v>
      </c>
      <c r="BQ3003" s="5" t="s">
        <v>9352</v>
      </c>
      <c r="BR3003" s="5" t="s">
        <v>12567</v>
      </c>
      <c r="BS3003" s="5" t="s">
        <v>266</v>
      </c>
      <c r="BT3003" s="4" t="s">
        <v>12568</v>
      </c>
    </row>
    <row r="3004" spans="1:72" ht="13.5" customHeight="1">
      <c r="A3004" s="7" t="str">
        <f>HYPERLINK("http://kyu.snu.ac.kr/sdhj/index.jsp?type=hj/GK14704_00IM0001_022a.jpg","1768_해북촌_022a")</f>
        <v>1768_해북촌_022a</v>
      </c>
      <c r="B3004" s="4">
        <v>1768</v>
      </c>
      <c r="C3004" s="4" t="s">
        <v>11751</v>
      </c>
      <c r="D3004" s="4" t="s">
        <v>11752</v>
      </c>
      <c r="E3004" s="4">
        <v>3003</v>
      </c>
      <c r="F3004" s="5">
        <v>15</v>
      </c>
      <c r="G3004" s="5" t="s">
        <v>8752</v>
      </c>
      <c r="H3004" s="5" t="s">
        <v>8753</v>
      </c>
      <c r="I3004" s="5">
        <v>11</v>
      </c>
      <c r="L3004" s="5">
        <v>2</v>
      </c>
      <c r="M3004" s="5" t="s">
        <v>9338</v>
      </c>
      <c r="N3004" s="5" t="s">
        <v>9339</v>
      </c>
      <c r="S3004" s="5" t="s">
        <v>95</v>
      </c>
      <c r="T3004" s="5" t="s">
        <v>96</v>
      </c>
      <c r="W3004" s="5" t="s">
        <v>250</v>
      </c>
      <c r="X3004" s="4" t="s">
        <v>12569</v>
      </c>
      <c r="Y3004" s="5" t="s">
        <v>251</v>
      </c>
      <c r="Z3004" s="5" t="s">
        <v>252</v>
      </c>
      <c r="AC3004" s="4">
        <v>36</v>
      </c>
      <c r="AD3004" s="5" t="s">
        <v>237</v>
      </c>
      <c r="AE3004" s="5" t="s">
        <v>238</v>
      </c>
      <c r="AJ3004" s="5" t="s">
        <v>33</v>
      </c>
      <c r="AK3004" s="5" t="s">
        <v>34</v>
      </c>
      <c r="AL3004" s="5" t="s">
        <v>505</v>
      </c>
      <c r="AM3004" s="5" t="s">
        <v>506</v>
      </c>
      <c r="AV3004" s="5" t="s">
        <v>9353</v>
      </c>
      <c r="AW3004" s="5" t="s">
        <v>8353</v>
      </c>
      <c r="BI3004" s="5" t="s">
        <v>9354</v>
      </c>
      <c r="BJ3004" s="5" t="s">
        <v>9355</v>
      </c>
      <c r="BM3004" s="5" t="s">
        <v>9356</v>
      </c>
      <c r="BN3004" s="5" t="s">
        <v>12570</v>
      </c>
      <c r="BQ3004" s="5" t="s">
        <v>9150</v>
      </c>
      <c r="BR3004" s="5" t="s">
        <v>12523</v>
      </c>
      <c r="BS3004" s="5" t="s">
        <v>266</v>
      </c>
      <c r="BT3004" s="4" t="s">
        <v>11230</v>
      </c>
    </row>
    <row r="3005" spans="1:72" ht="13.5" customHeight="1">
      <c r="A3005" s="7" t="str">
        <f>HYPERLINK("http://kyu.snu.ac.kr/sdhj/index.jsp?type=hj/GK14704_00IM0001_022a.jpg","1768_해북촌_022a")</f>
        <v>1768_해북촌_022a</v>
      </c>
      <c r="B3005" s="4">
        <v>1768</v>
      </c>
      <c r="C3005" s="4" t="s">
        <v>9817</v>
      </c>
      <c r="D3005" s="4" t="s">
        <v>9818</v>
      </c>
      <c r="E3005" s="4">
        <v>3004</v>
      </c>
      <c r="F3005" s="5">
        <v>15</v>
      </c>
      <c r="G3005" s="5" t="s">
        <v>8752</v>
      </c>
      <c r="H3005" s="5" t="s">
        <v>8753</v>
      </c>
      <c r="I3005" s="5">
        <v>11</v>
      </c>
      <c r="L3005" s="5">
        <v>2</v>
      </c>
      <c r="M3005" s="5" t="s">
        <v>9338</v>
      </c>
      <c r="N3005" s="5" t="s">
        <v>9339</v>
      </c>
      <c r="S3005" s="5" t="s">
        <v>127</v>
      </c>
      <c r="T3005" s="5" t="s">
        <v>128</v>
      </c>
      <c r="Y3005" s="5" t="s">
        <v>251</v>
      </c>
      <c r="Z3005" s="5" t="s">
        <v>252</v>
      </c>
      <c r="AC3005" s="4">
        <v>12</v>
      </c>
      <c r="AD3005" s="5" t="s">
        <v>183</v>
      </c>
      <c r="AE3005" s="5" t="s">
        <v>184</v>
      </c>
    </row>
    <row r="3006" spans="1:72" ht="13.5" customHeight="1">
      <c r="A3006" s="7" t="str">
        <f>HYPERLINK("http://kyu.snu.ac.kr/sdhj/index.jsp?type=hj/GK14704_00IM0001_022a.jpg","1768_해북촌_022a")</f>
        <v>1768_해북촌_022a</v>
      </c>
      <c r="B3006" s="4">
        <v>1768</v>
      </c>
      <c r="C3006" s="4" t="s">
        <v>9817</v>
      </c>
      <c r="D3006" s="4" t="s">
        <v>9818</v>
      </c>
      <c r="E3006" s="4">
        <v>3005</v>
      </c>
      <c r="F3006" s="5">
        <v>15</v>
      </c>
      <c r="G3006" s="5" t="s">
        <v>8752</v>
      </c>
      <c r="H3006" s="5" t="s">
        <v>8753</v>
      </c>
      <c r="I3006" s="5">
        <v>11</v>
      </c>
      <c r="L3006" s="5">
        <v>2</v>
      </c>
      <c r="M3006" s="5" t="s">
        <v>9338</v>
      </c>
      <c r="N3006" s="5" t="s">
        <v>9339</v>
      </c>
      <c r="S3006" s="5" t="s">
        <v>127</v>
      </c>
      <c r="T3006" s="5" t="s">
        <v>128</v>
      </c>
      <c r="Y3006" s="5" t="s">
        <v>251</v>
      </c>
      <c r="Z3006" s="5" t="s">
        <v>252</v>
      </c>
      <c r="AC3006" s="4">
        <v>8</v>
      </c>
      <c r="AD3006" s="5" t="s">
        <v>141</v>
      </c>
      <c r="AE3006" s="5" t="s">
        <v>142</v>
      </c>
      <c r="AF3006" s="5" t="s">
        <v>3568</v>
      </c>
      <c r="AG3006" s="5" t="s">
        <v>3434</v>
      </c>
    </row>
    <row r="3007" spans="1:72" ht="13.5" customHeight="1">
      <c r="A3007" s="7" t="str">
        <f>HYPERLINK("http://kyu.snu.ac.kr/sdhj/index.jsp?type=hj/GK14704_00IM0001_022a.jpg","1768_해북촌_022a")</f>
        <v>1768_해북촌_022a</v>
      </c>
      <c r="B3007" s="4">
        <v>1768</v>
      </c>
      <c r="C3007" s="4" t="s">
        <v>9817</v>
      </c>
      <c r="D3007" s="4" t="s">
        <v>9818</v>
      </c>
      <c r="E3007" s="4">
        <v>3006</v>
      </c>
      <c r="F3007" s="5">
        <v>15</v>
      </c>
      <c r="G3007" s="5" t="s">
        <v>8752</v>
      </c>
      <c r="H3007" s="5" t="s">
        <v>8753</v>
      </c>
      <c r="I3007" s="5">
        <v>11</v>
      </c>
      <c r="L3007" s="5">
        <v>3</v>
      </c>
      <c r="M3007" s="4" t="s">
        <v>3576</v>
      </c>
      <c r="N3007" s="4" t="s">
        <v>3577</v>
      </c>
      <c r="O3007" s="5" t="s">
        <v>12</v>
      </c>
      <c r="P3007" s="5" t="s">
        <v>13</v>
      </c>
      <c r="S3007" s="4"/>
      <c r="T3007" s="4" t="s">
        <v>9970</v>
      </c>
      <c r="U3007" s="5" t="s">
        <v>495</v>
      </c>
      <c r="V3007" s="5" t="s">
        <v>496</v>
      </c>
      <c r="W3007" s="5" t="s">
        <v>250</v>
      </c>
      <c r="X3007" s="4" t="s">
        <v>10830</v>
      </c>
      <c r="Y3007" s="5" t="s">
        <v>251</v>
      </c>
      <c r="Z3007" s="5" t="s">
        <v>252</v>
      </c>
      <c r="AC3007" s="4">
        <v>63</v>
      </c>
      <c r="AD3007" s="5" t="s">
        <v>316</v>
      </c>
      <c r="AE3007" s="5" t="s">
        <v>317</v>
      </c>
      <c r="AF3007" s="5" t="s">
        <v>3568</v>
      </c>
      <c r="AG3007" s="5" t="s">
        <v>3434</v>
      </c>
      <c r="AJ3007" s="5" t="s">
        <v>33</v>
      </c>
      <c r="AK3007" s="5" t="s">
        <v>34</v>
      </c>
      <c r="AL3007" s="5" t="s">
        <v>93</v>
      </c>
      <c r="AM3007" s="5" t="s">
        <v>94</v>
      </c>
      <c r="AV3007" s="5" t="s">
        <v>9357</v>
      </c>
      <c r="AW3007" s="5" t="s">
        <v>12571</v>
      </c>
      <c r="BI3007" s="5" t="s">
        <v>2815</v>
      </c>
      <c r="BJ3007" s="5" t="s">
        <v>2816</v>
      </c>
      <c r="BM3007" s="5" t="s">
        <v>9358</v>
      </c>
      <c r="BN3007" s="5" t="s">
        <v>9359</v>
      </c>
      <c r="BQ3007" s="5" t="s">
        <v>9360</v>
      </c>
      <c r="BR3007" s="5" t="s">
        <v>12572</v>
      </c>
      <c r="BS3007" s="5" t="s">
        <v>266</v>
      </c>
      <c r="BT3007" s="4" t="s">
        <v>12573</v>
      </c>
    </row>
    <row r="3008" spans="1:72" ht="13.5" customHeight="1">
      <c r="A3008" s="7" t="str">
        <f>HYPERLINK("http://kyu.snu.ac.kr/sdhj/index.jsp?type=hj/GK14704_00IM0001_022a.jpg","1768_해북촌_022a")</f>
        <v>1768_해북촌_022a</v>
      </c>
      <c r="B3008" s="4">
        <v>1768</v>
      </c>
      <c r="C3008" s="4" t="s">
        <v>12328</v>
      </c>
      <c r="D3008" s="4" t="s">
        <v>12329</v>
      </c>
      <c r="E3008" s="4">
        <v>3007</v>
      </c>
      <c r="F3008" s="5">
        <v>15</v>
      </c>
      <c r="G3008" s="5" t="s">
        <v>8752</v>
      </c>
      <c r="H3008" s="5" t="s">
        <v>8753</v>
      </c>
      <c r="I3008" s="5">
        <v>11</v>
      </c>
      <c r="L3008" s="5">
        <v>4</v>
      </c>
      <c r="M3008" s="4" t="s">
        <v>9361</v>
      </c>
      <c r="N3008" s="4" t="s">
        <v>9362</v>
      </c>
      <c r="O3008" s="5" t="s">
        <v>12</v>
      </c>
      <c r="P3008" s="5" t="s">
        <v>13</v>
      </c>
      <c r="S3008" s="4"/>
      <c r="T3008" s="4" t="s">
        <v>10091</v>
      </c>
      <c r="U3008" s="5" t="s">
        <v>708</v>
      </c>
      <c r="V3008" s="5" t="s">
        <v>709</v>
      </c>
      <c r="W3008" s="5" t="s">
        <v>97</v>
      </c>
      <c r="X3008" s="5" t="s">
        <v>98</v>
      </c>
      <c r="Y3008" s="5" t="s">
        <v>623</v>
      </c>
      <c r="Z3008" s="5" t="s">
        <v>624</v>
      </c>
      <c r="AC3008" s="4">
        <v>35</v>
      </c>
      <c r="AD3008" s="5" t="s">
        <v>187</v>
      </c>
      <c r="AE3008" s="5" t="s">
        <v>188</v>
      </c>
      <c r="AJ3008" s="5" t="s">
        <v>33</v>
      </c>
      <c r="AK3008" s="5" t="s">
        <v>34</v>
      </c>
      <c r="AL3008" s="5" t="s">
        <v>103</v>
      </c>
      <c r="AM3008" s="5" t="s">
        <v>104</v>
      </c>
      <c r="AV3008" s="5" t="s">
        <v>9520</v>
      </c>
      <c r="AW3008" s="5" t="s">
        <v>5033</v>
      </c>
      <c r="BI3008" s="5" t="s">
        <v>7638</v>
      </c>
      <c r="BJ3008" s="5" t="s">
        <v>7639</v>
      </c>
      <c r="BM3008" s="5" t="s">
        <v>7234</v>
      </c>
      <c r="BN3008" s="5" t="s">
        <v>7235</v>
      </c>
      <c r="BQ3008" s="5" t="s">
        <v>9363</v>
      </c>
      <c r="BR3008" s="5" t="s">
        <v>12574</v>
      </c>
      <c r="BS3008" s="5" t="s">
        <v>455</v>
      </c>
      <c r="BT3008" s="5" t="s">
        <v>456</v>
      </c>
    </row>
    <row r="3009" spans="1:72" ht="13.5" customHeight="1">
      <c r="A3009" s="7" t="str">
        <f>HYPERLINK("http://kyu.snu.ac.kr/sdhj/index.jsp?type=hj/GK14704_00IM0001_022a.jpg","1768_해북촌_022a")</f>
        <v>1768_해북촌_022a</v>
      </c>
      <c r="B3009" s="4">
        <v>1768</v>
      </c>
      <c r="C3009" s="4" t="s">
        <v>12082</v>
      </c>
      <c r="D3009" s="4" t="s">
        <v>12083</v>
      </c>
      <c r="E3009" s="4">
        <v>3008</v>
      </c>
      <c r="F3009" s="5">
        <v>15</v>
      </c>
      <c r="G3009" s="5" t="s">
        <v>8752</v>
      </c>
      <c r="H3009" s="5" t="s">
        <v>8753</v>
      </c>
      <c r="I3009" s="5">
        <v>11</v>
      </c>
      <c r="L3009" s="5">
        <v>4</v>
      </c>
      <c r="M3009" s="5" t="s">
        <v>9361</v>
      </c>
      <c r="N3009" s="5" t="s">
        <v>9362</v>
      </c>
      <c r="S3009" s="5" t="s">
        <v>95</v>
      </c>
      <c r="T3009" s="5" t="s">
        <v>96</v>
      </c>
      <c r="W3009" s="5" t="s">
        <v>1073</v>
      </c>
      <c r="X3009" s="4" t="s">
        <v>12055</v>
      </c>
      <c r="Y3009" s="5" t="s">
        <v>251</v>
      </c>
      <c r="Z3009" s="5" t="s">
        <v>252</v>
      </c>
      <c r="AC3009" s="4">
        <v>24</v>
      </c>
      <c r="AD3009" s="5" t="s">
        <v>125</v>
      </c>
      <c r="AE3009" s="5" t="s">
        <v>126</v>
      </c>
      <c r="AJ3009" s="5" t="s">
        <v>33</v>
      </c>
      <c r="AK3009" s="5" t="s">
        <v>34</v>
      </c>
      <c r="AL3009" s="5" t="s">
        <v>505</v>
      </c>
      <c r="AM3009" s="5" t="s">
        <v>506</v>
      </c>
      <c r="AV3009" s="5" t="s">
        <v>9364</v>
      </c>
      <c r="AW3009" s="5" t="s">
        <v>9365</v>
      </c>
      <c r="BI3009" s="5" t="s">
        <v>9366</v>
      </c>
      <c r="BJ3009" s="5" t="s">
        <v>5699</v>
      </c>
      <c r="BM3009" s="5" t="s">
        <v>9367</v>
      </c>
      <c r="BN3009" s="5" t="s">
        <v>9368</v>
      </c>
      <c r="BQ3009" s="5" t="s">
        <v>3426</v>
      </c>
      <c r="BR3009" s="5" t="s">
        <v>3427</v>
      </c>
      <c r="BS3009" s="5" t="s">
        <v>1183</v>
      </c>
      <c r="BT3009" s="5" t="s">
        <v>1184</v>
      </c>
    </row>
    <row r="3010" spans="1:72" ht="13.5" customHeight="1">
      <c r="A3010" s="7" t="str">
        <f>HYPERLINK("http://kyu.snu.ac.kr/sdhj/index.jsp?type=hj/GK14704_00IM0001_022a.jpg","1768_해북촌_022a")</f>
        <v>1768_해북촌_022a</v>
      </c>
      <c r="B3010" s="4">
        <v>1768</v>
      </c>
      <c r="C3010" s="4" t="s">
        <v>9696</v>
      </c>
      <c r="D3010" s="4" t="s">
        <v>9697</v>
      </c>
      <c r="E3010" s="4">
        <v>3009</v>
      </c>
      <c r="F3010" s="5">
        <v>15</v>
      </c>
      <c r="G3010" s="5" t="s">
        <v>8752</v>
      </c>
      <c r="H3010" s="5" t="s">
        <v>8753</v>
      </c>
      <c r="I3010" s="5">
        <v>11</v>
      </c>
      <c r="L3010" s="5">
        <v>4</v>
      </c>
      <c r="M3010" s="5" t="s">
        <v>9361</v>
      </c>
      <c r="N3010" s="5" t="s">
        <v>9362</v>
      </c>
      <c r="S3010" s="5" t="s">
        <v>9369</v>
      </c>
      <c r="T3010" s="5" t="s">
        <v>9370</v>
      </c>
      <c r="W3010" s="5" t="s">
        <v>250</v>
      </c>
      <c r="X3010" s="4" t="s">
        <v>12575</v>
      </c>
      <c r="Y3010" s="5" t="s">
        <v>251</v>
      </c>
      <c r="Z3010" s="5" t="s">
        <v>252</v>
      </c>
      <c r="AC3010" s="4">
        <v>75</v>
      </c>
      <c r="AD3010" s="5" t="s">
        <v>213</v>
      </c>
      <c r="AE3010" s="5" t="s">
        <v>214</v>
      </c>
    </row>
    <row r="3011" spans="1:72" ht="13.5" customHeight="1">
      <c r="A3011" s="7" t="str">
        <f>HYPERLINK("http://kyu.snu.ac.kr/sdhj/index.jsp?type=hj/GK14704_00IM0001_022a.jpg","1768_해북촌_022a")</f>
        <v>1768_해북촌_022a</v>
      </c>
      <c r="B3011" s="4">
        <v>1768</v>
      </c>
      <c r="C3011" s="4" t="s">
        <v>12576</v>
      </c>
      <c r="D3011" s="4" t="s">
        <v>12577</v>
      </c>
      <c r="E3011" s="4">
        <v>3010</v>
      </c>
      <c r="F3011" s="5">
        <v>15</v>
      </c>
      <c r="G3011" s="5" t="s">
        <v>8752</v>
      </c>
      <c r="H3011" s="5" t="s">
        <v>8753</v>
      </c>
      <c r="I3011" s="5">
        <v>11</v>
      </c>
      <c r="L3011" s="5">
        <v>4</v>
      </c>
      <c r="M3011" s="5" t="s">
        <v>9361</v>
      </c>
      <c r="N3011" s="5" t="s">
        <v>9362</v>
      </c>
      <c r="S3011" s="5" t="s">
        <v>127</v>
      </c>
      <c r="T3011" s="5" t="s">
        <v>128</v>
      </c>
      <c r="Y3011" s="5" t="s">
        <v>251</v>
      </c>
      <c r="Z3011" s="5" t="s">
        <v>252</v>
      </c>
      <c r="AC3011" s="4">
        <v>2</v>
      </c>
      <c r="AD3011" s="5" t="s">
        <v>329</v>
      </c>
      <c r="AE3011" s="5" t="s">
        <v>330</v>
      </c>
      <c r="AF3011" s="5" t="s">
        <v>3568</v>
      </c>
      <c r="AG3011" s="5" t="s">
        <v>3434</v>
      </c>
    </row>
    <row r="3012" spans="1:72" ht="13.5" customHeight="1">
      <c r="A3012" s="7" t="str">
        <f>HYPERLINK("http://kyu.snu.ac.kr/sdhj/index.jsp?type=hj/GK14704_00IM0001_022a.jpg","1768_해북촌_022a")</f>
        <v>1768_해북촌_022a</v>
      </c>
      <c r="B3012" s="4">
        <v>1768</v>
      </c>
      <c r="C3012" s="4" t="s">
        <v>9696</v>
      </c>
      <c r="D3012" s="4" t="s">
        <v>9697</v>
      </c>
      <c r="E3012" s="4">
        <v>3011</v>
      </c>
      <c r="F3012" s="5">
        <v>15</v>
      </c>
      <c r="G3012" s="5" t="s">
        <v>8752</v>
      </c>
      <c r="H3012" s="5" t="s">
        <v>8753</v>
      </c>
      <c r="I3012" s="5">
        <v>11</v>
      </c>
      <c r="L3012" s="5">
        <v>5</v>
      </c>
      <c r="M3012" s="4" t="s">
        <v>9371</v>
      </c>
      <c r="N3012" s="4" t="s">
        <v>9372</v>
      </c>
      <c r="O3012" s="5" t="s">
        <v>12</v>
      </c>
      <c r="P3012" s="5" t="s">
        <v>13</v>
      </c>
      <c r="S3012" s="4"/>
      <c r="T3012" s="4" t="s">
        <v>10249</v>
      </c>
      <c r="U3012" s="5" t="s">
        <v>7273</v>
      </c>
      <c r="V3012" s="5" t="s">
        <v>7274</v>
      </c>
      <c r="W3012" s="5" t="s">
        <v>1502</v>
      </c>
      <c r="X3012" s="5" t="s">
        <v>1503</v>
      </c>
      <c r="Y3012" s="5" t="s">
        <v>9373</v>
      </c>
      <c r="Z3012" s="5" t="s">
        <v>8636</v>
      </c>
      <c r="AC3012" s="4">
        <v>39</v>
      </c>
      <c r="AD3012" s="5" t="s">
        <v>349</v>
      </c>
      <c r="AE3012" s="5" t="s">
        <v>350</v>
      </c>
      <c r="AJ3012" s="5" t="s">
        <v>33</v>
      </c>
      <c r="AK3012" s="5" t="s">
        <v>34</v>
      </c>
      <c r="AL3012" s="5" t="s">
        <v>1811</v>
      </c>
      <c r="AM3012" s="5" t="s">
        <v>1812</v>
      </c>
      <c r="AV3012" s="5" t="s">
        <v>4246</v>
      </c>
      <c r="AW3012" s="5" t="s">
        <v>4247</v>
      </c>
      <c r="BI3012" s="5" t="s">
        <v>4052</v>
      </c>
      <c r="BJ3012" s="5" t="s">
        <v>4053</v>
      </c>
      <c r="BK3012" s="5" t="s">
        <v>563</v>
      </c>
      <c r="BL3012" s="5" t="s">
        <v>564</v>
      </c>
      <c r="BM3012" s="5" t="s">
        <v>9052</v>
      </c>
      <c r="BN3012" s="5" t="s">
        <v>9053</v>
      </c>
      <c r="BQ3012" s="5" t="s">
        <v>9374</v>
      </c>
      <c r="BR3012" s="5" t="s">
        <v>12578</v>
      </c>
      <c r="BS3012" s="5" t="s">
        <v>103</v>
      </c>
      <c r="BT3012" s="5" t="s">
        <v>104</v>
      </c>
    </row>
    <row r="3013" spans="1:72" ht="13.5" customHeight="1">
      <c r="A3013" s="7" t="str">
        <f>HYPERLINK("http://kyu.snu.ac.kr/sdhj/index.jsp?type=hj/GK14704_00IM0001_022a.jpg","1768_해북촌_022a")</f>
        <v>1768_해북촌_022a</v>
      </c>
      <c r="B3013" s="4">
        <v>1768</v>
      </c>
      <c r="C3013" s="4" t="s">
        <v>10781</v>
      </c>
      <c r="D3013" s="4" t="s">
        <v>10782</v>
      </c>
      <c r="E3013" s="4">
        <v>3012</v>
      </c>
      <c r="F3013" s="5">
        <v>15</v>
      </c>
      <c r="G3013" s="5" t="s">
        <v>8752</v>
      </c>
      <c r="H3013" s="5" t="s">
        <v>8753</v>
      </c>
      <c r="I3013" s="5">
        <v>11</v>
      </c>
      <c r="L3013" s="5">
        <v>5</v>
      </c>
      <c r="M3013" s="5" t="s">
        <v>9371</v>
      </c>
      <c r="N3013" s="5" t="s">
        <v>9372</v>
      </c>
      <c r="S3013" s="5" t="s">
        <v>95</v>
      </c>
      <c r="T3013" s="5" t="s">
        <v>96</v>
      </c>
      <c r="Y3013" s="5" t="s">
        <v>251</v>
      </c>
      <c r="Z3013" s="5" t="s">
        <v>252</v>
      </c>
      <c r="AC3013" s="4">
        <v>37</v>
      </c>
      <c r="AD3013" s="5" t="s">
        <v>714</v>
      </c>
      <c r="AE3013" s="5" t="s">
        <v>715</v>
      </c>
      <c r="AF3013" s="5" t="s">
        <v>3568</v>
      </c>
      <c r="AG3013" s="5" t="s">
        <v>3434</v>
      </c>
      <c r="AJ3013" s="5" t="s">
        <v>33</v>
      </c>
      <c r="AK3013" s="5" t="s">
        <v>34</v>
      </c>
      <c r="AL3013" s="5" t="s">
        <v>93</v>
      </c>
      <c r="AM3013" s="5" t="s">
        <v>94</v>
      </c>
      <c r="AV3013" s="5" t="s">
        <v>9375</v>
      </c>
      <c r="AW3013" s="5" t="s">
        <v>9376</v>
      </c>
      <c r="BI3013" s="5" t="s">
        <v>255</v>
      </c>
      <c r="BJ3013" s="5" t="s">
        <v>256</v>
      </c>
      <c r="BK3013" s="5" t="s">
        <v>2124</v>
      </c>
      <c r="BL3013" s="5" t="s">
        <v>12579</v>
      </c>
      <c r="BM3013" s="5" t="s">
        <v>8501</v>
      </c>
      <c r="BN3013" s="5" t="s">
        <v>8502</v>
      </c>
      <c r="BQ3013" s="5" t="s">
        <v>9377</v>
      </c>
      <c r="BR3013" s="5" t="s">
        <v>12580</v>
      </c>
      <c r="BS3013" s="5" t="s">
        <v>266</v>
      </c>
      <c r="BT3013" s="4" t="s">
        <v>12277</v>
      </c>
    </row>
    <row r="3014" spans="1:72" ht="13.5" customHeight="1">
      <c r="A3014" s="7" t="str">
        <f>HYPERLINK("http://kyu.snu.ac.kr/sdhj/index.jsp?type=hj/GK14704_00IM0001_022a.jpg","1768_해북촌_022a")</f>
        <v>1768_해북촌_022a</v>
      </c>
      <c r="B3014" s="4">
        <v>1768</v>
      </c>
      <c r="C3014" s="4" t="s">
        <v>12278</v>
      </c>
      <c r="D3014" s="4" t="s">
        <v>12279</v>
      </c>
      <c r="E3014" s="4">
        <v>3013</v>
      </c>
      <c r="F3014" s="5">
        <v>15</v>
      </c>
      <c r="G3014" s="5" t="s">
        <v>8752</v>
      </c>
      <c r="H3014" s="5" t="s">
        <v>8753</v>
      </c>
      <c r="I3014" s="5">
        <v>12</v>
      </c>
      <c r="J3014" s="5" t="s">
        <v>9378</v>
      </c>
      <c r="K3014" s="5" t="s">
        <v>9379</v>
      </c>
      <c r="L3014" s="5">
        <v>1</v>
      </c>
      <c r="M3014" s="4" t="s">
        <v>9380</v>
      </c>
      <c r="N3014" s="4" t="s">
        <v>9381</v>
      </c>
      <c r="O3014" s="5" t="s">
        <v>12</v>
      </c>
      <c r="P3014" s="5" t="s">
        <v>13</v>
      </c>
      <c r="S3014" s="4"/>
      <c r="T3014" s="4" t="s">
        <v>9970</v>
      </c>
      <c r="U3014" s="5" t="s">
        <v>495</v>
      </c>
      <c r="V3014" s="5" t="s">
        <v>496</v>
      </c>
      <c r="W3014" s="5" t="s">
        <v>1502</v>
      </c>
      <c r="X3014" s="5" t="s">
        <v>1503</v>
      </c>
      <c r="Y3014" s="5" t="s">
        <v>251</v>
      </c>
      <c r="Z3014" s="5" t="s">
        <v>252</v>
      </c>
      <c r="AC3014" s="4">
        <v>54</v>
      </c>
      <c r="AD3014" s="5" t="s">
        <v>659</v>
      </c>
      <c r="AE3014" s="5" t="s">
        <v>660</v>
      </c>
      <c r="AJ3014" s="5" t="s">
        <v>33</v>
      </c>
      <c r="AK3014" s="5" t="s">
        <v>34</v>
      </c>
      <c r="AL3014" s="5" t="s">
        <v>1811</v>
      </c>
      <c r="AM3014" s="5" t="s">
        <v>1812</v>
      </c>
      <c r="AT3014" s="5" t="s">
        <v>563</v>
      </c>
      <c r="AU3014" s="5" t="s">
        <v>564</v>
      </c>
      <c r="AV3014" s="5" t="s">
        <v>3203</v>
      </c>
      <c r="AW3014" s="5" t="s">
        <v>3204</v>
      </c>
      <c r="BG3014" s="5" t="s">
        <v>563</v>
      </c>
      <c r="BH3014" s="5" t="s">
        <v>564</v>
      </c>
      <c r="BI3014" s="5" t="s">
        <v>811</v>
      </c>
      <c r="BJ3014" s="5" t="s">
        <v>9877</v>
      </c>
      <c r="BK3014" s="5" t="s">
        <v>261</v>
      </c>
      <c r="BL3014" s="5" t="s">
        <v>262</v>
      </c>
      <c r="BM3014" s="5" t="s">
        <v>8786</v>
      </c>
      <c r="BN3014" s="5" t="s">
        <v>8787</v>
      </c>
      <c r="BO3014" s="5" t="s">
        <v>2124</v>
      </c>
      <c r="BP3014" s="5" t="s">
        <v>12581</v>
      </c>
      <c r="BQ3014" s="5" t="s">
        <v>9382</v>
      </c>
      <c r="BR3014" s="5" t="s">
        <v>12582</v>
      </c>
      <c r="BS3014" s="5" t="s">
        <v>266</v>
      </c>
      <c r="BT3014" s="4" t="s">
        <v>12226</v>
      </c>
    </row>
    <row r="3015" spans="1:72" ht="13.5" customHeight="1">
      <c r="A3015" s="7" t="str">
        <f>HYPERLINK("http://kyu.snu.ac.kr/sdhj/index.jsp?type=hj/GK14704_00IM0001_022a.jpg","1768_해북촌_022a")</f>
        <v>1768_해북촌_022a</v>
      </c>
      <c r="B3015" s="4">
        <v>1768</v>
      </c>
      <c r="C3015" s="4" t="s">
        <v>12227</v>
      </c>
      <c r="D3015" s="4" t="s">
        <v>12228</v>
      </c>
      <c r="E3015" s="4">
        <v>3014</v>
      </c>
      <c r="F3015" s="5">
        <v>15</v>
      </c>
      <c r="G3015" s="5" t="s">
        <v>8752</v>
      </c>
      <c r="H3015" s="5" t="s">
        <v>8753</v>
      </c>
      <c r="I3015" s="5">
        <v>12</v>
      </c>
      <c r="L3015" s="5">
        <v>1</v>
      </c>
      <c r="M3015" s="5" t="s">
        <v>9380</v>
      </c>
      <c r="N3015" s="5" t="s">
        <v>9381</v>
      </c>
      <c r="S3015" s="5" t="s">
        <v>127</v>
      </c>
      <c r="T3015" s="5" t="s">
        <v>128</v>
      </c>
      <c r="Y3015" s="5" t="s">
        <v>251</v>
      </c>
      <c r="Z3015" s="5" t="s">
        <v>252</v>
      </c>
      <c r="AC3015" s="4">
        <v>17</v>
      </c>
      <c r="AD3015" s="5" t="s">
        <v>464</v>
      </c>
      <c r="AE3015" s="5" t="s">
        <v>465</v>
      </c>
      <c r="AF3015" s="5" t="s">
        <v>1219</v>
      </c>
      <c r="AG3015" s="5" t="s">
        <v>1220</v>
      </c>
    </row>
    <row r="3016" spans="1:72" ht="13.5" customHeight="1">
      <c r="A3016" s="7" t="str">
        <f>HYPERLINK("http://kyu.snu.ac.kr/sdhj/index.jsp?type=hj/GK14704_00IM0001_022b.jpg","1768_해북촌_022b")</f>
        <v>1768_해북촌_022b</v>
      </c>
      <c r="B3016" s="4">
        <v>1768</v>
      </c>
      <c r="C3016" s="4" t="s">
        <v>9981</v>
      </c>
      <c r="D3016" s="4" t="s">
        <v>9982</v>
      </c>
      <c r="E3016" s="4">
        <v>3015</v>
      </c>
      <c r="F3016" s="5">
        <v>15</v>
      </c>
      <c r="G3016" s="5" t="s">
        <v>8752</v>
      </c>
      <c r="H3016" s="5" t="s">
        <v>8753</v>
      </c>
      <c r="I3016" s="5">
        <v>12</v>
      </c>
      <c r="L3016" s="5">
        <v>2</v>
      </c>
      <c r="M3016" s="4" t="s">
        <v>9378</v>
      </c>
      <c r="N3016" s="4" t="s">
        <v>9379</v>
      </c>
      <c r="O3016" s="5" t="s">
        <v>12</v>
      </c>
      <c r="P3016" s="5" t="s">
        <v>13</v>
      </c>
      <c r="S3016" s="4"/>
      <c r="T3016" s="4" t="s">
        <v>9843</v>
      </c>
      <c r="U3016" s="5" t="s">
        <v>9383</v>
      </c>
      <c r="V3016" s="5" t="s">
        <v>9384</v>
      </c>
      <c r="W3016" s="5" t="s">
        <v>1456</v>
      </c>
      <c r="X3016" s="5" t="s">
        <v>1457</v>
      </c>
      <c r="Y3016" s="5" t="s">
        <v>457</v>
      </c>
      <c r="Z3016" s="5" t="s">
        <v>458</v>
      </c>
      <c r="AC3016" s="4">
        <v>33</v>
      </c>
      <c r="AD3016" s="5" t="s">
        <v>223</v>
      </c>
      <c r="AE3016" s="5" t="s">
        <v>224</v>
      </c>
      <c r="AJ3016" s="5" t="s">
        <v>33</v>
      </c>
      <c r="AK3016" s="5" t="s">
        <v>34</v>
      </c>
      <c r="AL3016" s="5" t="s">
        <v>1454</v>
      </c>
      <c r="AM3016" s="5" t="s">
        <v>1455</v>
      </c>
      <c r="AV3016" s="5" t="s">
        <v>9385</v>
      </c>
      <c r="AW3016" s="5" t="s">
        <v>9386</v>
      </c>
      <c r="BI3016" s="5" t="s">
        <v>9387</v>
      </c>
      <c r="BJ3016" s="5" t="s">
        <v>9388</v>
      </c>
      <c r="BK3016" s="5" t="s">
        <v>261</v>
      </c>
      <c r="BL3016" s="5" t="s">
        <v>262</v>
      </c>
      <c r="BM3016" s="5" t="s">
        <v>9389</v>
      </c>
      <c r="BN3016" s="5" t="s">
        <v>6284</v>
      </c>
      <c r="BQ3016" s="5" t="s">
        <v>9390</v>
      </c>
      <c r="BR3016" s="5" t="s">
        <v>12583</v>
      </c>
      <c r="BS3016" s="5" t="s">
        <v>266</v>
      </c>
      <c r="BT3016" s="4" t="s">
        <v>12584</v>
      </c>
    </row>
    <row r="3017" spans="1:72" ht="13.5" customHeight="1">
      <c r="A3017" s="7" t="str">
        <f>HYPERLINK("http://kyu.snu.ac.kr/sdhj/index.jsp?type=hj/GK14704_00IM0001_022b.jpg","1768_해북촌_022b")</f>
        <v>1768_해북촌_022b</v>
      </c>
      <c r="B3017" s="4">
        <v>1768</v>
      </c>
      <c r="C3017" s="4" t="s">
        <v>12585</v>
      </c>
      <c r="D3017" s="4" t="s">
        <v>12586</v>
      </c>
      <c r="E3017" s="4">
        <v>3016</v>
      </c>
      <c r="F3017" s="5">
        <v>15</v>
      </c>
      <c r="G3017" s="5" t="s">
        <v>8752</v>
      </c>
      <c r="H3017" s="5" t="s">
        <v>8753</v>
      </c>
      <c r="I3017" s="5">
        <v>12</v>
      </c>
      <c r="L3017" s="5">
        <v>2</v>
      </c>
      <c r="M3017" s="5" t="s">
        <v>9378</v>
      </c>
      <c r="N3017" s="5" t="s">
        <v>9379</v>
      </c>
      <c r="S3017" s="5" t="s">
        <v>95</v>
      </c>
      <c r="T3017" s="5" t="s">
        <v>96</v>
      </c>
      <c r="W3017" s="5" t="s">
        <v>1502</v>
      </c>
      <c r="X3017" s="5" t="s">
        <v>1503</v>
      </c>
      <c r="Y3017" s="5" t="s">
        <v>20</v>
      </c>
      <c r="Z3017" s="5" t="s">
        <v>21</v>
      </c>
      <c r="AC3017" s="4">
        <v>30</v>
      </c>
      <c r="AD3017" s="5" t="s">
        <v>298</v>
      </c>
      <c r="AE3017" s="5" t="s">
        <v>299</v>
      </c>
      <c r="AF3017" s="5" t="s">
        <v>3568</v>
      </c>
      <c r="AG3017" s="5" t="s">
        <v>3434</v>
      </c>
      <c r="AJ3017" s="5" t="s">
        <v>33</v>
      </c>
      <c r="AK3017" s="5" t="s">
        <v>34</v>
      </c>
      <c r="AL3017" s="5" t="s">
        <v>1811</v>
      </c>
      <c r="AM3017" s="5" t="s">
        <v>1812</v>
      </c>
      <c r="AT3017" s="5" t="s">
        <v>695</v>
      </c>
      <c r="AU3017" s="5" t="s">
        <v>696</v>
      </c>
      <c r="AV3017" s="5" t="s">
        <v>8961</v>
      </c>
      <c r="AW3017" s="5" t="s">
        <v>8962</v>
      </c>
      <c r="BG3017" s="5" t="s">
        <v>695</v>
      </c>
      <c r="BH3017" s="5" t="s">
        <v>696</v>
      </c>
      <c r="BI3017" s="5" t="s">
        <v>8963</v>
      </c>
      <c r="BJ3017" s="5" t="s">
        <v>8964</v>
      </c>
      <c r="BK3017" s="5" t="s">
        <v>695</v>
      </c>
      <c r="BL3017" s="5" t="s">
        <v>696</v>
      </c>
      <c r="BM3017" s="5" t="s">
        <v>8967</v>
      </c>
      <c r="BN3017" s="5" t="s">
        <v>8968</v>
      </c>
      <c r="BO3017" s="5" t="s">
        <v>2124</v>
      </c>
      <c r="BP3017" s="5" t="s">
        <v>12587</v>
      </c>
      <c r="BQ3017" s="5" t="s">
        <v>9391</v>
      </c>
      <c r="BR3017" s="5" t="s">
        <v>12588</v>
      </c>
      <c r="BS3017" s="5" t="s">
        <v>266</v>
      </c>
      <c r="BT3017" s="4" t="s">
        <v>12589</v>
      </c>
    </row>
    <row r="3018" spans="1:72" ht="13.5" customHeight="1">
      <c r="A3018" s="7" t="str">
        <f>HYPERLINK("http://kyu.snu.ac.kr/sdhj/index.jsp?type=hj/GK14704_00IM0001_022b.jpg","1768_해북촌_022b")</f>
        <v>1768_해북촌_022b</v>
      </c>
      <c r="B3018" s="4">
        <v>1768</v>
      </c>
      <c r="C3018" s="4" t="s">
        <v>12590</v>
      </c>
      <c r="D3018" s="4" t="s">
        <v>12591</v>
      </c>
      <c r="E3018" s="4">
        <v>3017</v>
      </c>
      <c r="F3018" s="5">
        <v>15</v>
      </c>
      <c r="G3018" s="5" t="s">
        <v>8752</v>
      </c>
      <c r="H3018" s="5" t="s">
        <v>8753</v>
      </c>
      <c r="I3018" s="5">
        <v>12</v>
      </c>
      <c r="L3018" s="5">
        <v>3</v>
      </c>
      <c r="M3018" s="4" t="s">
        <v>9392</v>
      </c>
      <c r="N3018" s="4" t="s">
        <v>9393</v>
      </c>
      <c r="O3018" s="5" t="s">
        <v>12</v>
      </c>
      <c r="P3018" s="5" t="s">
        <v>13</v>
      </c>
      <c r="S3018" s="4"/>
      <c r="T3018" s="4" t="s">
        <v>10435</v>
      </c>
      <c r="U3018" s="5" t="s">
        <v>3197</v>
      </c>
      <c r="V3018" s="5" t="s">
        <v>12592</v>
      </c>
      <c r="W3018" s="5" t="s">
        <v>249</v>
      </c>
      <c r="X3018" s="4" t="s">
        <v>12593</v>
      </c>
      <c r="Y3018" s="5" t="s">
        <v>8757</v>
      </c>
      <c r="Z3018" s="5" t="s">
        <v>8758</v>
      </c>
      <c r="AC3018" s="4">
        <v>72</v>
      </c>
      <c r="AD3018" s="5" t="s">
        <v>383</v>
      </c>
      <c r="AE3018" s="5" t="s">
        <v>384</v>
      </c>
      <c r="AJ3018" s="5" t="s">
        <v>33</v>
      </c>
      <c r="AK3018" s="5" t="s">
        <v>34</v>
      </c>
      <c r="AL3018" s="5" t="s">
        <v>266</v>
      </c>
      <c r="AM3018" s="4" t="s">
        <v>12594</v>
      </c>
      <c r="AV3018" s="5" t="s">
        <v>4955</v>
      </c>
      <c r="AW3018" s="5" t="s">
        <v>4956</v>
      </c>
      <c r="BI3018" s="5" t="s">
        <v>2815</v>
      </c>
      <c r="BJ3018" s="5" t="s">
        <v>2816</v>
      </c>
      <c r="BM3018" s="5" t="s">
        <v>6405</v>
      </c>
      <c r="BN3018" s="5" t="s">
        <v>6406</v>
      </c>
      <c r="BQ3018" s="5" t="s">
        <v>9394</v>
      </c>
      <c r="BR3018" s="5" t="s">
        <v>12595</v>
      </c>
      <c r="BS3018" s="5" t="s">
        <v>1126</v>
      </c>
      <c r="BT3018" s="5" t="s">
        <v>1127</v>
      </c>
    </row>
    <row r="3019" spans="1:72" ht="13.5" customHeight="1">
      <c r="A3019" s="7" t="str">
        <f>HYPERLINK("http://kyu.snu.ac.kr/sdhj/index.jsp?type=hj/GK14704_00IM0001_022b.jpg","1768_해북촌_022b")</f>
        <v>1768_해북촌_022b</v>
      </c>
      <c r="B3019" s="4">
        <v>1768</v>
      </c>
      <c r="C3019" s="4" t="s">
        <v>12596</v>
      </c>
      <c r="D3019" s="4" t="s">
        <v>12597</v>
      </c>
      <c r="E3019" s="4">
        <v>3018</v>
      </c>
      <c r="F3019" s="5">
        <v>15</v>
      </c>
      <c r="G3019" s="5" t="s">
        <v>8752</v>
      </c>
      <c r="H3019" s="5" t="s">
        <v>8753</v>
      </c>
      <c r="I3019" s="5">
        <v>12</v>
      </c>
      <c r="L3019" s="5">
        <v>3</v>
      </c>
      <c r="M3019" s="5" t="s">
        <v>9392</v>
      </c>
      <c r="N3019" s="5" t="s">
        <v>9393</v>
      </c>
      <c r="S3019" s="5" t="s">
        <v>95</v>
      </c>
      <c r="T3019" s="5" t="s">
        <v>96</v>
      </c>
      <c r="W3019" s="5" t="s">
        <v>1073</v>
      </c>
      <c r="X3019" s="4" t="s">
        <v>12598</v>
      </c>
      <c r="Y3019" s="5" t="s">
        <v>251</v>
      </c>
      <c r="Z3019" s="5" t="s">
        <v>252</v>
      </c>
      <c r="AC3019" s="4">
        <v>68</v>
      </c>
      <c r="AD3019" s="5" t="s">
        <v>141</v>
      </c>
      <c r="AE3019" s="5" t="s">
        <v>142</v>
      </c>
      <c r="AF3019" s="5" t="s">
        <v>3568</v>
      </c>
      <c r="AG3019" s="5" t="s">
        <v>3434</v>
      </c>
      <c r="AJ3019" s="5" t="s">
        <v>33</v>
      </c>
      <c r="AK3019" s="5" t="s">
        <v>34</v>
      </c>
      <c r="AL3019" s="5" t="s">
        <v>1126</v>
      </c>
      <c r="AM3019" s="5" t="s">
        <v>1127</v>
      </c>
      <c r="AV3019" s="5" t="s">
        <v>12599</v>
      </c>
      <c r="AW3019" s="5" t="s">
        <v>12600</v>
      </c>
      <c r="BI3019" s="5" t="s">
        <v>9395</v>
      </c>
      <c r="BJ3019" s="5" t="s">
        <v>9396</v>
      </c>
      <c r="BM3019" s="5" t="s">
        <v>9397</v>
      </c>
      <c r="BN3019" s="5" t="s">
        <v>9398</v>
      </c>
      <c r="BQ3019" s="5" t="s">
        <v>9399</v>
      </c>
      <c r="BR3019" s="5" t="s">
        <v>9400</v>
      </c>
      <c r="BS3019" s="5" t="s">
        <v>93</v>
      </c>
      <c r="BT3019" s="5" t="s">
        <v>94</v>
      </c>
    </row>
    <row r="3020" spans="1:72" ht="13.5" customHeight="1">
      <c r="A3020" s="7" t="str">
        <f>HYPERLINK("http://kyu.snu.ac.kr/sdhj/index.jsp?type=hj/GK14704_00IM0001_022b.jpg","1768_해북촌_022b")</f>
        <v>1768_해북촌_022b</v>
      </c>
      <c r="B3020" s="4">
        <v>1768</v>
      </c>
      <c r="C3020" s="4" t="s">
        <v>10621</v>
      </c>
      <c r="D3020" s="4" t="s">
        <v>10622</v>
      </c>
      <c r="E3020" s="4">
        <v>3019</v>
      </c>
      <c r="F3020" s="5">
        <v>15</v>
      </c>
      <c r="G3020" s="5" t="s">
        <v>8752</v>
      </c>
      <c r="H3020" s="5" t="s">
        <v>8753</v>
      </c>
      <c r="I3020" s="5">
        <v>12</v>
      </c>
      <c r="L3020" s="5">
        <v>4</v>
      </c>
      <c r="M3020" s="4" t="s">
        <v>9401</v>
      </c>
      <c r="N3020" s="4" t="s">
        <v>9402</v>
      </c>
      <c r="O3020" s="5" t="s">
        <v>12</v>
      </c>
      <c r="P3020" s="5" t="s">
        <v>13</v>
      </c>
      <c r="S3020" s="4"/>
      <c r="T3020" s="4" t="s">
        <v>9679</v>
      </c>
      <c r="U3020" s="5" t="s">
        <v>3197</v>
      </c>
      <c r="V3020" s="5" t="s">
        <v>12601</v>
      </c>
      <c r="W3020" s="5" t="s">
        <v>408</v>
      </c>
      <c r="X3020" s="5" t="s">
        <v>409</v>
      </c>
      <c r="Y3020" s="5" t="s">
        <v>9403</v>
      </c>
      <c r="Z3020" s="5" t="s">
        <v>9404</v>
      </c>
      <c r="AC3020" s="4">
        <v>70</v>
      </c>
      <c r="AD3020" s="5" t="s">
        <v>166</v>
      </c>
      <c r="AE3020" s="5" t="s">
        <v>167</v>
      </c>
      <c r="AJ3020" s="5" t="s">
        <v>33</v>
      </c>
      <c r="AK3020" s="5" t="s">
        <v>34</v>
      </c>
      <c r="AL3020" s="5" t="s">
        <v>908</v>
      </c>
      <c r="AM3020" s="5" t="s">
        <v>12602</v>
      </c>
      <c r="AV3020" s="5" t="s">
        <v>9405</v>
      </c>
      <c r="AW3020" s="5" t="s">
        <v>9406</v>
      </c>
      <c r="BI3020" s="5" t="s">
        <v>9407</v>
      </c>
      <c r="BJ3020" s="5" t="s">
        <v>9408</v>
      </c>
      <c r="BM3020" s="5" t="s">
        <v>9409</v>
      </c>
      <c r="BN3020" s="5" t="s">
        <v>9410</v>
      </c>
      <c r="BQ3020" s="5" t="s">
        <v>9411</v>
      </c>
      <c r="BR3020" s="5" t="s">
        <v>12603</v>
      </c>
      <c r="BS3020" s="5" t="s">
        <v>266</v>
      </c>
      <c r="BT3020" s="4" t="s">
        <v>12125</v>
      </c>
    </row>
    <row r="3021" spans="1:72" ht="13.5" customHeight="1">
      <c r="A3021" s="7" t="str">
        <f>HYPERLINK("http://kyu.snu.ac.kr/sdhj/index.jsp?type=hj/GK14704_00IM0001_022b.jpg","1768_해북촌_022b")</f>
        <v>1768_해북촌_022b</v>
      </c>
      <c r="B3021" s="4">
        <v>1768</v>
      </c>
      <c r="C3021" s="4" t="s">
        <v>12126</v>
      </c>
      <c r="D3021" s="4" t="s">
        <v>12127</v>
      </c>
      <c r="E3021" s="4">
        <v>3020</v>
      </c>
      <c r="F3021" s="5">
        <v>15</v>
      </c>
      <c r="G3021" s="5" t="s">
        <v>8752</v>
      </c>
      <c r="H3021" s="5" t="s">
        <v>8753</v>
      </c>
      <c r="I3021" s="5">
        <v>12</v>
      </c>
      <c r="L3021" s="5">
        <v>4</v>
      </c>
      <c r="M3021" s="5" t="s">
        <v>9401</v>
      </c>
      <c r="N3021" s="5" t="s">
        <v>9402</v>
      </c>
      <c r="S3021" s="5" t="s">
        <v>95</v>
      </c>
      <c r="T3021" s="5" t="s">
        <v>96</v>
      </c>
      <c r="W3021" s="5" t="s">
        <v>1502</v>
      </c>
      <c r="X3021" s="5" t="s">
        <v>1503</v>
      </c>
      <c r="Y3021" s="5" t="s">
        <v>251</v>
      </c>
      <c r="Z3021" s="5" t="s">
        <v>252</v>
      </c>
      <c r="AC3021" s="4">
        <v>70</v>
      </c>
      <c r="AD3021" s="5" t="s">
        <v>129</v>
      </c>
      <c r="AE3021" s="5" t="s">
        <v>130</v>
      </c>
      <c r="AF3021" s="5" t="s">
        <v>3568</v>
      </c>
      <c r="AG3021" s="5" t="s">
        <v>3434</v>
      </c>
      <c r="AJ3021" s="5" t="s">
        <v>33</v>
      </c>
      <c r="AK3021" s="5" t="s">
        <v>34</v>
      </c>
      <c r="AL3021" s="5" t="s">
        <v>1811</v>
      </c>
      <c r="AM3021" s="5" t="s">
        <v>1812</v>
      </c>
      <c r="AV3021" s="5" t="s">
        <v>4054</v>
      </c>
      <c r="AW3021" s="5" t="s">
        <v>4055</v>
      </c>
      <c r="BI3021" s="5" t="s">
        <v>9412</v>
      </c>
      <c r="BJ3021" s="5" t="s">
        <v>12604</v>
      </c>
      <c r="BM3021" s="5" t="s">
        <v>9413</v>
      </c>
      <c r="BN3021" s="5" t="s">
        <v>1978</v>
      </c>
      <c r="BQ3021" s="5" t="s">
        <v>9414</v>
      </c>
      <c r="BR3021" s="5" t="s">
        <v>9415</v>
      </c>
      <c r="BS3021" s="5" t="s">
        <v>841</v>
      </c>
      <c r="BT3021" s="5" t="s">
        <v>842</v>
      </c>
    </row>
    <row r="3022" spans="1:72" ht="13.5" customHeight="1">
      <c r="A3022" s="7" t="str">
        <f>HYPERLINK("http://kyu.snu.ac.kr/sdhj/index.jsp?type=hj/GK14704_00IM0001_022b.jpg","1768_해북촌_022b")</f>
        <v>1768_해북촌_022b</v>
      </c>
      <c r="B3022" s="4">
        <v>1768</v>
      </c>
      <c r="C3022" s="4" t="s">
        <v>9777</v>
      </c>
      <c r="D3022" s="4" t="s">
        <v>9778</v>
      </c>
      <c r="E3022" s="4">
        <v>3021</v>
      </c>
      <c r="F3022" s="5">
        <v>15</v>
      </c>
      <c r="G3022" s="5" t="s">
        <v>8752</v>
      </c>
      <c r="H3022" s="5" t="s">
        <v>8753</v>
      </c>
      <c r="I3022" s="5">
        <v>12</v>
      </c>
      <c r="L3022" s="5">
        <v>5</v>
      </c>
      <c r="M3022" s="4" t="s">
        <v>9416</v>
      </c>
      <c r="N3022" s="4" t="s">
        <v>9417</v>
      </c>
      <c r="S3022" s="4"/>
      <c r="T3022" s="4" t="s">
        <v>12473</v>
      </c>
      <c r="U3022" s="5" t="s">
        <v>2828</v>
      </c>
      <c r="V3022" s="5" t="s">
        <v>2829</v>
      </c>
      <c r="W3022" s="5" t="s">
        <v>1502</v>
      </c>
      <c r="X3022" s="5" t="s">
        <v>1503</v>
      </c>
      <c r="Y3022" s="5" t="s">
        <v>1023</v>
      </c>
      <c r="Z3022" s="5" t="s">
        <v>1024</v>
      </c>
      <c r="AC3022" s="4">
        <v>57</v>
      </c>
      <c r="AD3022" s="5" t="s">
        <v>770</v>
      </c>
      <c r="AE3022" s="5" t="s">
        <v>771</v>
      </c>
      <c r="AJ3022" s="5" t="s">
        <v>33</v>
      </c>
      <c r="AK3022" s="5" t="s">
        <v>34</v>
      </c>
      <c r="AL3022" s="5" t="s">
        <v>1811</v>
      </c>
      <c r="AM3022" s="5" t="s">
        <v>1812</v>
      </c>
      <c r="AT3022" s="5" t="s">
        <v>2124</v>
      </c>
      <c r="AU3022" s="4" t="s">
        <v>12605</v>
      </c>
      <c r="AV3022" s="5" t="s">
        <v>8654</v>
      </c>
      <c r="AW3022" s="5" t="s">
        <v>8655</v>
      </c>
      <c r="BG3022" s="5" t="s">
        <v>695</v>
      </c>
      <c r="BH3022" s="5" t="s">
        <v>696</v>
      </c>
      <c r="BI3022" s="5" t="s">
        <v>8822</v>
      </c>
      <c r="BJ3022" s="5" t="s">
        <v>8823</v>
      </c>
      <c r="BK3022" s="5" t="s">
        <v>695</v>
      </c>
      <c r="BL3022" s="5" t="s">
        <v>696</v>
      </c>
      <c r="BM3022" s="5" t="s">
        <v>2763</v>
      </c>
      <c r="BN3022" s="5" t="s">
        <v>2764</v>
      </c>
      <c r="BO3022" s="5" t="s">
        <v>695</v>
      </c>
      <c r="BP3022" s="5" t="s">
        <v>696</v>
      </c>
      <c r="BQ3022" s="5" t="s">
        <v>9418</v>
      </c>
      <c r="BR3022" s="5" t="s">
        <v>12606</v>
      </c>
      <c r="BS3022" s="5" t="s">
        <v>266</v>
      </c>
      <c r="BT3022" s="4" t="s">
        <v>10584</v>
      </c>
    </row>
    <row r="3023" spans="1:72" ht="13.5" customHeight="1">
      <c r="A3023" s="7" t="str">
        <f>HYPERLINK("http://kyu.snu.ac.kr/sdhj/index.jsp?type=hj/GK14704_00IM0001_022b.jpg","1768_해북촌_022b")</f>
        <v>1768_해북촌_022b</v>
      </c>
      <c r="B3023" s="4">
        <v>1768</v>
      </c>
      <c r="C3023" s="4" t="s">
        <v>10140</v>
      </c>
      <c r="D3023" s="4" t="s">
        <v>10141</v>
      </c>
      <c r="E3023" s="4">
        <v>3022</v>
      </c>
      <c r="F3023" s="5">
        <v>15</v>
      </c>
      <c r="G3023" s="5" t="s">
        <v>8752</v>
      </c>
      <c r="H3023" s="5" t="s">
        <v>8753</v>
      </c>
      <c r="I3023" s="5">
        <v>12</v>
      </c>
      <c r="L3023" s="5">
        <v>5</v>
      </c>
      <c r="M3023" s="5" t="s">
        <v>9416</v>
      </c>
      <c r="N3023" s="5" t="s">
        <v>9417</v>
      </c>
      <c r="S3023" s="5" t="s">
        <v>95</v>
      </c>
      <c r="T3023" s="5" t="s">
        <v>96</v>
      </c>
      <c r="W3023" s="5" t="s">
        <v>97</v>
      </c>
      <c r="X3023" s="5" t="s">
        <v>98</v>
      </c>
      <c r="Y3023" s="5" t="s">
        <v>251</v>
      </c>
      <c r="Z3023" s="5" t="s">
        <v>252</v>
      </c>
      <c r="AC3023" s="4">
        <v>46</v>
      </c>
      <c r="AD3023" s="5" t="s">
        <v>362</v>
      </c>
      <c r="AE3023" s="5" t="s">
        <v>363</v>
      </c>
      <c r="AJ3023" s="5" t="s">
        <v>33</v>
      </c>
      <c r="AK3023" s="5" t="s">
        <v>34</v>
      </c>
      <c r="AL3023" s="5" t="s">
        <v>103</v>
      </c>
      <c r="AM3023" s="5" t="s">
        <v>104</v>
      </c>
      <c r="AT3023" s="5" t="s">
        <v>261</v>
      </c>
      <c r="AU3023" s="5" t="s">
        <v>262</v>
      </c>
      <c r="AV3023" s="5" t="s">
        <v>8781</v>
      </c>
      <c r="AW3023" s="5" t="s">
        <v>8782</v>
      </c>
      <c r="BG3023" s="5" t="s">
        <v>563</v>
      </c>
      <c r="BH3023" s="5" t="s">
        <v>564</v>
      </c>
      <c r="BI3023" s="5" t="s">
        <v>7901</v>
      </c>
      <c r="BJ3023" s="5" t="s">
        <v>7902</v>
      </c>
      <c r="BK3023" s="5" t="s">
        <v>695</v>
      </c>
      <c r="BL3023" s="5" t="s">
        <v>696</v>
      </c>
      <c r="BM3023" s="5" t="s">
        <v>8417</v>
      </c>
      <c r="BN3023" s="5" t="s">
        <v>8418</v>
      </c>
      <c r="BO3023" s="5" t="s">
        <v>695</v>
      </c>
      <c r="BP3023" s="5" t="s">
        <v>696</v>
      </c>
      <c r="BQ3023" s="5" t="s">
        <v>9419</v>
      </c>
      <c r="BR3023" s="5" t="s">
        <v>12607</v>
      </c>
      <c r="BS3023" s="5" t="s">
        <v>93</v>
      </c>
      <c r="BT3023" s="5" t="s">
        <v>94</v>
      </c>
    </row>
    <row r="3024" spans="1:72" ht="13.5" customHeight="1">
      <c r="A3024" s="7" t="str">
        <f>HYPERLINK("http://kyu.snu.ac.kr/sdhj/index.jsp?type=hj/GK14704_00IM0001_022b.jpg","1768_해북촌_022b")</f>
        <v>1768_해북촌_022b</v>
      </c>
      <c r="B3024" s="4">
        <v>1768</v>
      </c>
      <c r="C3024" s="4" t="s">
        <v>10441</v>
      </c>
      <c r="D3024" s="4" t="s">
        <v>10442</v>
      </c>
      <c r="E3024" s="4">
        <v>3023</v>
      </c>
      <c r="F3024" s="5">
        <v>15</v>
      </c>
      <c r="G3024" s="5" t="s">
        <v>8752</v>
      </c>
      <c r="H3024" s="5" t="s">
        <v>8753</v>
      </c>
      <c r="I3024" s="5">
        <v>12</v>
      </c>
      <c r="L3024" s="5">
        <v>5</v>
      </c>
      <c r="M3024" s="5" t="s">
        <v>9416</v>
      </c>
      <c r="N3024" s="5" t="s">
        <v>9417</v>
      </c>
      <c r="S3024" s="5" t="s">
        <v>115</v>
      </c>
      <c r="T3024" s="5" t="s">
        <v>116</v>
      </c>
      <c r="U3024" s="5" t="s">
        <v>8058</v>
      </c>
      <c r="V3024" s="5" t="s">
        <v>8059</v>
      </c>
      <c r="Y3024" s="5" t="s">
        <v>9420</v>
      </c>
      <c r="Z3024" s="5" t="s">
        <v>9421</v>
      </c>
      <c r="AC3024" s="4">
        <v>23</v>
      </c>
      <c r="AD3024" s="5" t="s">
        <v>419</v>
      </c>
      <c r="AE3024" s="5" t="s">
        <v>420</v>
      </c>
    </row>
    <row r="3025" spans="1:72" ht="13.5" customHeight="1">
      <c r="A3025" s="7" t="str">
        <f>HYPERLINK("http://kyu.snu.ac.kr/sdhj/index.jsp?type=hj/GK14704_00IM0001_022b.jpg","1768_해북촌_022b")</f>
        <v>1768_해북촌_022b</v>
      </c>
      <c r="B3025" s="4">
        <v>1768</v>
      </c>
      <c r="C3025" s="4" t="s">
        <v>9903</v>
      </c>
      <c r="D3025" s="4" t="s">
        <v>9904</v>
      </c>
      <c r="E3025" s="4">
        <v>3024</v>
      </c>
      <c r="F3025" s="5">
        <v>15</v>
      </c>
      <c r="G3025" s="5" t="s">
        <v>8752</v>
      </c>
      <c r="H3025" s="5" t="s">
        <v>8753</v>
      </c>
      <c r="I3025" s="5">
        <v>12</v>
      </c>
      <c r="L3025" s="5">
        <v>5</v>
      </c>
      <c r="M3025" s="5" t="s">
        <v>9416</v>
      </c>
      <c r="N3025" s="5" t="s">
        <v>9417</v>
      </c>
      <c r="S3025" s="5" t="s">
        <v>121</v>
      </c>
      <c r="T3025" s="5" t="s">
        <v>122</v>
      </c>
      <c r="W3025" s="5" t="s">
        <v>249</v>
      </c>
      <c r="X3025" s="4" t="s">
        <v>12485</v>
      </c>
      <c r="Y3025" s="5" t="s">
        <v>251</v>
      </c>
      <c r="Z3025" s="5" t="s">
        <v>252</v>
      </c>
      <c r="AC3025" s="4">
        <v>23</v>
      </c>
      <c r="AD3025" s="5" t="s">
        <v>419</v>
      </c>
      <c r="AE3025" s="5" t="s">
        <v>420</v>
      </c>
    </row>
    <row r="3026" spans="1:72" ht="13.5" customHeight="1">
      <c r="A3026" s="7" t="str">
        <f>HYPERLINK("http://kyu.snu.ac.kr/sdhj/index.jsp?type=hj/GK14704_00IM0001_022b.jpg","1768_해북촌_022b")</f>
        <v>1768_해북촌_022b</v>
      </c>
      <c r="B3026" s="4">
        <v>1768</v>
      </c>
      <c r="C3026" s="4" t="s">
        <v>9903</v>
      </c>
      <c r="D3026" s="4" t="s">
        <v>9904</v>
      </c>
      <c r="E3026" s="4">
        <v>3025</v>
      </c>
      <c r="F3026" s="5">
        <v>15</v>
      </c>
      <c r="G3026" s="5" t="s">
        <v>8752</v>
      </c>
      <c r="H3026" s="5" t="s">
        <v>8753</v>
      </c>
      <c r="I3026" s="5">
        <v>12</v>
      </c>
      <c r="L3026" s="5">
        <v>5</v>
      </c>
      <c r="M3026" s="5" t="s">
        <v>9416</v>
      </c>
      <c r="N3026" s="5" t="s">
        <v>9417</v>
      </c>
      <c r="S3026" s="5" t="s">
        <v>115</v>
      </c>
      <c r="T3026" s="5" t="s">
        <v>116</v>
      </c>
      <c r="Y3026" s="5" t="s">
        <v>3953</v>
      </c>
      <c r="Z3026" s="5" t="s">
        <v>3954</v>
      </c>
      <c r="AC3026" s="4">
        <v>21</v>
      </c>
      <c r="AD3026" s="5" t="s">
        <v>410</v>
      </c>
      <c r="AE3026" s="5" t="s">
        <v>411</v>
      </c>
    </row>
    <row r="3027" spans="1:72" ht="13.5" customHeight="1">
      <c r="A3027" s="7" t="str">
        <f>HYPERLINK("http://kyu.snu.ac.kr/sdhj/index.jsp?type=hj/GK14704_00IM0001_022b.jpg","1768_해북촌_022b")</f>
        <v>1768_해북촌_022b</v>
      </c>
      <c r="B3027" s="4">
        <v>1768</v>
      </c>
      <c r="C3027" s="4" t="s">
        <v>9903</v>
      </c>
      <c r="D3027" s="4" t="s">
        <v>9904</v>
      </c>
      <c r="E3027" s="4">
        <v>3026</v>
      </c>
      <c r="F3027" s="5">
        <v>15</v>
      </c>
      <c r="G3027" s="5" t="s">
        <v>8752</v>
      </c>
      <c r="H3027" s="5" t="s">
        <v>8753</v>
      </c>
      <c r="I3027" s="5">
        <v>12</v>
      </c>
      <c r="L3027" s="5">
        <v>5</v>
      </c>
      <c r="M3027" s="5" t="s">
        <v>9416</v>
      </c>
      <c r="N3027" s="5" t="s">
        <v>9417</v>
      </c>
      <c r="S3027" s="5" t="s">
        <v>121</v>
      </c>
      <c r="T3027" s="5" t="s">
        <v>122</v>
      </c>
      <c r="W3027" s="5" t="s">
        <v>249</v>
      </c>
      <c r="X3027" s="4" t="s">
        <v>12485</v>
      </c>
      <c r="Y3027" s="5" t="s">
        <v>251</v>
      </c>
      <c r="Z3027" s="5" t="s">
        <v>252</v>
      </c>
      <c r="AC3027" s="4">
        <v>21</v>
      </c>
      <c r="AD3027" s="5" t="s">
        <v>410</v>
      </c>
      <c r="AE3027" s="5" t="s">
        <v>411</v>
      </c>
      <c r="AF3027" s="5" t="s">
        <v>610</v>
      </c>
      <c r="AG3027" s="5" t="s">
        <v>611</v>
      </c>
    </row>
    <row r="3028" spans="1:72" ht="13.5" customHeight="1">
      <c r="A3028" s="7" t="str">
        <f>HYPERLINK("http://kyu.snu.ac.kr/sdhj/index.jsp?type=hj/GK14704_00IM0001_022b.jpg","1768_해북촌_022b")</f>
        <v>1768_해북촌_022b</v>
      </c>
      <c r="B3028" s="4">
        <v>1768</v>
      </c>
      <c r="C3028" s="4" t="s">
        <v>9903</v>
      </c>
      <c r="D3028" s="4" t="s">
        <v>9904</v>
      </c>
      <c r="E3028" s="4">
        <v>3027</v>
      </c>
      <c r="F3028" s="5">
        <v>15</v>
      </c>
      <c r="G3028" s="5" t="s">
        <v>8752</v>
      </c>
      <c r="H3028" s="5" t="s">
        <v>8753</v>
      </c>
      <c r="I3028" s="5">
        <v>13</v>
      </c>
      <c r="J3028" s="5" t="s">
        <v>9422</v>
      </c>
      <c r="K3028" s="5" t="s">
        <v>9423</v>
      </c>
      <c r="L3028" s="5">
        <v>1</v>
      </c>
      <c r="M3028" s="4" t="s">
        <v>9422</v>
      </c>
      <c r="N3028" s="4" t="s">
        <v>9423</v>
      </c>
      <c r="Q3028" s="5" t="s">
        <v>9424</v>
      </c>
      <c r="R3028" s="5" t="s">
        <v>9425</v>
      </c>
      <c r="S3028" s="4"/>
      <c r="T3028" s="4" t="s">
        <v>9867</v>
      </c>
      <c r="U3028" s="5" t="s">
        <v>8058</v>
      </c>
      <c r="V3028" s="5" t="s">
        <v>8059</v>
      </c>
      <c r="W3028" s="5" t="s">
        <v>12608</v>
      </c>
      <c r="X3028" s="5" t="s">
        <v>12609</v>
      </c>
      <c r="Y3028" s="5" t="s">
        <v>9426</v>
      </c>
      <c r="Z3028" s="5" t="s">
        <v>9427</v>
      </c>
      <c r="AC3028" s="4">
        <v>31</v>
      </c>
      <c r="AD3028" s="5" t="s">
        <v>310</v>
      </c>
      <c r="AE3028" s="5" t="s">
        <v>311</v>
      </c>
      <c r="AJ3028" s="5" t="s">
        <v>33</v>
      </c>
      <c r="AK3028" s="5" t="s">
        <v>34</v>
      </c>
      <c r="AL3028" s="5" t="s">
        <v>93</v>
      </c>
      <c r="AM3028" s="5" t="s">
        <v>94</v>
      </c>
      <c r="AT3028" s="5" t="s">
        <v>695</v>
      </c>
      <c r="AU3028" s="5" t="s">
        <v>696</v>
      </c>
      <c r="AV3028" s="5" t="s">
        <v>9428</v>
      </c>
      <c r="AW3028" s="5" t="s">
        <v>1411</v>
      </c>
      <c r="BG3028" s="5" t="s">
        <v>695</v>
      </c>
      <c r="BH3028" s="5" t="s">
        <v>696</v>
      </c>
      <c r="BI3028" s="5" t="s">
        <v>1036</v>
      </c>
      <c r="BJ3028" s="5" t="s">
        <v>1037</v>
      </c>
      <c r="BK3028" s="5" t="s">
        <v>261</v>
      </c>
      <c r="BL3028" s="5" t="s">
        <v>262</v>
      </c>
      <c r="BM3028" s="5" t="s">
        <v>8775</v>
      </c>
      <c r="BN3028" s="5" t="s">
        <v>8776</v>
      </c>
      <c r="BO3028" s="5" t="s">
        <v>695</v>
      </c>
      <c r="BP3028" s="5" t="s">
        <v>696</v>
      </c>
      <c r="BQ3028" s="5" t="s">
        <v>8577</v>
      </c>
      <c r="BR3028" s="5" t="s">
        <v>8578</v>
      </c>
      <c r="BS3028" s="5" t="s">
        <v>93</v>
      </c>
      <c r="BT3028" s="5" t="s">
        <v>94</v>
      </c>
    </row>
    <row r="3029" spans="1:72" ht="13.5" customHeight="1">
      <c r="A3029" s="7" t="str">
        <f>HYPERLINK("http://kyu.snu.ac.kr/sdhj/index.jsp?type=hj/GK14704_00IM0001_022b.jpg","1768_해북촌_022b")</f>
        <v>1768_해북촌_022b</v>
      </c>
      <c r="B3029" s="4">
        <v>1768</v>
      </c>
      <c r="C3029" s="4" t="s">
        <v>10361</v>
      </c>
      <c r="D3029" s="4" t="s">
        <v>10362</v>
      </c>
      <c r="E3029" s="4">
        <v>3028</v>
      </c>
      <c r="F3029" s="5">
        <v>15</v>
      </c>
      <c r="G3029" s="5" t="s">
        <v>8752</v>
      </c>
      <c r="H3029" s="5" t="s">
        <v>8753</v>
      </c>
      <c r="I3029" s="5">
        <v>13</v>
      </c>
      <c r="L3029" s="5">
        <v>1</v>
      </c>
      <c r="M3029" s="5" t="s">
        <v>9422</v>
      </c>
      <c r="N3029" s="5" t="s">
        <v>9423</v>
      </c>
      <c r="S3029" s="5" t="s">
        <v>2192</v>
      </c>
      <c r="T3029" s="4" t="s">
        <v>2192</v>
      </c>
      <c r="U3029" s="5" t="s">
        <v>695</v>
      </c>
      <c r="V3029" s="5" t="s">
        <v>696</v>
      </c>
      <c r="Y3029" s="5" t="s">
        <v>9428</v>
      </c>
      <c r="Z3029" s="5" t="s">
        <v>1411</v>
      </c>
      <c r="AC3029" s="4">
        <v>64</v>
      </c>
      <c r="AD3029" s="5" t="s">
        <v>316</v>
      </c>
      <c r="AE3029" s="5" t="s">
        <v>317</v>
      </c>
    </row>
    <row r="3030" spans="1:72" ht="13.5" customHeight="1">
      <c r="A3030" s="7" t="str">
        <f>HYPERLINK("http://kyu.snu.ac.kr/sdhj/index.jsp?type=hj/GK14704_00IM0001_022b.jpg","1768_해북촌_022b")</f>
        <v>1768_해북촌_022b</v>
      </c>
      <c r="B3030" s="4">
        <v>1768</v>
      </c>
      <c r="C3030" s="4" t="s">
        <v>9873</v>
      </c>
      <c r="D3030" s="4" t="s">
        <v>9874</v>
      </c>
      <c r="E3030" s="4">
        <v>3029</v>
      </c>
      <c r="F3030" s="5">
        <v>15</v>
      </c>
      <c r="G3030" s="5" t="s">
        <v>8752</v>
      </c>
      <c r="H3030" s="5" t="s">
        <v>8753</v>
      </c>
      <c r="I3030" s="5">
        <v>13</v>
      </c>
      <c r="L3030" s="5">
        <v>1</v>
      </c>
      <c r="M3030" s="5" t="s">
        <v>9422</v>
      </c>
      <c r="N3030" s="5" t="s">
        <v>9423</v>
      </c>
      <c r="S3030" s="5" t="s">
        <v>95</v>
      </c>
      <c r="T3030" s="5" t="s">
        <v>96</v>
      </c>
      <c r="W3030" s="5" t="s">
        <v>250</v>
      </c>
      <c r="X3030" s="4" t="s">
        <v>10881</v>
      </c>
      <c r="Y3030" s="5" t="s">
        <v>251</v>
      </c>
      <c r="Z3030" s="5" t="s">
        <v>252</v>
      </c>
      <c r="AC3030" s="4">
        <v>32</v>
      </c>
      <c r="AD3030" s="5" t="s">
        <v>985</v>
      </c>
      <c r="AE3030" s="5" t="s">
        <v>986</v>
      </c>
      <c r="AJ3030" s="5" t="s">
        <v>33</v>
      </c>
      <c r="AK3030" s="5" t="s">
        <v>34</v>
      </c>
      <c r="AL3030" s="5" t="s">
        <v>93</v>
      </c>
      <c r="AM3030" s="5" t="s">
        <v>94</v>
      </c>
      <c r="AT3030" s="5" t="s">
        <v>695</v>
      </c>
      <c r="AU3030" s="5" t="s">
        <v>696</v>
      </c>
      <c r="AV3030" s="5" t="s">
        <v>9429</v>
      </c>
      <c r="AW3030" s="5" t="s">
        <v>9430</v>
      </c>
      <c r="BG3030" s="5" t="s">
        <v>563</v>
      </c>
      <c r="BH3030" s="5" t="s">
        <v>564</v>
      </c>
      <c r="BI3030" s="5" t="s">
        <v>9431</v>
      </c>
      <c r="BJ3030" s="5" t="s">
        <v>9432</v>
      </c>
      <c r="BK3030" s="5" t="s">
        <v>563</v>
      </c>
      <c r="BL3030" s="5" t="s">
        <v>564</v>
      </c>
      <c r="BM3030" s="5" t="s">
        <v>3766</v>
      </c>
      <c r="BN3030" s="5" t="s">
        <v>3767</v>
      </c>
      <c r="BO3030" s="5" t="s">
        <v>695</v>
      </c>
      <c r="BP3030" s="5" t="s">
        <v>696</v>
      </c>
      <c r="BQ3030" s="5" t="s">
        <v>9433</v>
      </c>
      <c r="BR3030" s="5" t="s">
        <v>9434</v>
      </c>
      <c r="BS3030" s="5" t="s">
        <v>533</v>
      </c>
      <c r="BT3030" s="5" t="s">
        <v>534</v>
      </c>
    </row>
    <row r="3031" spans="1:72" ht="13.5" customHeight="1">
      <c r="A3031" s="7" t="str">
        <f>HYPERLINK("http://kyu.snu.ac.kr/sdhj/index.jsp?type=hj/GK14704_00IM0001_022b.jpg","1768_해북촌_022b")</f>
        <v>1768_해북촌_022b</v>
      </c>
      <c r="B3031" s="4">
        <v>1768</v>
      </c>
      <c r="C3031" s="4" t="s">
        <v>9767</v>
      </c>
      <c r="D3031" s="4" t="s">
        <v>9768</v>
      </c>
      <c r="E3031" s="4">
        <v>3030</v>
      </c>
      <c r="F3031" s="5">
        <v>15</v>
      </c>
      <c r="G3031" s="5" t="s">
        <v>8752</v>
      </c>
      <c r="H3031" s="5" t="s">
        <v>8753</v>
      </c>
      <c r="I3031" s="5">
        <v>13</v>
      </c>
      <c r="L3031" s="5">
        <v>1</v>
      </c>
      <c r="M3031" s="5" t="s">
        <v>9422</v>
      </c>
      <c r="N3031" s="5" t="s">
        <v>9423</v>
      </c>
      <c r="S3031" s="5" t="s">
        <v>248</v>
      </c>
      <c r="T3031" s="5" t="s">
        <v>176</v>
      </c>
      <c r="W3031" s="5" t="s">
        <v>788</v>
      </c>
      <c r="X3031" s="5" t="s">
        <v>789</v>
      </c>
      <c r="Y3031" s="5" t="s">
        <v>251</v>
      </c>
      <c r="Z3031" s="5" t="s">
        <v>252</v>
      </c>
      <c r="AC3031" s="4">
        <v>66</v>
      </c>
      <c r="AD3031" s="5" t="s">
        <v>525</v>
      </c>
      <c r="AE3031" s="5" t="s">
        <v>526</v>
      </c>
    </row>
    <row r="3032" spans="1:72" ht="13.5" customHeight="1">
      <c r="A3032" s="7" t="str">
        <f>HYPERLINK("http://kyu.snu.ac.kr/sdhj/index.jsp?type=hj/GK14704_00IM0001_022b.jpg","1768_해북촌_022b")</f>
        <v>1768_해북촌_022b</v>
      </c>
      <c r="B3032" s="4">
        <v>1768</v>
      </c>
      <c r="C3032" s="4" t="s">
        <v>9873</v>
      </c>
      <c r="D3032" s="4" t="s">
        <v>9874</v>
      </c>
      <c r="E3032" s="4">
        <v>3031</v>
      </c>
      <c r="F3032" s="5">
        <v>15</v>
      </c>
      <c r="G3032" s="5" t="s">
        <v>8752</v>
      </c>
      <c r="H3032" s="5" t="s">
        <v>8753</v>
      </c>
      <c r="I3032" s="5">
        <v>13</v>
      </c>
      <c r="L3032" s="5">
        <v>2</v>
      </c>
      <c r="M3032" s="4" t="s">
        <v>3422</v>
      </c>
      <c r="N3032" s="4" t="s">
        <v>3423</v>
      </c>
      <c r="S3032" s="4"/>
      <c r="T3032" s="4" t="s">
        <v>9970</v>
      </c>
      <c r="U3032" s="5" t="s">
        <v>495</v>
      </c>
      <c r="V3032" s="5" t="s">
        <v>496</v>
      </c>
      <c r="W3032" s="5" t="s">
        <v>249</v>
      </c>
      <c r="X3032" s="4" t="s">
        <v>10750</v>
      </c>
      <c r="Y3032" s="5" t="s">
        <v>251</v>
      </c>
      <c r="Z3032" s="5" t="s">
        <v>252</v>
      </c>
      <c r="AC3032" s="4">
        <v>81</v>
      </c>
      <c r="AD3032" s="5" t="s">
        <v>410</v>
      </c>
      <c r="AE3032" s="5" t="s">
        <v>411</v>
      </c>
      <c r="AJ3032" s="5" t="s">
        <v>33</v>
      </c>
      <c r="AK3032" s="5" t="s">
        <v>34</v>
      </c>
      <c r="AL3032" s="5" t="s">
        <v>266</v>
      </c>
      <c r="AM3032" s="4" t="s">
        <v>10783</v>
      </c>
      <c r="AT3032" s="5" t="s">
        <v>695</v>
      </c>
      <c r="AU3032" s="5" t="s">
        <v>696</v>
      </c>
      <c r="AV3032" s="5" t="s">
        <v>2949</v>
      </c>
      <c r="AW3032" s="5" t="s">
        <v>2841</v>
      </c>
      <c r="BG3032" s="5" t="s">
        <v>563</v>
      </c>
      <c r="BH3032" s="5" t="s">
        <v>564</v>
      </c>
      <c r="BI3032" s="5" t="s">
        <v>4820</v>
      </c>
      <c r="BJ3032" s="5" t="s">
        <v>12610</v>
      </c>
      <c r="BK3032" s="5" t="s">
        <v>695</v>
      </c>
      <c r="BL3032" s="5" t="s">
        <v>696</v>
      </c>
      <c r="BM3032" s="5" t="s">
        <v>5846</v>
      </c>
      <c r="BN3032" s="5" t="s">
        <v>5847</v>
      </c>
      <c r="BO3032" s="5" t="s">
        <v>695</v>
      </c>
      <c r="BP3032" s="5" t="s">
        <v>696</v>
      </c>
      <c r="BQ3032" s="5" t="s">
        <v>9435</v>
      </c>
      <c r="BR3032" s="5" t="s">
        <v>12611</v>
      </c>
      <c r="BS3032" s="5" t="s">
        <v>93</v>
      </c>
      <c r="BT3032" s="5" t="s">
        <v>94</v>
      </c>
    </row>
    <row r="3033" spans="1:72" ht="13.5" customHeight="1">
      <c r="A3033" s="7" t="str">
        <f>HYPERLINK("http://kyu.snu.ac.kr/sdhj/index.jsp?type=hj/GK14704_00IM0001_022b.jpg","1768_해북촌_022b")</f>
        <v>1768_해북촌_022b</v>
      </c>
      <c r="B3033" s="4">
        <v>1768</v>
      </c>
      <c r="C3033" s="4" t="s">
        <v>11122</v>
      </c>
      <c r="D3033" s="4" t="s">
        <v>11123</v>
      </c>
      <c r="E3033" s="4">
        <v>3032</v>
      </c>
      <c r="F3033" s="5">
        <v>15</v>
      </c>
      <c r="G3033" s="5" t="s">
        <v>8752</v>
      </c>
      <c r="H3033" s="5" t="s">
        <v>8753</v>
      </c>
      <c r="I3033" s="5">
        <v>13</v>
      </c>
      <c r="L3033" s="5">
        <v>2</v>
      </c>
      <c r="M3033" s="5" t="s">
        <v>3422</v>
      </c>
      <c r="N3033" s="5" t="s">
        <v>3423</v>
      </c>
      <c r="S3033" s="5" t="s">
        <v>115</v>
      </c>
      <c r="T3033" s="5" t="s">
        <v>116</v>
      </c>
      <c r="U3033" s="5" t="s">
        <v>9436</v>
      </c>
      <c r="V3033" s="5" t="s">
        <v>9437</v>
      </c>
      <c r="W3033" s="5" t="s">
        <v>408</v>
      </c>
      <c r="X3033" s="5" t="s">
        <v>409</v>
      </c>
      <c r="Y3033" s="5" t="s">
        <v>9438</v>
      </c>
      <c r="Z3033" s="5" t="s">
        <v>9439</v>
      </c>
      <c r="AC3033" s="4">
        <v>39</v>
      </c>
      <c r="AD3033" s="5" t="s">
        <v>349</v>
      </c>
      <c r="AE3033" s="5" t="s">
        <v>350</v>
      </c>
    </row>
    <row r="3034" spans="1:72" ht="13.5" customHeight="1">
      <c r="A3034" s="7" t="str">
        <f>HYPERLINK("http://kyu.snu.ac.kr/sdhj/index.jsp?type=hj/GK14704_00IM0001_022b.jpg","1768_해북촌_022b")</f>
        <v>1768_해북촌_022b</v>
      </c>
      <c r="B3034" s="4">
        <v>1768</v>
      </c>
      <c r="C3034" s="4" t="s">
        <v>11408</v>
      </c>
      <c r="D3034" s="4" t="s">
        <v>11409</v>
      </c>
      <c r="E3034" s="4">
        <v>3033</v>
      </c>
      <c r="F3034" s="5">
        <v>15</v>
      </c>
      <c r="G3034" s="5" t="s">
        <v>8752</v>
      </c>
      <c r="H3034" s="5" t="s">
        <v>8753</v>
      </c>
      <c r="I3034" s="5">
        <v>13</v>
      </c>
      <c r="L3034" s="5">
        <v>2</v>
      </c>
      <c r="M3034" s="5" t="s">
        <v>3422</v>
      </c>
      <c r="N3034" s="5" t="s">
        <v>3423</v>
      </c>
      <c r="S3034" s="5" t="s">
        <v>121</v>
      </c>
      <c r="T3034" s="5" t="s">
        <v>122</v>
      </c>
      <c r="W3034" s="5" t="s">
        <v>408</v>
      </c>
      <c r="X3034" s="5" t="s">
        <v>409</v>
      </c>
      <c r="Y3034" s="5" t="s">
        <v>251</v>
      </c>
      <c r="Z3034" s="5" t="s">
        <v>252</v>
      </c>
      <c r="AC3034" s="4">
        <v>44</v>
      </c>
      <c r="AD3034" s="5" t="s">
        <v>1010</v>
      </c>
      <c r="AE3034" s="5" t="s">
        <v>1011</v>
      </c>
    </row>
    <row r="3035" spans="1:72" ht="13.5" customHeight="1">
      <c r="A3035" s="7" t="str">
        <f>HYPERLINK("http://kyu.snu.ac.kr/sdhj/index.jsp?type=hj/GK14704_00IM0001_022b.jpg","1768_해북촌_022b")</f>
        <v>1768_해북촌_022b</v>
      </c>
      <c r="B3035" s="4">
        <v>1768</v>
      </c>
      <c r="C3035" s="4" t="s">
        <v>9977</v>
      </c>
      <c r="D3035" s="4" t="s">
        <v>9978</v>
      </c>
      <c r="E3035" s="4">
        <v>3034</v>
      </c>
      <c r="F3035" s="5">
        <v>15</v>
      </c>
      <c r="G3035" s="5" t="s">
        <v>8752</v>
      </c>
      <c r="H3035" s="5" t="s">
        <v>8753</v>
      </c>
      <c r="I3035" s="5">
        <v>13</v>
      </c>
      <c r="L3035" s="5">
        <v>2</v>
      </c>
      <c r="M3035" s="5" t="s">
        <v>3422</v>
      </c>
      <c r="N3035" s="5" t="s">
        <v>3423</v>
      </c>
      <c r="S3035" s="5" t="s">
        <v>3033</v>
      </c>
      <c r="T3035" s="5" t="s">
        <v>3034</v>
      </c>
      <c r="U3035" s="5" t="s">
        <v>236</v>
      </c>
      <c r="V3035" s="4" t="s">
        <v>9608</v>
      </c>
      <c r="Y3035" s="5" t="s">
        <v>8878</v>
      </c>
      <c r="Z3035" s="5" t="s">
        <v>8879</v>
      </c>
      <c r="AC3035" s="4">
        <v>16</v>
      </c>
      <c r="AD3035" s="5" t="s">
        <v>476</v>
      </c>
      <c r="AE3035" s="5" t="s">
        <v>477</v>
      </c>
    </row>
    <row r="3036" spans="1:72" ht="13.5" customHeight="1">
      <c r="A3036" s="7" t="str">
        <f>HYPERLINK("http://kyu.snu.ac.kr/sdhj/index.jsp?type=hj/GK14704_00IM0001_022b.jpg","1768_해북촌_022b")</f>
        <v>1768_해북촌_022b</v>
      </c>
      <c r="B3036" s="4">
        <v>1768</v>
      </c>
      <c r="C3036" s="4" t="s">
        <v>9826</v>
      </c>
      <c r="D3036" s="4" t="s">
        <v>9827</v>
      </c>
      <c r="E3036" s="4">
        <v>3035</v>
      </c>
      <c r="F3036" s="5">
        <v>15</v>
      </c>
      <c r="G3036" s="5" t="s">
        <v>8752</v>
      </c>
      <c r="H3036" s="5" t="s">
        <v>8753</v>
      </c>
      <c r="I3036" s="5">
        <v>13</v>
      </c>
      <c r="L3036" s="5">
        <v>2</v>
      </c>
      <c r="M3036" s="5" t="s">
        <v>3422</v>
      </c>
      <c r="N3036" s="5" t="s">
        <v>3423</v>
      </c>
      <c r="S3036" s="5" t="s">
        <v>1962</v>
      </c>
      <c r="T3036" s="5" t="s">
        <v>1963</v>
      </c>
      <c r="Y3036" s="5" t="s">
        <v>251</v>
      </c>
      <c r="Z3036" s="5" t="s">
        <v>252</v>
      </c>
      <c r="AC3036" s="4">
        <v>7</v>
      </c>
      <c r="AD3036" s="5" t="s">
        <v>724</v>
      </c>
      <c r="AE3036" s="5" t="s">
        <v>725</v>
      </c>
    </row>
    <row r="3037" spans="1:72" ht="13.5" customHeight="1">
      <c r="A3037" s="7" t="str">
        <f>HYPERLINK("http://kyu.snu.ac.kr/sdhj/index.jsp?type=hj/GK14704_00IM0001_022b.jpg","1768_해북촌_022b")</f>
        <v>1768_해북촌_022b</v>
      </c>
      <c r="B3037" s="4">
        <v>1768</v>
      </c>
      <c r="C3037" s="4" t="s">
        <v>9977</v>
      </c>
      <c r="D3037" s="4" t="s">
        <v>9978</v>
      </c>
      <c r="E3037" s="4">
        <v>3036</v>
      </c>
      <c r="F3037" s="5">
        <v>15</v>
      </c>
      <c r="G3037" s="5" t="s">
        <v>8752</v>
      </c>
      <c r="H3037" s="5" t="s">
        <v>8753</v>
      </c>
      <c r="I3037" s="5">
        <v>13</v>
      </c>
      <c r="L3037" s="5">
        <v>3</v>
      </c>
      <c r="M3037" s="4" t="s">
        <v>9440</v>
      </c>
      <c r="N3037" s="4" t="s">
        <v>9441</v>
      </c>
      <c r="S3037" s="4"/>
      <c r="T3037" s="4" t="s">
        <v>9857</v>
      </c>
      <c r="U3037" s="5" t="s">
        <v>9442</v>
      </c>
      <c r="V3037" s="5" t="s">
        <v>9443</v>
      </c>
      <c r="W3037" s="5" t="s">
        <v>8627</v>
      </c>
      <c r="X3037" s="5" t="s">
        <v>21</v>
      </c>
      <c r="Y3037" s="5" t="s">
        <v>2263</v>
      </c>
      <c r="Z3037" s="5" t="s">
        <v>2264</v>
      </c>
      <c r="AC3037" s="4">
        <v>41</v>
      </c>
      <c r="AD3037" s="5" t="s">
        <v>1175</v>
      </c>
      <c r="AE3037" s="5" t="s">
        <v>1176</v>
      </c>
      <c r="AJ3037" s="5" t="s">
        <v>33</v>
      </c>
      <c r="AK3037" s="5" t="s">
        <v>34</v>
      </c>
      <c r="AL3037" s="5" t="s">
        <v>3169</v>
      </c>
      <c r="AM3037" s="5" t="s">
        <v>3170</v>
      </c>
      <c r="AT3037" s="5" t="s">
        <v>1030</v>
      </c>
      <c r="AU3037" s="5" t="s">
        <v>1031</v>
      </c>
      <c r="AV3037" s="5" t="s">
        <v>9444</v>
      </c>
      <c r="AW3037" s="5" t="s">
        <v>9445</v>
      </c>
      <c r="BG3037" s="5" t="s">
        <v>563</v>
      </c>
      <c r="BH3037" s="5" t="s">
        <v>564</v>
      </c>
      <c r="BI3037" s="5" t="s">
        <v>9446</v>
      </c>
      <c r="BJ3037" s="5" t="s">
        <v>9447</v>
      </c>
      <c r="BK3037" s="5" t="s">
        <v>563</v>
      </c>
      <c r="BL3037" s="5" t="s">
        <v>564</v>
      </c>
      <c r="BM3037" s="5" t="s">
        <v>4789</v>
      </c>
      <c r="BN3037" s="5" t="s">
        <v>4790</v>
      </c>
      <c r="BQ3037" s="5" t="s">
        <v>9145</v>
      </c>
      <c r="BR3037" s="5" t="s">
        <v>12612</v>
      </c>
      <c r="BS3037" s="5" t="s">
        <v>1811</v>
      </c>
      <c r="BT3037" s="5" t="s">
        <v>1812</v>
      </c>
    </row>
    <row r="3038" spans="1:72" ht="13.5" customHeight="1">
      <c r="A3038" s="7" t="str">
        <f>HYPERLINK("http://kyu.snu.ac.kr/sdhj/index.jsp?type=hj/GK14704_00IM0001_022b.jpg","1768_해북촌_022b")</f>
        <v>1768_해북촌_022b</v>
      </c>
      <c r="B3038" s="4">
        <v>1768</v>
      </c>
      <c r="C3038" s="4" t="s">
        <v>10680</v>
      </c>
      <c r="D3038" s="4" t="s">
        <v>10681</v>
      </c>
      <c r="E3038" s="4">
        <v>3037</v>
      </c>
      <c r="F3038" s="5">
        <v>15</v>
      </c>
      <c r="G3038" s="5" t="s">
        <v>8752</v>
      </c>
      <c r="H3038" s="5" t="s">
        <v>8753</v>
      </c>
      <c r="I3038" s="5">
        <v>13</v>
      </c>
      <c r="L3038" s="5">
        <v>3</v>
      </c>
      <c r="M3038" s="5" t="s">
        <v>9440</v>
      </c>
      <c r="N3038" s="5" t="s">
        <v>9441</v>
      </c>
      <c r="S3038" s="5" t="s">
        <v>95</v>
      </c>
      <c r="T3038" s="5" t="s">
        <v>96</v>
      </c>
      <c r="W3038" s="5" t="s">
        <v>249</v>
      </c>
      <c r="X3038" s="4" t="s">
        <v>10613</v>
      </c>
      <c r="Y3038" s="5" t="s">
        <v>251</v>
      </c>
      <c r="Z3038" s="5" t="s">
        <v>252</v>
      </c>
      <c r="AC3038" s="4">
        <v>32</v>
      </c>
      <c r="AD3038" s="5" t="s">
        <v>223</v>
      </c>
      <c r="AE3038" s="5" t="s">
        <v>224</v>
      </c>
      <c r="AJ3038" s="5" t="s">
        <v>33</v>
      </c>
      <c r="AK3038" s="5" t="s">
        <v>34</v>
      </c>
      <c r="AL3038" s="5" t="s">
        <v>266</v>
      </c>
      <c r="AM3038" s="4" t="s">
        <v>10614</v>
      </c>
      <c r="AT3038" s="5" t="s">
        <v>1030</v>
      </c>
      <c r="AU3038" s="5" t="s">
        <v>1031</v>
      </c>
      <c r="AV3038" s="5" t="s">
        <v>9448</v>
      </c>
      <c r="AW3038" s="5" t="s">
        <v>9449</v>
      </c>
      <c r="BG3038" s="5" t="s">
        <v>1030</v>
      </c>
      <c r="BH3038" s="5" t="s">
        <v>1031</v>
      </c>
      <c r="BI3038" s="5" t="s">
        <v>811</v>
      </c>
      <c r="BJ3038" s="5" t="s">
        <v>9877</v>
      </c>
      <c r="BK3038" s="5" t="s">
        <v>1030</v>
      </c>
      <c r="BL3038" s="5" t="s">
        <v>1031</v>
      </c>
      <c r="BM3038" s="5" t="s">
        <v>9450</v>
      </c>
      <c r="BN3038" s="5" t="s">
        <v>9451</v>
      </c>
      <c r="BQ3038" s="5" t="s">
        <v>8577</v>
      </c>
      <c r="BR3038" s="5" t="s">
        <v>8578</v>
      </c>
      <c r="BS3038" s="5" t="s">
        <v>1479</v>
      </c>
      <c r="BT3038" s="5" t="s">
        <v>1480</v>
      </c>
    </row>
    <row r="3039" spans="1:72" ht="13.5" customHeight="1">
      <c r="A3039" s="7" t="str">
        <f>HYPERLINK("http://kyu.snu.ac.kr/sdhj/index.jsp?type=hj/GK14704_00IM0001_022b.jpg","1768_해북촌_022b")</f>
        <v>1768_해북촌_022b</v>
      </c>
      <c r="B3039" s="4">
        <v>1768</v>
      </c>
      <c r="C3039" s="4" t="s">
        <v>10361</v>
      </c>
      <c r="D3039" s="4" t="s">
        <v>10362</v>
      </c>
      <c r="E3039" s="4">
        <v>3038</v>
      </c>
      <c r="F3039" s="5">
        <v>15</v>
      </c>
      <c r="G3039" s="5" t="s">
        <v>8752</v>
      </c>
      <c r="H3039" s="5" t="s">
        <v>8753</v>
      </c>
      <c r="I3039" s="5">
        <v>13</v>
      </c>
      <c r="L3039" s="5">
        <v>3</v>
      </c>
      <c r="M3039" s="5" t="s">
        <v>9440</v>
      </c>
      <c r="N3039" s="5" t="s">
        <v>9441</v>
      </c>
      <c r="S3039" s="5" t="s">
        <v>248</v>
      </c>
      <c r="T3039" s="5" t="s">
        <v>176</v>
      </c>
      <c r="W3039" s="5" t="s">
        <v>1502</v>
      </c>
      <c r="X3039" s="5" t="s">
        <v>1503</v>
      </c>
      <c r="Y3039" s="5" t="s">
        <v>251</v>
      </c>
      <c r="Z3039" s="5" t="s">
        <v>252</v>
      </c>
      <c r="AC3039" s="4">
        <v>72</v>
      </c>
      <c r="AD3039" s="5" t="s">
        <v>353</v>
      </c>
      <c r="AE3039" s="5" t="s">
        <v>354</v>
      </c>
    </row>
    <row r="3040" spans="1:72" ht="13.5" customHeight="1">
      <c r="A3040" s="7" t="str">
        <f>HYPERLINK("http://kyu.snu.ac.kr/sdhj/index.jsp?type=hj/GK14704_00IM0001_022b.jpg","1768_해북촌_022b")</f>
        <v>1768_해북촌_022b</v>
      </c>
      <c r="B3040" s="4">
        <v>1768</v>
      </c>
      <c r="C3040" s="4" t="s">
        <v>9862</v>
      </c>
      <c r="D3040" s="4" t="s">
        <v>9863</v>
      </c>
      <c r="E3040" s="4">
        <v>3039</v>
      </c>
      <c r="F3040" s="5">
        <v>15</v>
      </c>
      <c r="G3040" s="5" t="s">
        <v>8752</v>
      </c>
      <c r="H3040" s="5" t="s">
        <v>8753</v>
      </c>
      <c r="I3040" s="5">
        <v>13</v>
      </c>
      <c r="L3040" s="5">
        <v>3</v>
      </c>
      <c r="M3040" s="5" t="s">
        <v>9440</v>
      </c>
      <c r="N3040" s="5" t="s">
        <v>9441</v>
      </c>
      <c r="S3040" s="5" t="s">
        <v>300</v>
      </c>
      <c r="T3040" s="5" t="s">
        <v>301</v>
      </c>
      <c r="U3040" s="5" t="s">
        <v>7273</v>
      </c>
      <c r="V3040" s="5" t="s">
        <v>7274</v>
      </c>
      <c r="Y3040" s="5" t="s">
        <v>778</v>
      </c>
      <c r="Z3040" s="5" t="s">
        <v>779</v>
      </c>
      <c r="AC3040" s="4">
        <v>14</v>
      </c>
      <c r="AD3040" s="5" t="s">
        <v>383</v>
      </c>
      <c r="AE3040" s="5" t="s">
        <v>384</v>
      </c>
    </row>
    <row r="3041" spans="1:73" ht="13.5" customHeight="1">
      <c r="A3041" s="7" t="str">
        <f>HYPERLINK("http://kyu.snu.ac.kr/sdhj/index.jsp?type=hj/GK14704_00IM0001_022b.jpg","1768_해북촌_022b")</f>
        <v>1768_해북촌_022b</v>
      </c>
      <c r="B3041" s="4">
        <v>1768</v>
      </c>
      <c r="C3041" s="4" t="s">
        <v>9862</v>
      </c>
      <c r="D3041" s="4" t="s">
        <v>9863</v>
      </c>
      <c r="E3041" s="4">
        <v>3040</v>
      </c>
      <c r="F3041" s="5">
        <v>15</v>
      </c>
      <c r="G3041" s="5" t="s">
        <v>8752</v>
      </c>
      <c r="H3041" s="5" t="s">
        <v>8753</v>
      </c>
      <c r="I3041" s="5">
        <v>13</v>
      </c>
      <c r="L3041" s="5">
        <v>3</v>
      </c>
      <c r="M3041" s="5" t="s">
        <v>9440</v>
      </c>
      <c r="N3041" s="5" t="s">
        <v>9441</v>
      </c>
      <c r="S3041" s="5" t="s">
        <v>127</v>
      </c>
      <c r="T3041" s="5" t="s">
        <v>128</v>
      </c>
      <c r="Y3041" s="5" t="s">
        <v>251</v>
      </c>
      <c r="Z3041" s="5" t="s">
        <v>252</v>
      </c>
      <c r="AC3041" s="4">
        <v>12</v>
      </c>
      <c r="AD3041" s="5" t="s">
        <v>183</v>
      </c>
      <c r="AE3041" s="5" t="s">
        <v>184</v>
      </c>
      <c r="AF3041" s="5" t="s">
        <v>610</v>
      </c>
      <c r="AG3041" s="5" t="s">
        <v>611</v>
      </c>
    </row>
    <row r="3042" spans="1:73" ht="13.5" customHeight="1">
      <c r="A3042" s="7" t="str">
        <f>HYPERLINK("http://kyu.snu.ac.kr/sdhj/index.jsp?type=hj/GK14704_00IM0001_022b.jpg","1768_해북촌_022b")</f>
        <v>1768_해북촌_022b</v>
      </c>
      <c r="B3042" s="4">
        <v>1768</v>
      </c>
      <c r="C3042" s="4" t="s">
        <v>9862</v>
      </c>
      <c r="D3042" s="4" t="s">
        <v>9863</v>
      </c>
      <c r="E3042" s="4">
        <v>3041</v>
      </c>
      <c r="F3042" s="5">
        <v>15</v>
      </c>
      <c r="G3042" s="5" t="s">
        <v>8752</v>
      </c>
      <c r="H3042" s="5" t="s">
        <v>8753</v>
      </c>
      <c r="I3042" s="5">
        <v>13</v>
      </c>
      <c r="L3042" s="5">
        <v>4</v>
      </c>
      <c r="M3042" s="4" t="s">
        <v>9452</v>
      </c>
      <c r="N3042" s="4" t="s">
        <v>9453</v>
      </c>
      <c r="S3042" s="4"/>
      <c r="T3042" s="4" t="s">
        <v>10615</v>
      </c>
      <c r="U3042" s="5" t="s">
        <v>695</v>
      </c>
      <c r="V3042" s="5" t="s">
        <v>696</v>
      </c>
      <c r="W3042" s="5" t="s">
        <v>408</v>
      </c>
      <c r="X3042" s="5" t="s">
        <v>409</v>
      </c>
      <c r="Y3042" s="5" t="s">
        <v>9454</v>
      </c>
      <c r="Z3042" s="5" t="s">
        <v>9455</v>
      </c>
      <c r="AC3042" s="4">
        <v>52</v>
      </c>
      <c r="AD3042" s="5" t="s">
        <v>391</v>
      </c>
      <c r="AE3042" s="5" t="s">
        <v>392</v>
      </c>
      <c r="AJ3042" s="5" t="s">
        <v>33</v>
      </c>
      <c r="AK3042" s="5" t="s">
        <v>34</v>
      </c>
      <c r="AL3042" s="5" t="s">
        <v>93</v>
      </c>
      <c r="AM3042" s="5" t="s">
        <v>94</v>
      </c>
      <c r="AT3042" s="5" t="s">
        <v>695</v>
      </c>
      <c r="AU3042" s="5" t="s">
        <v>696</v>
      </c>
      <c r="AV3042" s="5" t="s">
        <v>1036</v>
      </c>
      <c r="AW3042" s="5" t="s">
        <v>1037</v>
      </c>
      <c r="BG3042" s="5" t="s">
        <v>261</v>
      </c>
      <c r="BH3042" s="5" t="s">
        <v>262</v>
      </c>
      <c r="BI3042" s="5" t="s">
        <v>8775</v>
      </c>
      <c r="BJ3042" s="5" t="s">
        <v>8776</v>
      </c>
      <c r="BK3042" s="5" t="s">
        <v>563</v>
      </c>
      <c r="BL3042" s="5" t="s">
        <v>564</v>
      </c>
      <c r="BM3042" s="5" t="s">
        <v>4896</v>
      </c>
      <c r="BN3042" s="5" t="s">
        <v>4897</v>
      </c>
      <c r="BO3042" s="5" t="s">
        <v>695</v>
      </c>
      <c r="BP3042" s="5" t="s">
        <v>696</v>
      </c>
      <c r="BQ3042" s="5" t="s">
        <v>9456</v>
      </c>
      <c r="BR3042" s="5" t="s">
        <v>12613</v>
      </c>
      <c r="BS3042" s="5" t="s">
        <v>266</v>
      </c>
      <c r="BT3042" s="4" t="s">
        <v>12277</v>
      </c>
    </row>
    <row r="3043" spans="1:73" ht="13.5" customHeight="1">
      <c r="A3043" s="7" t="str">
        <f>HYPERLINK("http://kyu.snu.ac.kr/sdhj/index.jsp?type=hj/GK14704_00IM0001_022b.jpg","1768_해북촌_022b")</f>
        <v>1768_해북촌_022b</v>
      </c>
      <c r="B3043" s="4">
        <v>1768</v>
      </c>
      <c r="C3043" s="4" t="s">
        <v>12278</v>
      </c>
      <c r="D3043" s="4" t="s">
        <v>12279</v>
      </c>
      <c r="E3043" s="4">
        <v>3042</v>
      </c>
      <c r="F3043" s="5">
        <v>15</v>
      </c>
      <c r="G3043" s="5" t="s">
        <v>8752</v>
      </c>
      <c r="H3043" s="5" t="s">
        <v>8753</v>
      </c>
      <c r="I3043" s="5">
        <v>13</v>
      </c>
      <c r="L3043" s="5">
        <v>4</v>
      </c>
      <c r="M3043" s="5" t="s">
        <v>9452</v>
      </c>
      <c r="N3043" s="5" t="s">
        <v>9453</v>
      </c>
      <c r="S3043" s="5" t="s">
        <v>95</v>
      </c>
      <c r="T3043" s="5" t="s">
        <v>96</v>
      </c>
      <c r="W3043" s="5" t="s">
        <v>250</v>
      </c>
      <c r="X3043" s="4" t="s">
        <v>12614</v>
      </c>
      <c r="Y3043" s="5" t="s">
        <v>251</v>
      </c>
      <c r="Z3043" s="5" t="s">
        <v>252</v>
      </c>
      <c r="AC3043" s="4">
        <v>58</v>
      </c>
      <c r="AD3043" s="5" t="s">
        <v>1386</v>
      </c>
      <c r="AE3043" s="5" t="s">
        <v>1387</v>
      </c>
      <c r="AJ3043" s="5" t="s">
        <v>33</v>
      </c>
      <c r="AK3043" s="5" t="s">
        <v>34</v>
      </c>
      <c r="AL3043" s="5" t="s">
        <v>93</v>
      </c>
      <c r="AM3043" s="5" t="s">
        <v>94</v>
      </c>
      <c r="AT3043" s="5" t="s">
        <v>1030</v>
      </c>
      <c r="AU3043" s="5" t="s">
        <v>1031</v>
      </c>
      <c r="AV3043" s="5" t="s">
        <v>9457</v>
      </c>
      <c r="AW3043" s="5" t="s">
        <v>9458</v>
      </c>
      <c r="BG3043" s="5" t="s">
        <v>1030</v>
      </c>
      <c r="BH3043" s="5" t="s">
        <v>1031</v>
      </c>
      <c r="BI3043" s="5" t="s">
        <v>9459</v>
      </c>
      <c r="BJ3043" s="5" t="s">
        <v>9460</v>
      </c>
      <c r="BK3043" s="5" t="s">
        <v>1030</v>
      </c>
      <c r="BL3043" s="5" t="s">
        <v>1031</v>
      </c>
      <c r="BM3043" s="5" t="s">
        <v>9461</v>
      </c>
      <c r="BN3043" s="5" t="s">
        <v>12615</v>
      </c>
      <c r="BO3043" s="5" t="s">
        <v>1030</v>
      </c>
      <c r="BP3043" s="5" t="s">
        <v>1031</v>
      </c>
      <c r="BQ3043" s="5" t="s">
        <v>9462</v>
      </c>
      <c r="BR3043" s="5" t="s">
        <v>12616</v>
      </c>
      <c r="BS3043" s="5" t="s">
        <v>93</v>
      </c>
      <c r="BT3043" s="5" t="s">
        <v>94</v>
      </c>
    </row>
    <row r="3044" spans="1:73" ht="13.5" customHeight="1">
      <c r="A3044" s="7" t="str">
        <f>HYPERLINK("http://kyu.snu.ac.kr/sdhj/index.jsp?type=hj/GK14704_00IM0001_022b.jpg","1768_해북촌_022b")</f>
        <v>1768_해북촌_022b</v>
      </c>
      <c r="B3044" s="4">
        <v>1768</v>
      </c>
      <c r="C3044" s="4" t="s">
        <v>12278</v>
      </c>
      <c r="D3044" s="4" t="s">
        <v>12279</v>
      </c>
      <c r="E3044" s="4">
        <v>3043</v>
      </c>
      <c r="F3044" s="5">
        <v>15</v>
      </c>
      <c r="G3044" s="5" t="s">
        <v>8752</v>
      </c>
      <c r="H3044" s="5" t="s">
        <v>8753</v>
      </c>
      <c r="I3044" s="5">
        <v>13</v>
      </c>
      <c r="L3044" s="5">
        <v>4</v>
      </c>
      <c r="M3044" s="5" t="s">
        <v>9452</v>
      </c>
      <c r="N3044" s="5" t="s">
        <v>9453</v>
      </c>
      <c r="S3044" s="5" t="s">
        <v>115</v>
      </c>
      <c r="T3044" s="5" t="s">
        <v>116</v>
      </c>
      <c r="U3044" s="5" t="s">
        <v>236</v>
      </c>
      <c r="V3044" s="4" t="s">
        <v>9608</v>
      </c>
      <c r="Y3044" s="5" t="s">
        <v>1872</v>
      </c>
      <c r="Z3044" s="5" t="s">
        <v>1873</v>
      </c>
      <c r="AC3044" s="4">
        <v>27</v>
      </c>
      <c r="AD3044" s="5" t="s">
        <v>253</v>
      </c>
      <c r="AE3044" s="5" t="s">
        <v>254</v>
      </c>
      <c r="AF3044" s="5" t="s">
        <v>610</v>
      </c>
      <c r="AG3044" s="5" t="s">
        <v>611</v>
      </c>
    </row>
    <row r="3045" spans="1:73" ht="13.5" customHeight="1">
      <c r="A3045" s="7" t="str">
        <f>HYPERLINK("http://kyu.snu.ac.kr/sdhj/index.jsp?type=hj/GK14704_00IM0001_022b.jpg","1768_해북촌_022b")</f>
        <v>1768_해북촌_022b</v>
      </c>
      <c r="B3045" s="4">
        <v>1768</v>
      </c>
      <c r="C3045" s="4" t="s">
        <v>9826</v>
      </c>
      <c r="D3045" s="4" t="s">
        <v>9827</v>
      </c>
      <c r="E3045" s="4">
        <v>3044</v>
      </c>
      <c r="F3045" s="5">
        <v>15</v>
      </c>
      <c r="G3045" s="5" t="s">
        <v>8752</v>
      </c>
      <c r="H3045" s="5" t="s">
        <v>8753</v>
      </c>
      <c r="I3045" s="5">
        <v>13</v>
      </c>
      <c r="L3045" s="5">
        <v>4</v>
      </c>
      <c r="M3045" s="5" t="s">
        <v>9452</v>
      </c>
      <c r="N3045" s="5" t="s">
        <v>9453</v>
      </c>
      <c r="S3045" s="5" t="s">
        <v>121</v>
      </c>
      <c r="T3045" s="5" t="s">
        <v>122</v>
      </c>
      <c r="W3045" s="5" t="s">
        <v>439</v>
      </c>
      <c r="X3045" s="5" t="s">
        <v>440</v>
      </c>
      <c r="Y3045" s="5" t="s">
        <v>251</v>
      </c>
      <c r="Z3045" s="5" t="s">
        <v>252</v>
      </c>
      <c r="AC3045" s="4">
        <v>31</v>
      </c>
      <c r="AD3045" s="5" t="s">
        <v>310</v>
      </c>
      <c r="AE3045" s="5" t="s">
        <v>311</v>
      </c>
    </row>
    <row r="3046" spans="1:73" ht="13.5" customHeight="1">
      <c r="A3046" s="7" t="str">
        <f>HYPERLINK("http://kyu.snu.ac.kr/sdhj/index.jsp?type=hj/GK14704_00IM0001_022b.jpg","1768_해북촌_022b")</f>
        <v>1768_해북촌_022b</v>
      </c>
      <c r="B3046" s="4">
        <v>1768</v>
      </c>
      <c r="C3046" s="4" t="s">
        <v>9727</v>
      </c>
      <c r="D3046" s="4" t="s">
        <v>9728</v>
      </c>
      <c r="E3046" s="4">
        <v>3045</v>
      </c>
      <c r="F3046" s="5">
        <v>15</v>
      </c>
      <c r="G3046" s="5" t="s">
        <v>8752</v>
      </c>
      <c r="H3046" s="5" t="s">
        <v>8753</v>
      </c>
      <c r="I3046" s="5">
        <v>13</v>
      </c>
      <c r="L3046" s="5">
        <v>4</v>
      </c>
      <c r="M3046" s="5" t="s">
        <v>9452</v>
      </c>
      <c r="N3046" s="5" t="s">
        <v>9453</v>
      </c>
      <c r="S3046" s="5" t="s">
        <v>127</v>
      </c>
      <c r="T3046" s="5" t="s">
        <v>128</v>
      </c>
      <c r="Y3046" s="5" t="s">
        <v>251</v>
      </c>
      <c r="Z3046" s="5" t="s">
        <v>252</v>
      </c>
      <c r="AF3046" s="5" t="s">
        <v>131</v>
      </c>
      <c r="AG3046" s="5" t="s">
        <v>132</v>
      </c>
    </row>
    <row r="3047" spans="1:73" ht="13.5" customHeight="1">
      <c r="A3047" s="7" t="str">
        <f>HYPERLINK("http://kyu.snu.ac.kr/sdhj/index.jsp?type=hj/GK14704_00IM0001_022b.jpg","1768_해북촌_022b")</f>
        <v>1768_해북촌_022b</v>
      </c>
      <c r="B3047" s="4">
        <v>1768</v>
      </c>
      <c r="C3047" s="4" t="s">
        <v>9727</v>
      </c>
      <c r="D3047" s="4" t="s">
        <v>9728</v>
      </c>
      <c r="E3047" s="4">
        <v>3046</v>
      </c>
      <c r="F3047" s="5">
        <v>15</v>
      </c>
      <c r="G3047" s="5" t="s">
        <v>8752</v>
      </c>
      <c r="H3047" s="5" t="s">
        <v>8753</v>
      </c>
      <c r="I3047" s="5">
        <v>13</v>
      </c>
      <c r="L3047" s="5">
        <v>5</v>
      </c>
      <c r="M3047" s="4" t="s">
        <v>9463</v>
      </c>
      <c r="N3047" s="4" t="s">
        <v>9464</v>
      </c>
      <c r="S3047" s="4"/>
      <c r="T3047" s="4" t="s">
        <v>12473</v>
      </c>
      <c r="U3047" s="5" t="s">
        <v>7273</v>
      </c>
      <c r="V3047" s="5" t="s">
        <v>7274</v>
      </c>
      <c r="W3047" s="5" t="s">
        <v>1502</v>
      </c>
      <c r="X3047" s="5" t="s">
        <v>1503</v>
      </c>
      <c r="Y3047" s="5" t="s">
        <v>9465</v>
      </c>
      <c r="Z3047" s="5" t="s">
        <v>5805</v>
      </c>
      <c r="AC3047" s="4">
        <v>50</v>
      </c>
      <c r="AD3047" s="5" t="s">
        <v>898</v>
      </c>
      <c r="AE3047" s="5" t="s">
        <v>899</v>
      </c>
      <c r="AJ3047" s="5" t="s">
        <v>33</v>
      </c>
      <c r="AK3047" s="5" t="s">
        <v>34</v>
      </c>
      <c r="AL3047" s="5" t="s">
        <v>1811</v>
      </c>
      <c r="AM3047" s="5" t="s">
        <v>1812</v>
      </c>
      <c r="AT3047" s="5" t="s">
        <v>2124</v>
      </c>
      <c r="AU3047" s="4" t="s">
        <v>12617</v>
      </c>
      <c r="AV3047" s="5" t="s">
        <v>8654</v>
      </c>
      <c r="AW3047" s="5" t="s">
        <v>8655</v>
      </c>
      <c r="BG3047" s="5" t="s">
        <v>1030</v>
      </c>
      <c r="BH3047" s="5" t="s">
        <v>1031</v>
      </c>
      <c r="BI3047" s="5" t="s">
        <v>8822</v>
      </c>
      <c r="BJ3047" s="5" t="s">
        <v>8823</v>
      </c>
      <c r="BK3047" s="5" t="s">
        <v>1030</v>
      </c>
      <c r="BL3047" s="5" t="s">
        <v>1031</v>
      </c>
      <c r="BM3047" s="5" t="s">
        <v>2763</v>
      </c>
      <c r="BN3047" s="5" t="s">
        <v>2764</v>
      </c>
      <c r="BO3047" s="5" t="s">
        <v>1030</v>
      </c>
      <c r="BP3047" s="5" t="s">
        <v>1031</v>
      </c>
      <c r="BQ3047" s="5" t="s">
        <v>9418</v>
      </c>
      <c r="BR3047" s="5" t="s">
        <v>12606</v>
      </c>
      <c r="BS3047" s="5" t="s">
        <v>266</v>
      </c>
      <c r="BT3047" s="4" t="s">
        <v>10584</v>
      </c>
      <c r="BU3047" s="5" t="s">
        <v>9466</v>
      </c>
    </row>
    <row r="3048" spans="1:73" ht="13.5" customHeight="1">
      <c r="A3048" s="7" t="str">
        <f>HYPERLINK("http://kyu.snu.ac.kr/sdhj/index.jsp?type=hj/GK14704_00IM0001_022b.jpg","1768_해북촌_022b")</f>
        <v>1768_해북촌_022b</v>
      </c>
      <c r="B3048" s="4">
        <v>1768</v>
      </c>
      <c r="C3048" s="4" t="s">
        <v>10140</v>
      </c>
      <c r="D3048" s="4" t="s">
        <v>10141</v>
      </c>
      <c r="E3048" s="4">
        <v>3047</v>
      </c>
      <c r="F3048" s="5">
        <v>15</v>
      </c>
      <c r="G3048" s="5" t="s">
        <v>8752</v>
      </c>
      <c r="H3048" s="5" t="s">
        <v>8753</v>
      </c>
      <c r="I3048" s="5">
        <v>13</v>
      </c>
      <c r="L3048" s="5">
        <v>5</v>
      </c>
      <c r="M3048" s="5" t="s">
        <v>9463</v>
      </c>
      <c r="N3048" s="5" t="s">
        <v>9464</v>
      </c>
      <c r="S3048" s="5" t="s">
        <v>95</v>
      </c>
      <c r="T3048" s="5" t="s">
        <v>96</v>
      </c>
      <c r="W3048" s="5" t="s">
        <v>928</v>
      </c>
      <c r="X3048" s="5" t="s">
        <v>929</v>
      </c>
      <c r="Y3048" s="5" t="s">
        <v>251</v>
      </c>
      <c r="Z3048" s="5" t="s">
        <v>252</v>
      </c>
      <c r="AC3048" s="4">
        <v>51</v>
      </c>
      <c r="AD3048" s="5" t="s">
        <v>896</v>
      </c>
      <c r="AE3048" s="5" t="s">
        <v>897</v>
      </c>
      <c r="AJ3048" s="5" t="s">
        <v>33</v>
      </c>
      <c r="AK3048" s="5" t="s">
        <v>34</v>
      </c>
      <c r="AL3048" s="5" t="s">
        <v>148</v>
      </c>
      <c r="AM3048" s="5" t="s">
        <v>149</v>
      </c>
      <c r="AT3048" s="5" t="s">
        <v>1030</v>
      </c>
      <c r="AU3048" s="5" t="s">
        <v>1031</v>
      </c>
      <c r="AV3048" s="5" t="s">
        <v>255</v>
      </c>
      <c r="AW3048" s="5" t="s">
        <v>256</v>
      </c>
      <c r="BG3048" s="5" t="s">
        <v>1030</v>
      </c>
      <c r="BH3048" s="5" t="s">
        <v>1031</v>
      </c>
      <c r="BI3048" s="5" t="s">
        <v>7889</v>
      </c>
      <c r="BJ3048" s="5" t="s">
        <v>7890</v>
      </c>
      <c r="BK3048" s="5" t="s">
        <v>1030</v>
      </c>
      <c r="BL3048" s="5" t="s">
        <v>1031</v>
      </c>
      <c r="BM3048" s="5" t="s">
        <v>7744</v>
      </c>
      <c r="BN3048" s="5" t="s">
        <v>7745</v>
      </c>
      <c r="BO3048" s="5" t="s">
        <v>695</v>
      </c>
      <c r="BP3048" s="5" t="s">
        <v>696</v>
      </c>
      <c r="BQ3048" s="5" t="s">
        <v>9467</v>
      </c>
      <c r="BR3048" s="5" t="s">
        <v>9468</v>
      </c>
      <c r="BS3048" s="5" t="s">
        <v>103</v>
      </c>
      <c r="BT3048" s="5" t="s">
        <v>104</v>
      </c>
    </row>
    <row r="3049" spans="1:73" ht="13.5" customHeight="1">
      <c r="A3049" s="7" t="str">
        <f>HYPERLINK("http://kyu.snu.ac.kr/sdhj/index.jsp?type=hj/GK14704_00IM0001_022b.jpg","1768_해북촌_022b")</f>
        <v>1768_해북촌_022b</v>
      </c>
      <c r="B3049" s="4">
        <v>1768</v>
      </c>
      <c r="C3049" s="4" t="s">
        <v>10694</v>
      </c>
      <c r="D3049" s="4" t="s">
        <v>10695</v>
      </c>
      <c r="E3049" s="4">
        <v>3048</v>
      </c>
      <c r="F3049" s="5">
        <v>15</v>
      </c>
      <c r="G3049" s="5" t="s">
        <v>8752</v>
      </c>
      <c r="H3049" s="5" t="s">
        <v>8753</v>
      </c>
      <c r="I3049" s="5">
        <v>13</v>
      </c>
      <c r="L3049" s="5">
        <v>5</v>
      </c>
      <c r="M3049" s="5" t="s">
        <v>9463</v>
      </c>
      <c r="N3049" s="5" t="s">
        <v>9464</v>
      </c>
      <c r="S3049" s="5" t="s">
        <v>115</v>
      </c>
      <c r="T3049" s="5" t="s">
        <v>116</v>
      </c>
      <c r="U3049" s="5" t="s">
        <v>2828</v>
      </c>
      <c r="V3049" s="5" t="s">
        <v>2829</v>
      </c>
      <c r="Y3049" s="5" t="s">
        <v>3386</v>
      </c>
      <c r="Z3049" s="5" t="s">
        <v>3387</v>
      </c>
      <c r="AC3049" s="4">
        <v>36</v>
      </c>
      <c r="AD3049" s="5" t="s">
        <v>237</v>
      </c>
      <c r="AE3049" s="5" t="s">
        <v>238</v>
      </c>
    </row>
    <row r="3050" spans="1:73" ht="13.5" customHeight="1">
      <c r="A3050" s="7" t="str">
        <f>HYPERLINK("http://kyu.snu.ac.kr/sdhj/index.jsp?type=hj/GK14704_00IM0001_022b.jpg","1768_해북촌_022b")</f>
        <v>1768_해북촌_022b</v>
      </c>
      <c r="B3050" s="4">
        <v>1768</v>
      </c>
      <c r="C3050" s="4" t="s">
        <v>10602</v>
      </c>
      <c r="D3050" s="4" t="s">
        <v>10603</v>
      </c>
      <c r="E3050" s="4">
        <v>3049</v>
      </c>
      <c r="F3050" s="5">
        <v>15</v>
      </c>
      <c r="G3050" s="5" t="s">
        <v>8752</v>
      </c>
      <c r="H3050" s="5" t="s">
        <v>8753</v>
      </c>
      <c r="I3050" s="5">
        <v>13</v>
      </c>
      <c r="L3050" s="5">
        <v>5</v>
      </c>
      <c r="M3050" s="5" t="s">
        <v>9463</v>
      </c>
      <c r="N3050" s="5" t="s">
        <v>9464</v>
      </c>
      <c r="S3050" s="5" t="s">
        <v>121</v>
      </c>
      <c r="T3050" s="5" t="s">
        <v>122</v>
      </c>
      <c r="W3050" s="5" t="s">
        <v>97</v>
      </c>
      <c r="X3050" s="5" t="s">
        <v>98</v>
      </c>
      <c r="Y3050" s="5" t="s">
        <v>251</v>
      </c>
      <c r="Z3050" s="5" t="s">
        <v>252</v>
      </c>
      <c r="AC3050" s="4">
        <v>36</v>
      </c>
      <c r="AD3050" s="5" t="s">
        <v>237</v>
      </c>
      <c r="AE3050" s="5" t="s">
        <v>238</v>
      </c>
    </row>
    <row r="3051" spans="1:73" ht="13.5" customHeight="1">
      <c r="A3051" s="7" t="str">
        <f>HYPERLINK("http://kyu.snu.ac.kr/sdhj/index.jsp?type=hj/GK14704_00IM0001_022b.jpg","1768_해북촌_022b")</f>
        <v>1768_해북촌_022b</v>
      </c>
      <c r="B3051" s="4">
        <v>1768</v>
      </c>
      <c r="C3051" s="4" t="s">
        <v>9903</v>
      </c>
      <c r="D3051" s="4" t="s">
        <v>9904</v>
      </c>
      <c r="E3051" s="4">
        <v>3050</v>
      </c>
      <c r="F3051" s="5">
        <v>15</v>
      </c>
      <c r="G3051" s="5" t="s">
        <v>8752</v>
      </c>
      <c r="H3051" s="5" t="s">
        <v>8753</v>
      </c>
      <c r="I3051" s="5">
        <v>13</v>
      </c>
      <c r="L3051" s="5">
        <v>5</v>
      </c>
      <c r="M3051" s="5" t="s">
        <v>9463</v>
      </c>
      <c r="N3051" s="5" t="s">
        <v>9464</v>
      </c>
      <c r="S3051" s="5" t="s">
        <v>115</v>
      </c>
      <c r="T3051" s="5" t="s">
        <v>116</v>
      </c>
      <c r="U3051" s="5" t="s">
        <v>708</v>
      </c>
      <c r="V3051" s="5" t="s">
        <v>709</v>
      </c>
      <c r="Y3051" s="5" t="s">
        <v>9133</v>
      </c>
      <c r="Z3051" s="5" t="s">
        <v>9134</v>
      </c>
      <c r="AC3051" s="4">
        <v>22</v>
      </c>
      <c r="AD3051" s="5" t="s">
        <v>712</v>
      </c>
      <c r="AE3051" s="5" t="s">
        <v>713</v>
      </c>
    </row>
    <row r="3052" spans="1:73" ht="13.5" customHeight="1">
      <c r="A3052" s="7" t="str">
        <f>HYPERLINK("http://kyu.snu.ac.kr/sdhj/index.jsp?type=hj/GK14704_00IM0001_022b.jpg","1768_해북촌_022b")</f>
        <v>1768_해북촌_022b</v>
      </c>
      <c r="B3052" s="4">
        <v>1768</v>
      </c>
      <c r="C3052" s="4" t="s">
        <v>9903</v>
      </c>
      <c r="D3052" s="4" t="s">
        <v>9904</v>
      </c>
      <c r="E3052" s="4">
        <v>3051</v>
      </c>
      <c r="F3052" s="5">
        <v>15</v>
      </c>
      <c r="G3052" s="5" t="s">
        <v>8752</v>
      </c>
      <c r="H3052" s="5" t="s">
        <v>8753</v>
      </c>
      <c r="I3052" s="5">
        <v>13</v>
      </c>
      <c r="L3052" s="5">
        <v>5</v>
      </c>
      <c r="M3052" s="5" t="s">
        <v>9463</v>
      </c>
      <c r="N3052" s="5" t="s">
        <v>9464</v>
      </c>
      <c r="S3052" s="5" t="s">
        <v>127</v>
      </c>
      <c r="T3052" s="5" t="s">
        <v>128</v>
      </c>
      <c r="AC3052" s="4">
        <v>11</v>
      </c>
      <c r="AD3052" s="5" t="s">
        <v>199</v>
      </c>
      <c r="AE3052" s="5" t="s">
        <v>200</v>
      </c>
    </row>
    <row r="3053" spans="1:73" ht="13.5" customHeight="1">
      <c r="A3053" s="7" t="str">
        <f>HYPERLINK("http://kyu.snu.ac.kr/sdhj/index.jsp?type=hj/GK14704_00IM0001_022b.jpg","1768_해북촌_022b")</f>
        <v>1768_해북촌_022b</v>
      </c>
      <c r="B3053" s="4">
        <v>1768</v>
      </c>
      <c r="C3053" s="4" t="s">
        <v>9903</v>
      </c>
      <c r="D3053" s="4" t="s">
        <v>9904</v>
      </c>
      <c r="E3053" s="4">
        <v>3052</v>
      </c>
      <c r="F3053" s="5">
        <v>15</v>
      </c>
      <c r="G3053" s="5" t="s">
        <v>8752</v>
      </c>
      <c r="H3053" s="5" t="s">
        <v>8753</v>
      </c>
      <c r="I3053" s="5">
        <v>13</v>
      </c>
      <c r="L3053" s="5">
        <v>5</v>
      </c>
      <c r="M3053" s="5" t="s">
        <v>9463</v>
      </c>
      <c r="N3053" s="5" t="s">
        <v>9464</v>
      </c>
      <c r="S3053" s="5" t="s">
        <v>115</v>
      </c>
      <c r="T3053" s="5" t="s">
        <v>116</v>
      </c>
      <c r="U3053" s="5" t="s">
        <v>7273</v>
      </c>
      <c r="V3053" s="5" t="s">
        <v>7274</v>
      </c>
      <c r="Y3053" s="5" t="s">
        <v>9469</v>
      </c>
      <c r="Z3053" s="5" t="s">
        <v>9470</v>
      </c>
      <c r="AC3053" s="4">
        <v>14</v>
      </c>
      <c r="AD3053" s="5" t="s">
        <v>383</v>
      </c>
      <c r="AE3053" s="5" t="s">
        <v>384</v>
      </c>
    </row>
    <row r="3054" spans="1:73" ht="13.5" customHeight="1">
      <c r="A3054" s="7" t="str">
        <f>HYPERLINK("http://kyu.snu.ac.kr/sdhj/index.jsp?type=hj/GK14704_00IM0001_022b.jpg","1768_해북촌_022b")</f>
        <v>1768_해북촌_022b</v>
      </c>
      <c r="B3054" s="4">
        <v>1768</v>
      </c>
      <c r="C3054" s="4" t="s">
        <v>9903</v>
      </c>
      <c r="D3054" s="4" t="s">
        <v>9904</v>
      </c>
      <c r="E3054" s="4">
        <v>3053</v>
      </c>
      <c r="F3054" s="5">
        <v>15</v>
      </c>
      <c r="G3054" s="5" t="s">
        <v>8752</v>
      </c>
      <c r="H3054" s="5" t="s">
        <v>8753</v>
      </c>
      <c r="I3054" s="5">
        <v>13</v>
      </c>
      <c r="L3054" s="5">
        <v>5</v>
      </c>
      <c r="M3054" s="5" t="s">
        <v>12618</v>
      </c>
      <c r="N3054" s="5" t="s">
        <v>9464</v>
      </c>
      <c r="S3054" s="5" t="s">
        <v>115</v>
      </c>
      <c r="T3054" s="5" t="s">
        <v>116</v>
      </c>
      <c r="Y3054" s="5" t="s">
        <v>3872</v>
      </c>
      <c r="Z3054" s="5" t="s">
        <v>1861</v>
      </c>
      <c r="AF3054" s="5" t="s">
        <v>309</v>
      </c>
      <c r="AG3054" s="5" t="s">
        <v>308</v>
      </c>
    </row>
    <row r="3055" spans="1:73" ht="13.5" customHeight="1">
      <c r="A3055" s="7" t="str">
        <f>HYPERLINK("http://kyu.snu.ac.kr/sdhj/index.jsp?type=hj/GK14704_00IM0001_022b.jpg","1768_해북촌_022b")</f>
        <v>1768_해북촌_022b</v>
      </c>
      <c r="B3055" s="4">
        <v>1768</v>
      </c>
      <c r="C3055" s="4" t="s">
        <v>9903</v>
      </c>
      <c r="D3055" s="4" t="s">
        <v>9904</v>
      </c>
      <c r="E3055" s="4">
        <v>3054</v>
      </c>
      <c r="F3055" s="5">
        <v>15</v>
      </c>
      <c r="G3055" s="5" t="s">
        <v>8752</v>
      </c>
      <c r="H3055" s="5" t="s">
        <v>8753</v>
      </c>
      <c r="I3055" s="5">
        <v>13</v>
      </c>
      <c r="L3055" s="5">
        <v>6</v>
      </c>
      <c r="M3055" s="4" t="s">
        <v>5334</v>
      </c>
      <c r="N3055" s="4" t="s">
        <v>5335</v>
      </c>
      <c r="S3055" s="4"/>
      <c r="T3055" s="4" t="s">
        <v>12473</v>
      </c>
      <c r="U3055" s="5" t="s">
        <v>695</v>
      </c>
      <c r="V3055" s="5" t="s">
        <v>696</v>
      </c>
      <c r="W3055" s="5" t="s">
        <v>12619</v>
      </c>
      <c r="X3055" s="5" t="s">
        <v>12485</v>
      </c>
      <c r="Y3055" s="5" t="s">
        <v>5334</v>
      </c>
      <c r="Z3055" s="5" t="s">
        <v>5335</v>
      </c>
      <c r="AC3055" s="4">
        <v>55</v>
      </c>
      <c r="AD3055" s="5" t="s">
        <v>79</v>
      </c>
      <c r="AE3055" s="5" t="s">
        <v>80</v>
      </c>
      <c r="AJ3055" s="5" t="s">
        <v>33</v>
      </c>
      <c r="AK3055" s="5" t="s">
        <v>34</v>
      </c>
      <c r="AL3055" s="5" t="s">
        <v>266</v>
      </c>
      <c r="AM3055" s="4" t="s">
        <v>12475</v>
      </c>
      <c r="AT3055" s="5" t="s">
        <v>2714</v>
      </c>
      <c r="AU3055" s="5" t="s">
        <v>12620</v>
      </c>
      <c r="AV3055" s="5" t="s">
        <v>9471</v>
      </c>
      <c r="AW3055" s="5" t="s">
        <v>9472</v>
      </c>
      <c r="BG3055" s="5" t="s">
        <v>695</v>
      </c>
      <c r="BH3055" s="5" t="s">
        <v>696</v>
      </c>
      <c r="BI3055" s="5" t="s">
        <v>9081</v>
      </c>
      <c r="BJ3055" s="5" t="s">
        <v>9082</v>
      </c>
      <c r="BK3055" s="5" t="s">
        <v>695</v>
      </c>
      <c r="BL3055" s="5" t="s">
        <v>696</v>
      </c>
      <c r="BM3055" s="5" t="s">
        <v>8945</v>
      </c>
      <c r="BN3055" s="5" t="s">
        <v>8946</v>
      </c>
      <c r="BO3055" s="5" t="s">
        <v>563</v>
      </c>
      <c r="BP3055" s="5" t="s">
        <v>564</v>
      </c>
      <c r="BQ3055" s="5" t="s">
        <v>9473</v>
      </c>
      <c r="BR3055" s="5" t="s">
        <v>12621</v>
      </c>
      <c r="BS3055" s="5" t="s">
        <v>93</v>
      </c>
      <c r="BT3055" s="5" t="s">
        <v>94</v>
      </c>
    </row>
    <row r="3056" spans="1:73" ht="13.5" customHeight="1">
      <c r="A3056" s="7" t="str">
        <f>HYPERLINK("http://kyu.snu.ac.kr/sdhj/index.jsp?type=hj/GK14704_00IM0001_022b.jpg","1768_해북촌_022b")</f>
        <v>1768_해북촌_022b</v>
      </c>
      <c r="B3056" s="4">
        <v>1768</v>
      </c>
      <c r="C3056" s="4" t="s">
        <v>9762</v>
      </c>
      <c r="D3056" s="4" t="s">
        <v>9763</v>
      </c>
      <c r="E3056" s="4">
        <v>3055</v>
      </c>
      <c r="F3056" s="5">
        <v>15</v>
      </c>
      <c r="G3056" s="5" t="s">
        <v>8752</v>
      </c>
      <c r="H3056" s="5" t="s">
        <v>8753</v>
      </c>
      <c r="I3056" s="5">
        <v>13</v>
      </c>
      <c r="L3056" s="5">
        <v>6</v>
      </c>
      <c r="M3056" s="5" t="s">
        <v>5334</v>
      </c>
      <c r="N3056" s="5" t="s">
        <v>5335</v>
      </c>
      <c r="S3056" s="5" t="s">
        <v>95</v>
      </c>
      <c r="T3056" s="5" t="s">
        <v>96</v>
      </c>
      <c r="W3056" s="5" t="s">
        <v>5472</v>
      </c>
      <c r="X3056" s="5" t="s">
        <v>2312</v>
      </c>
      <c r="Y3056" s="5" t="s">
        <v>20</v>
      </c>
      <c r="Z3056" s="5" t="s">
        <v>21</v>
      </c>
      <c r="AC3056" s="4">
        <v>48</v>
      </c>
      <c r="AD3056" s="5" t="s">
        <v>942</v>
      </c>
      <c r="AE3056" s="5" t="s">
        <v>943</v>
      </c>
      <c r="AJ3056" s="5" t="s">
        <v>33</v>
      </c>
      <c r="AK3056" s="5" t="s">
        <v>34</v>
      </c>
      <c r="AL3056" s="5" t="s">
        <v>4265</v>
      </c>
      <c r="AM3056" s="5" t="s">
        <v>4266</v>
      </c>
      <c r="AT3056" s="5" t="s">
        <v>695</v>
      </c>
      <c r="AU3056" s="5" t="s">
        <v>696</v>
      </c>
      <c r="AV3056" s="5" t="s">
        <v>9474</v>
      </c>
      <c r="AW3056" s="5" t="s">
        <v>9475</v>
      </c>
      <c r="BG3056" s="5" t="s">
        <v>695</v>
      </c>
      <c r="BH3056" s="5" t="s">
        <v>696</v>
      </c>
      <c r="BI3056" s="5" t="s">
        <v>9476</v>
      </c>
      <c r="BJ3056" s="5" t="s">
        <v>3017</v>
      </c>
      <c r="BK3056" s="5" t="s">
        <v>695</v>
      </c>
      <c r="BL3056" s="5" t="s">
        <v>696</v>
      </c>
      <c r="BM3056" s="5" t="s">
        <v>5484</v>
      </c>
      <c r="BN3056" s="5" t="s">
        <v>5485</v>
      </c>
      <c r="BO3056" s="5" t="s">
        <v>695</v>
      </c>
      <c r="BP3056" s="5" t="s">
        <v>696</v>
      </c>
      <c r="BQ3056" s="5" t="s">
        <v>9477</v>
      </c>
      <c r="BR3056" s="5" t="s">
        <v>12622</v>
      </c>
      <c r="BS3056" s="5" t="s">
        <v>266</v>
      </c>
      <c r="BT3056" s="4" t="s">
        <v>11806</v>
      </c>
    </row>
    <row r="3057" spans="1:73" ht="13.5" customHeight="1">
      <c r="A3057" s="7" t="str">
        <f>HYPERLINK("http://kyu.snu.ac.kr/sdhj/index.jsp?type=hj/GK14704_00IM0001_022b.jpg","1768_해북촌_022b")</f>
        <v>1768_해북촌_022b</v>
      </c>
      <c r="B3057" s="4">
        <v>1768</v>
      </c>
      <c r="C3057" s="4" t="s">
        <v>11807</v>
      </c>
      <c r="D3057" s="4" t="s">
        <v>11808</v>
      </c>
      <c r="E3057" s="4">
        <v>3056</v>
      </c>
      <c r="F3057" s="5">
        <v>15</v>
      </c>
      <c r="G3057" s="5" t="s">
        <v>8752</v>
      </c>
      <c r="H3057" s="5" t="s">
        <v>8753</v>
      </c>
      <c r="I3057" s="5">
        <v>13</v>
      </c>
      <c r="L3057" s="5">
        <v>6</v>
      </c>
      <c r="M3057" s="5" t="s">
        <v>5334</v>
      </c>
      <c r="N3057" s="5" t="s">
        <v>5335</v>
      </c>
      <c r="S3057" s="5" t="s">
        <v>115</v>
      </c>
      <c r="T3057" s="5" t="s">
        <v>116</v>
      </c>
      <c r="U3057" s="5" t="s">
        <v>3107</v>
      </c>
      <c r="V3057" s="5" t="s">
        <v>12623</v>
      </c>
      <c r="Y3057" s="5" t="s">
        <v>9478</v>
      </c>
      <c r="Z3057" s="5" t="s">
        <v>9479</v>
      </c>
      <c r="AC3057" s="4">
        <v>27</v>
      </c>
      <c r="AD3057" s="5" t="s">
        <v>253</v>
      </c>
      <c r="AE3057" s="5" t="s">
        <v>254</v>
      </c>
    </row>
    <row r="3058" spans="1:73" ht="13.5" customHeight="1">
      <c r="A3058" s="7" t="str">
        <f>HYPERLINK("http://kyu.snu.ac.kr/sdhj/index.jsp?type=hj/GK14704_00IM0001_022b.jpg","1768_해북촌_022b")</f>
        <v>1768_해북촌_022b</v>
      </c>
      <c r="B3058" s="4">
        <v>1768</v>
      </c>
      <c r="C3058" s="4" t="s">
        <v>11807</v>
      </c>
      <c r="D3058" s="4" t="s">
        <v>11808</v>
      </c>
      <c r="E3058" s="4">
        <v>3057</v>
      </c>
      <c r="F3058" s="5">
        <v>15</v>
      </c>
      <c r="G3058" s="5" t="s">
        <v>8752</v>
      </c>
      <c r="H3058" s="5" t="s">
        <v>8753</v>
      </c>
      <c r="I3058" s="5">
        <v>13</v>
      </c>
      <c r="L3058" s="5">
        <v>6</v>
      </c>
      <c r="M3058" s="5" t="s">
        <v>5334</v>
      </c>
      <c r="N3058" s="5" t="s">
        <v>5335</v>
      </c>
      <c r="S3058" s="5" t="s">
        <v>121</v>
      </c>
      <c r="T3058" s="5" t="s">
        <v>122</v>
      </c>
      <c r="W3058" s="5" t="s">
        <v>164</v>
      </c>
      <c r="X3058" s="5" t="s">
        <v>165</v>
      </c>
      <c r="Y3058" s="5" t="s">
        <v>251</v>
      </c>
      <c r="Z3058" s="5" t="s">
        <v>252</v>
      </c>
      <c r="AC3058" s="4">
        <v>22</v>
      </c>
      <c r="AD3058" s="5" t="s">
        <v>712</v>
      </c>
      <c r="AE3058" s="5" t="s">
        <v>713</v>
      </c>
    </row>
    <row r="3059" spans="1:73" ht="13.5" customHeight="1">
      <c r="A3059" s="7" t="str">
        <f>HYPERLINK("http://kyu.snu.ac.kr/sdhj/index.jsp?type=hj/GK14704_00IM0001_022b.jpg","1768_해북촌_022b")</f>
        <v>1768_해북촌_022b</v>
      </c>
      <c r="B3059" s="4">
        <v>1768</v>
      </c>
      <c r="C3059" s="4" t="s">
        <v>11807</v>
      </c>
      <c r="D3059" s="4" t="s">
        <v>11808</v>
      </c>
      <c r="E3059" s="4">
        <v>3058</v>
      </c>
      <c r="F3059" s="5">
        <v>15</v>
      </c>
      <c r="G3059" s="5" t="s">
        <v>8752</v>
      </c>
      <c r="H3059" s="5" t="s">
        <v>8753</v>
      </c>
      <c r="I3059" s="5">
        <v>13</v>
      </c>
      <c r="L3059" s="5">
        <v>6</v>
      </c>
      <c r="M3059" s="5" t="s">
        <v>5334</v>
      </c>
      <c r="N3059" s="5" t="s">
        <v>5335</v>
      </c>
      <c r="S3059" s="5" t="s">
        <v>115</v>
      </c>
      <c r="T3059" s="5" t="s">
        <v>116</v>
      </c>
      <c r="U3059" s="5" t="s">
        <v>3107</v>
      </c>
      <c r="V3059" s="5" t="s">
        <v>12623</v>
      </c>
      <c r="Y3059" s="5" t="s">
        <v>9480</v>
      </c>
      <c r="Z3059" s="5" t="s">
        <v>9481</v>
      </c>
      <c r="AC3059" s="4">
        <v>30</v>
      </c>
      <c r="AD3059" s="5" t="s">
        <v>283</v>
      </c>
      <c r="AE3059" s="5" t="s">
        <v>284</v>
      </c>
    </row>
    <row r="3060" spans="1:73" ht="13.5" customHeight="1">
      <c r="A3060" s="7" t="str">
        <f>HYPERLINK("http://kyu.snu.ac.kr/sdhj/index.jsp?type=hj/GK14704_00IM0001_022b.jpg","1768_해북촌_022b")</f>
        <v>1768_해북촌_022b</v>
      </c>
      <c r="B3060" s="4">
        <v>1768</v>
      </c>
      <c r="C3060" s="4" t="s">
        <v>11807</v>
      </c>
      <c r="D3060" s="4" t="s">
        <v>11808</v>
      </c>
      <c r="E3060" s="4">
        <v>3059</v>
      </c>
      <c r="F3060" s="5">
        <v>15</v>
      </c>
      <c r="G3060" s="5" t="s">
        <v>8752</v>
      </c>
      <c r="H3060" s="5" t="s">
        <v>8753</v>
      </c>
      <c r="I3060" s="5">
        <v>13</v>
      </c>
      <c r="L3060" s="5">
        <v>6</v>
      </c>
      <c r="M3060" s="5" t="s">
        <v>5334</v>
      </c>
      <c r="N3060" s="5" t="s">
        <v>5335</v>
      </c>
      <c r="S3060" s="5" t="s">
        <v>115</v>
      </c>
      <c r="T3060" s="5" t="s">
        <v>116</v>
      </c>
      <c r="U3060" s="5" t="s">
        <v>2828</v>
      </c>
      <c r="V3060" s="5" t="s">
        <v>2829</v>
      </c>
      <c r="Y3060" s="5" t="s">
        <v>9482</v>
      </c>
      <c r="Z3060" s="5" t="s">
        <v>9483</v>
      </c>
      <c r="AC3060" s="4">
        <v>26</v>
      </c>
      <c r="AD3060" s="5" t="s">
        <v>714</v>
      </c>
      <c r="AE3060" s="5" t="s">
        <v>715</v>
      </c>
    </row>
    <row r="3061" spans="1:73" ht="13.5" customHeight="1">
      <c r="A3061" s="7" t="str">
        <f>HYPERLINK("http://kyu.snu.ac.kr/sdhj/index.jsp?type=hj/GK14704_00IM0001_022b.jpg","1768_해북촌_022b")</f>
        <v>1768_해북촌_022b</v>
      </c>
      <c r="B3061" s="4">
        <v>1768</v>
      </c>
      <c r="C3061" s="4" t="s">
        <v>10602</v>
      </c>
      <c r="D3061" s="4" t="s">
        <v>10603</v>
      </c>
      <c r="E3061" s="4">
        <v>3060</v>
      </c>
      <c r="F3061" s="5">
        <v>15</v>
      </c>
      <c r="G3061" s="5" t="s">
        <v>8752</v>
      </c>
      <c r="H3061" s="5" t="s">
        <v>8753</v>
      </c>
      <c r="I3061" s="5">
        <v>13</v>
      </c>
      <c r="L3061" s="5">
        <v>6</v>
      </c>
      <c r="M3061" s="5" t="s">
        <v>5334</v>
      </c>
      <c r="N3061" s="5" t="s">
        <v>5335</v>
      </c>
      <c r="S3061" s="5" t="s">
        <v>3114</v>
      </c>
      <c r="T3061" s="5" t="s">
        <v>3115</v>
      </c>
      <c r="U3061" s="5" t="s">
        <v>425</v>
      </c>
      <c r="V3061" s="5" t="s">
        <v>426</v>
      </c>
      <c r="AC3061" s="4">
        <v>21</v>
      </c>
      <c r="AD3061" s="5" t="s">
        <v>410</v>
      </c>
      <c r="AE3061" s="5" t="s">
        <v>411</v>
      </c>
      <c r="BU3061" s="5" t="s">
        <v>9484</v>
      </c>
    </row>
  </sheetData>
  <sortState ref="A2:BV3128">
    <sortCondition ref="BU2:BU3128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2011-03-09T05:01:27Z</dcterms:created>
  <dcterms:modified xsi:type="dcterms:W3CDTF">2014-08-17T05:28:02Z</dcterms:modified>
</cp:coreProperties>
</file>